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GRAMA DE PAVIMENTACION A CAMINOS\2021\PAGINA WEB AVANCES MENSUALES\"/>
    </mc:Choice>
  </mc:AlternateContent>
  <xr:revisionPtr revIDLastSave="0" documentId="8_{00934048-7FFF-44AA-9C6C-C5FAC4FBE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3" r:id="rId1"/>
  </sheets>
  <definedNames>
    <definedName name="_xlnm._FilterDatabase" localSheetId="0" hidden="1">'2021'!$A$11:$M$149</definedName>
    <definedName name="_xlnm.Print_Area" localSheetId="0">'2021'!$A$1:$J$149</definedName>
    <definedName name="_xlnm.Print_Titles" localSheetId="0">'2021'!$7:$12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3" l="1"/>
  <c r="A12" i="3"/>
  <c r="J140" i="3"/>
  <c r="J141" i="3"/>
  <c r="J142" i="3"/>
  <c r="J143" i="3"/>
  <c r="J35" i="3"/>
  <c r="H48" i="3"/>
  <c r="H49" i="3"/>
  <c r="I144" i="3"/>
  <c r="I138" i="3"/>
  <c r="I12" i="3"/>
  <c r="G144" i="3"/>
  <c r="F144" i="3"/>
  <c r="E144" i="3"/>
  <c r="G138" i="3"/>
  <c r="G10" i="3" s="1"/>
  <c r="F138" i="3"/>
  <c r="E138" i="3"/>
  <c r="G12" i="3"/>
  <c r="F12" i="3"/>
  <c r="E12" i="3"/>
  <c r="F10" i="3"/>
  <c r="E10" i="3" l="1"/>
  <c r="I10" i="3"/>
  <c r="J10" i="3" s="1"/>
  <c r="J131" i="3"/>
  <c r="H140" i="3"/>
  <c r="H141" i="3"/>
  <c r="H142" i="3"/>
  <c r="H143" i="3"/>
  <c r="J12" i="3" l="1"/>
  <c r="J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39" i="3"/>
  <c r="H145" i="3"/>
  <c r="H146" i="3"/>
  <c r="H147" i="3"/>
  <c r="H149" i="3"/>
  <c r="H148" i="3"/>
  <c r="J145" i="3"/>
  <c r="J149" i="3"/>
  <c r="J148" i="3"/>
  <c r="J147" i="3"/>
  <c r="J146" i="3"/>
  <c r="A144" i="3"/>
  <c r="H144" i="3" l="1"/>
  <c r="H138" i="3"/>
  <c r="J144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2" i="3"/>
  <c r="J133" i="3"/>
  <c r="J134" i="3"/>
  <c r="J135" i="3"/>
  <c r="J136" i="3"/>
  <c r="J137" i="3"/>
  <c r="J139" i="3"/>
  <c r="H10" i="3" l="1"/>
  <c r="A138" i="3"/>
  <c r="A10" i="3" s="1"/>
</calcChain>
</file>

<file path=xl/sharedStrings.xml><?xml version="1.0" encoding="utf-8"?>
<sst xmlns="http://schemas.openxmlformats.org/spreadsheetml/2006/main" count="425" uniqueCount="288">
  <si>
    <t>No.</t>
  </si>
  <si>
    <t>MUNICIPIO</t>
  </si>
  <si>
    <t>SANTIAGO YAVEO</t>
  </si>
  <si>
    <t>%</t>
  </si>
  <si>
    <t>SANTA MARÍA PÁPALO</t>
  </si>
  <si>
    <t>SAN MATEO PIÑAS</t>
  </si>
  <si>
    <t>SAN MIGUEL TENANGO</t>
  </si>
  <si>
    <t>SAN JUAN CIENEGUILLA</t>
  </si>
  <si>
    <t>SAN MIGUEL CHICAHUA</t>
  </si>
  <si>
    <t>SAN PEDRO JOCOTIPAC</t>
  </si>
  <si>
    <t>SAN SIMÓN ZAHUATLÁN</t>
  </si>
  <si>
    <t>SANTIAGO IXTAYUTLA</t>
  </si>
  <si>
    <t>SAN JUAN LALANA</t>
  </si>
  <si>
    <t>SANTIAGO JOCOTEPEC</t>
  </si>
  <si>
    <t>SAN MIGUEL QUETZALTEPEC</t>
  </si>
  <si>
    <t>SANTIAGO AMOLTEPEC</t>
  </si>
  <si>
    <t>SANTA MARÍA QUIEGOLANI</t>
  </si>
  <si>
    <t>SANTIAGO TLAZOYALTEPEC</t>
  </si>
  <si>
    <t>SAN MIGUEL PERAS</t>
  </si>
  <si>
    <t>SANTA MARÍA YAVESÍA</t>
  </si>
  <si>
    <t>CUYAMECALCO VILLA DE ZARAGOZA</t>
  </si>
  <si>
    <t>SAN ANDRÉS TEPETLAPA</t>
  </si>
  <si>
    <t>SAN MATEO TLAPILTEPEC</t>
  </si>
  <si>
    <t>SANTA CATARINA ZAPOQUILA</t>
  </si>
  <si>
    <t>SAN JUAN YAEÉ</t>
  </si>
  <si>
    <t>SANTIAGO TEPETLAPA</t>
  </si>
  <si>
    <t>SAN PEDRO COXCALTEPEC CÁNTAROS</t>
  </si>
  <si>
    <t>SAN JUAN BAUTISTA TLACHICHILCO</t>
  </si>
  <si>
    <t>SAN JUAN YATZONA</t>
  </si>
  <si>
    <t>SANTO DOMINGO TONALTEPEC</t>
  </si>
  <si>
    <t>SAN JUAN BAUTISTA TLACOATZINTEPEC</t>
  </si>
  <si>
    <t>SANTIAGO APOALA</t>
  </si>
  <si>
    <t>SAN MATEO SINDIHUI</t>
  </si>
  <si>
    <t>SAN FELIPE USILA</t>
  </si>
  <si>
    <t>SAN PEDRO TEUTILA</t>
  </si>
  <si>
    <t>SAN MIGUEL TEQUIXTEPEC</t>
  </si>
  <si>
    <t>SAN JUAN BAUTISTA ATATLAHUCA</t>
  </si>
  <si>
    <t>SANTA CRUZ TACAHUA</t>
  </si>
  <si>
    <t>CHIQUIHUITLÁN DE BENITO JUÁREZ</t>
  </si>
  <si>
    <t>SANTO DOMINGO ROAYAGA</t>
  </si>
  <si>
    <t>SAN PEDRO QUIATONI</t>
  </si>
  <si>
    <t>SAN PEDRO JALTEPETONGO</t>
  </si>
  <si>
    <t>LA REFORMA</t>
  </si>
  <si>
    <t>SAN JUAN OZOLOTEPEC</t>
  </si>
  <si>
    <t>SAN MARTÍN ZACATEPEC</t>
  </si>
  <si>
    <t>SAN SEBASTIÁN COATLÁN</t>
  </si>
  <si>
    <t>SAN JUAN QUIAHIJE</t>
  </si>
  <si>
    <t>SAN JUAN IHUALTEPEC</t>
  </si>
  <si>
    <t>SAN ANDRÉS CABECERA NUEVA</t>
  </si>
  <si>
    <t>SAN PEDRO TEOZACOALCO</t>
  </si>
  <si>
    <t>SANTA CRUZ ZENZONTEPEC</t>
  </si>
  <si>
    <t>SAN JERÓNIMO COATLÁN</t>
  </si>
  <si>
    <t>SANTO DOMINGO YODOHINO</t>
  </si>
  <si>
    <t>MAGDALENA MIXTEPEC</t>
  </si>
  <si>
    <t>SANTA LUCÍA MIAHUATLÁN</t>
  </si>
  <si>
    <t>ABEJONES</t>
  </si>
  <si>
    <t>SAN MIGUEL DEL PUERTO</t>
  </si>
  <si>
    <t>SAN MIGUEL YOTAO</t>
  </si>
  <si>
    <t>SAN PABLO CUATRO VENADOS</t>
  </si>
  <si>
    <t>SAN PEDRO TAVICHE</t>
  </si>
  <si>
    <t>SAN JUAN TAMAZOLA</t>
  </si>
  <si>
    <t>SAN FRANCISCO OZOLOTEPEC</t>
  </si>
  <si>
    <t>SANTA CRUZ ITUNDUJIA</t>
  </si>
  <si>
    <t>SANTA MARÍA IXCATLÁN</t>
  </si>
  <si>
    <t>SANTO DOMINGO ALBARRADAS</t>
  </si>
  <si>
    <t>SANTIAGO MINAS</t>
  </si>
  <si>
    <t>SANTIAGO HUAUCLILLA</t>
  </si>
  <si>
    <t>SAN FRANCISCO CAHUACUÁ</t>
  </si>
  <si>
    <t>SAN JOSÉ INDEPENDENCIA</t>
  </si>
  <si>
    <t>SAN JUAN PETLAPA</t>
  </si>
  <si>
    <t>SAN PEDRO YANERI</t>
  </si>
  <si>
    <t>SAN PEDRO SOCHIÁPAM</t>
  </si>
  <si>
    <t>SANTA MARÍA APAZCO</t>
  </si>
  <si>
    <t>SUBSECRETARIA DE INFRAESTRUCTURA</t>
  </si>
  <si>
    <t>DIRECCIÓN GENERAL DE CARRETERAS</t>
  </si>
  <si>
    <t>SAN JORGE NUCHITA</t>
  </si>
  <si>
    <t>ESTADO</t>
  </si>
  <si>
    <t>OAXACA</t>
  </si>
  <si>
    <t>PROGRAMA DE PAVIMENTACIÓN DE CAMINOS A CABECERAS MUNICIPALES 2021</t>
  </si>
  <si>
    <t>NOMBRE DEL CAMINO</t>
  </si>
  <si>
    <t>PROGRAMA 2021</t>
  </si>
  <si>
    <t>INVERSIÓN
(MDP)</t>
  </si>
  <si>
    <t>META
(KM)</t>
  </si>
  <si>
    <t>ACCESO A CABECERAS MUNICIPALES</t>
  </si>
  <si>
    <t>SAN PEDRO MIXTEPEC -DTO. 26-</t>
  </si>
  <si>
    <t>SANTIAGO XANICA</t>
  </si>
  <si>
    <t>SAN JUAN TEPEUXILA</t>
  </si>
  <si>
    <t>MAZATLÁN VILLA DE FLORES</t>
  </si>
  <si>
    <t>SAN JUAN BAUTISTA JAYACATLÁN</t>
  </si>
  <si>
    <t>SANTA CATARINA LOXICHA</t>
  </si>
  <si>
    <t>SAN MIGUEL PIEDRAS</t>
  </si>
  <si>
    <t>SAN JUAN JUQUILA MIXES</t>
  </si>
  <si>
    <t>SAN JUAN LACHIGALLA</t>
  </si>
  <si>
    <t>SAN MARCIAL OZOLOTEPEC</t>
  </si>
  <si>
    <t>ZAPOTITLÁN LAGUNAS</t>
  </si>
  <si>
    <t>SAN ANTONIO HUITEPEC</t>
  </si>
  <si>
    <t>SAN PEDRO OCOTEPEC</t>
  </si>
  <si>
    <t>SAN JUAN TABAÁ</t>
  </si>
  <si>
    <t>LA COMPAÑÍA</t>
  </si>
  <si>
    <t>SAN MIGUEL TULANCINGO</t>
  </si>
  <si>
    <t>SAN ANTONIO ACUTLA</t>
  </si>
  <si>
    <t>SAN JUAN TEITA</t>
  </si>
  <si>
    <t>SANTA MARÍA NDUAYACO</t>
  </si>
  <si>
    <t>SANTIAGO CAMOTLÁN</t>
  </si>
  <si>
    <t>SANTA ANA ATEIXTLAHUACA</t>
  </si>
  <si>
    <t>SANTA CATALINA QUIERÍ</t>
  </si>
  <si>
    <t>SAN FRANCISCO DEL MAR</t>
  </si>
  <si>
    <t>SANTA CATARINA QUIOQUITANI</t>
  </si>
  <si>
    <t>SANTA CRUZ XITLA</t>
  </si>
  <si>
    <t>ACCESO A AGENCIAS MUNICIPALES</t>
  </si>
  <si>
    <t>SAN JUAN MAZATLAN
(San Juan Mazatlan)</t>
  </si>
  <si>
    <t>ATENCION A COMPROMISOS</t>
  </si>
  <si>
    <t>SANTIAGO ZACATEPEC 
(San Pedro Ayacaxtepec)</t>
  </si>
  <si>
    <t>SAN CARLOS YAUTEPEC 
(Quiavicusas)</t>
  </si>
  <si>
    <t>VALERIO TRUJANO
(San Pedro Jaltepetongo)</t>
  </si>
  <si>
    <t>SANTA CATARINA LACHATAO 
(Paraje Reynoso)</t>
  </si>
  <si>
    <t>TOTALES</t>
  </si>
  <si>
    <t>SAN MIGUEL SANTA FLOR</t>
  </si>
  <si>
    <t>SANTOS REYES PÁPALO</t>
  </si>
  <si>
    <t>SANTA MARÍA TEMAXCALTEPEC</t>
  </si>
  <si>
    <t>SANTA MARÍA TOTOLAPILLA</t>
  </si>
  <si>
    <t>SANTA MARÍA PEÑOLES</t>
  </si>
  <si>
    <t>SANTA MARÍA TEMAXCALAPA</t>
  </si>
  <si>
    <t>ASUNCIÓN TLACOLULITA</t>
  </si>
  <si>
    <t>SAN JUAN COTZOCÓN</t>
  </si>
  <si>
    <t>SANTIAGO IHUITLÁN PLUMAS</t>
  </si>
  <si>
    <t>SAN MATEO YUCUTINDÓ</t>
  </si>
  <si>
    <t>TEOCOCUILCO DE MARCOS PÉREZ</t>
  </si>
  <si>
    <t>NUEVO ZOQUIÁPAM</t>
  </si>
  <si>
    <t>SAN LUCAS CAMOTLÁN</t>
  </si>
  <si>
    <t>SANTA ANA YARENI</t>
  </si>
  <si>
    <t>SAN JUAN MIXTEPEC - DTO. 26</t>
  </si>
  <si>
    <t>SANTA MARÍA ZANIZA</t>
  </si>
  <si>
    <t>SAN JUAN DEL RÍO</t>
  </si>
  <si>
    <t>SAN JERÓNIMO TAVICHE</t>
  </si>
  <si>
    <t>SANTA MARÍA ECATEPEC</t>
  </si>
  <si>
    <t>SANTA MARÍA TEXCATITLÁN</t>
  </si>
  <si>
    <t>SAN MIGUEL ALOÁPAM</t>
  </si>
  <si>
    <t>SANTIAGO TEXTITLÁN</t>
  </si>
  <si>
    <t>SAN JERÓNIMO SOSOLA</t>
  </si>
  <si>
    <t>SAN PEDRO MÁRTIR QUIECHAPA</t>
  </si>
  <si>
    <t>SAN ANDRÉS LAGUNAS</t>
  </si>
  <si>
    <t>SAN MIGUEL AHUEHUETITLÁN</t>
  </si>
  <si>
    <t>SAN FRANCISCO CHINDÚA</t>
  </si>
  <si>
    <t>SAN AGUSTÍN AMATENGO</t>
  </si>
  <si>
    <t>SAN JUAN MIXTEPEC - DTO. 8 - TLAXIACO</t>
  </si>
  <si>
    <t>SANTIAGO XANICA - SAN MATEO PIÑAS</t>
  </si>
  <si>
    <t>PLAN DE GUADALUPE-MAZATLÁN VILLA DE FLORES</t>
  </si>
  <si>
    <t>SAN PABLO HUITZO-SAN JUAN BAUTISTA JAYACATLAN</t>
  </si>
  <si>
    <t>EL CARRIZAL - PUENTE "EL CEREZAL"</t>
  </si>
  <si>
    <t>COATECAS ALTAS - SAN JUAN LACHIGALLA</t>
  </si>
  <si>
    <t>E.C. KM 144+000 (OAXACA - PUERTO ANGEL) - RANCHO CAÑAS - SAN MARCIAL OZOLOTEPEC</t>
  </si>
  <si>
    <t>ZAPOTITLÁN LAGUNAS - SAN ANDRES TEPETLAPA</t>
  </si>
  <si>
    <t>E.C ( HUAJUAPAN - OAXACA)- SAN JERONIMO SOSOLA</t>
  </si>
  <si>
    <t>SAN MIGUEL PERAS- SAN ANTONIO HUITEPEC</t>
  </si>
  <si>
    <t>SAN ISIDRO HUAYAPAN - SAN PEDRO OCOTEPEC</t>
  </si>
  <si>
    <t>SAN PEDRO MARTIR QUIECHAPA - SAN BALTAZAR LAGUNA</t>
  </si>
  <si>
    <t>SAN MIGUEL TULANCINGO - (SGO. TEOTONGO - MAGDALENA JICOTLAN)</t>
  </si>
  <si>
    <t>SAN ANDRÉS LAGUNAS - E.C. (TEPOSCOLULA - TLAXIACO)</t>
  </si>
  <si>
    <t>E.C. (TAMAZULAPAM DEL PROGRESO - MAGDALENA JICOTLAN) SAN ANTONIO ACUTLA</t>
  </si>
  <si>
    <t>E.C. (BARTOLOME YUCUAÑE - SANTA MARIA TATALTEPEC ) - SAN JUNA TEITA</t>
  </si>
  <si>
    <t>SANTA MARÍA NDUAYACO - SAN JOSE</t>
  </si>
  <si>
    <t>SAN JUAN YATZONA - SANTIAGO CAMOTLÁN</t>
  </si>
  <si>
    <t>SAN JUAN IHUALTEPEC - SAN MIGUEL AHUEHUETITLAN</t>
  </si>
  <si>
    <t>SANTA ANA ATEIXTLAHUACA - TIERRA DE ABAJO</t>
  </si>
  <si>
    <t>SAN FRANCISCO CHINDUA - SAN JUAN SAYULTEPEC</t>
  </si>
  <si>
    <t>SANTA CATARINA QUIOQUITANI - SANTA CATALINA QUIERÍ</t>
  </si>
  <si>
    <t>SAN FRANCISCO DEL MAR - SAN FRANCISCO IXHUATAN</t>
  </si>
  <si>
    <t>SAN JUAN MIXTEPEC – AGUA ZARCA</t>
  </si>
  <si>
    <t>E.C. (TEHUACAN - OAXACA) KM 132.20 - SAN FRANCISCO TUPETETANGO -SAN JUAN TEPEUXILA</t>
  </si>
  <si>
    <t>IXTLAN DE JUAREZ
(San Juan Yagila)</t>
  </si>
  <si>
    <t>SAN JUAN GUICHICOVI
(El Triunfo)</t>
  </si>
  <si>
    <t>SAN JUAN BAUTISTA VALLE NACIONAL
(San Juan Palantla)</t>
  </si>
  <si>
    <t>NEJAPA DE MADERO 
(San juan Lachixila)</t>
  </si>
  <si>
    <t>MATIAS ROMERO AVENDAÑO
(Ubero)</t>
  </si>
  <si>
    <t>KM 28+500 E.C. (CONCEPCION PAPALO - SAN MIGUEL SANTA FLOR) - SANTA MARÍA PÁPALO</t>
  </si>
  <si>
    <t>SAN MIGUEL SANTA FLOR - CONCEPCION PAPALO</t>
  </si>
  <si>
    <t>SAN JUAN BAUTISTA CUICATLAN - SANTOS REYES PAPALO</t>
  </si>
  <si>
    <t>E.C. (SAN PEDRO POCHUTLA - MIAHUATLÁN) - SAN MATEO PIÑAS</t>
  </si>
  <si>
    <t>EL ZANATE - NOPALA - SANTA MARIA TEMAXCALTEPEC DEL</t>
  </si>
  <si>
    <t>KM 235+500 E.C (OAXACA-TEHUANTEPEC)-SAN MIGUEL TENANGO</t>
  </si>
  <si>
    <t>KM 202+800 E.C (OAXACA-TEHUANTEPEC) - SANTA MARIA TOTOLAPILLA</t>
  </si>
  <si>
    <t>E.C. (MARISCALA DE JUAREZ - TACACHE DE MINA) - SAN JUAN CIENEGUILLA</t>
  </si>
  <si>
    <t>LIM. MUN SAN BARTOLO SOYALTEPEC - SAN MIGUEL CHICAHUA</t>
  </si>
  <si>
    <t>E.C. (TEHUACAN - TELIXTLAHUACA) - SAN PEDRO JOCOTIPAC</t>
  </si>
  <si>
    <t>SAN JERÓNIMO SILACAYOAPILLA - SAN SIMÓN ZAHUATLÁN</t>
  </si>
  <si>
    <t>E.C. (HUAJUAPAN - OAXACA) - SAN LORENZO CACAOTEPEC - SAN FELIPE TEJALAPA - SANTA MARIA PEÑOLES</t>
  </si>
  <si>
    <t>E.C.(PINOTEPA NAL. - POCHUTLA) -SAN JOSE DE LAS FLORES - EL DURAZNAL - SANTIAGO IXTAYUTLA</t>
  </si>
  <si>
    <t>E.C. (TUXTEPEC - PALOMARES) - SANTIAGO YAVEO</t>
  </si>
  <si>
    <t>LA GUADALUPE - SAN LORENZO - SAN JUAN LALANA</t>
  </si>
  <si>
    <t>CANAL DE FRANCO - SAN ANTONIO LAS PALMAS - SAN VICENTE ARROYO JABALI - SANTIAGO JOCOTEPEC</t>
  </si>
  <si>
    <t>SAN MIGUEL QUETZALTEPEC - SANTA CRUZ CONDOY - SAN JUAN BOSCO CHUXNABAN - SAN ISIDRO HUAYAPAM</t>
  </si>
  <si>
    <t>SAN ILDEFONSO VILLA ALTA - SANTA MARIA TEMAXCALAPA</t>
  </si>
  <si>
    <t>SANTIAGO AMOLTEPEC - SANTA MARÍA ZANIZA</t>
  </si>
  <si>
    <t>SANTA MARIA QUIEGOLANI - SAN BARTOLO YAUTEPEC</t>
  </si>
  <si>
    <t>SANTIAGO TLAZOYALTEPEC - SAN ANDRES IXTLAHUACA</t>
  </si>
  <si>
    <t>SANTA INÉS DEL MONTE - SAN MIGUEL PERAS</t>
  </si>
  <si>
    <t>MAGDALENA TEQUISISTLAN- ASUNCION TLACOLULITA</t>
  </si>
  <si>
    <t>SANTO DOMINGO TONALA - SAN JORGE NUCHITA</t>
  </si>
  <si>
    <t>SANTA MARÍA YAVESÍA - E.C.(IXTLAN - ZOOGOOCHO)</t>
  </si>
  <si>
    <t>CUYAMECALCO VILLA DE ZARAGOZA - SAN ISIDRO BUENOS AIRES - QUIOTEPEC - E.C. (TEHUACAN - TELIXTLAHUACA )</t>
  </si>
  <si>
    <t>SAN ANDRES TEPETLAPA - LA LUZ TENEXCALCO - SAN MIGUEL AHUEHUETITLAN</t>
  </si>
  <si>
    <t>E.C.(MAGDALENA JICOTLAN - TLACOTEPEC PLUMAS) - SAN MATEO TLAPILTEPEC</t>
  </si>
  <si>
    <t>SAN FRANCISCO HUAPANAPAM - SANTA CATARINA ZAPOQUILA</t>
  </si>
  <si>
    <t>K.M 4.1 E.C.(TALEA DE CASTRO-SAN BARTOLOME YATONI)-SAN JUAN YAEÉ</t>
  </si>
  <si>
    <t>SANTIAGO TEPETLAPA - SAN CRISTOBAL SUCHIXTLAHUACA</t>
  </si>
  <si>
    <t>SAN PEDRO COXCALTEPEC CÁNTAROS - E.C. (NOCHIXTLAN - SANTIAGO HUAUCLILLA)</t>
  </si>
  <si>
    <t>SAN JUAN BAUTISTA TLACHICHILCO - SANTA BARBARA HUACAPA - SANTA CRUZ DE BRAVO DE</t>
  </si>
  <si>
    <t>SANTA MARIA TEMAXCALAPA - SAN JUAN YATZONA</t>
  </si>
  <si>
    <t>E.C.F. MÉX. NO. 190 (ASUNCIÓN NOCHIXTLÁN - TAMAZULAPAN) - SANTO DOMINGO TONALTEPEC</t>
  </si>
  <si>
    <t>SAN FELIPE USILA-SAN JUAN BAUTISTA TLACOATZINTEPEC</t>
  </si>
  <si>
    <t>SAN MIGUEL CHICAHUA - YAZMIN MORELOS - SANTIAGO APOALA</t>
  </si>
  <si>
    <t>KM 73 E.C.(SANTIAGO MITLATONGO-YUTANDUCHI DE GUERRERO)-SAN MATEO SINDIHUI</t>
  </si>
  <si>
    <t>E.C. (TUXTEPEC - HUAUTLA) - SAN FELIPE USILA</t>
  </si>
  <si>
    <t>SANTA MARÍA TLALIXTAC - SAN PEDRO TEUTILA</t>
  </si>
  <si>
    <t>E.C. (TUXTEPEC - PALOMARES) - JALTEPEC DE CANDAYOC - SAN JUAN COTZOCON</t>
  </si>
  <si>
    <t>SAN JUAN BAUTISTA COIXTLAHUACA-SAN MIGUEL TEQUIXTEPEC</t>
  </si>
  <si>
    <t>SANTIAGO NACALTEPEC- SAN JUAN BAUTISTA ATATLAHUCA</t>
  </si>
  <si>
    <t>E.C.(CHALCATONGO DE HIDALGO - SANTIAGO YOSONDUA) - SANTA CRUZ TACAHUA</t>
  </si>
  <si>
    <t>CHIQUIHUITLAN DE BENITO JUAREZ - SANTA ANA CUAUHTÉMOC</t>
  </si>
  <si>
    <t>SAN ILDEFONSO VILLA ALTA - SANTO DOMINGO ROAYAGA</t>
  </si>
  <si>
    <t>E.C. (MITLA -TEHUANTEPEC II) - LLANO CRUCERO - CERRO COSTOCHE - SAN PEDRO QUIATONI</t>
  </si>
  <si>
    <t>E.C. (TOMELLIN - SANTA MARIA TEXCATITLAN) -SAN PEDRO JALTEPETONGO</t>
  </si>
  <si>
    <t>SAN JUAN MIXTEPEC - SAN PEDRO MIXTEPEC -DTO. 26-, MIAHUATLAN</t>
  </si>
  <si>
    <t>E.C. (CUACNOPALAM - OAXACA) -SANTIAGO IHUITLAN PLUMAS</t>
  </si>
  <si>
    <t>E.C. (AMOLTEPEC - ZANIZA) - SAN MATEO YUCUTINDOO</t>
  </si>
  <si>
    <t>LA REFORMA - NEJAPA</t>
  </si>
  <si>
    <t>TEOCOCUILCO DE MARCOS PEREZ - SAN JUAN BAUTISTA GUELACHE</t>
  </si>
  <si>
    <t>SAN JUAN OZOLOTEPEC - SANTO DOMINGO OZOLOTEPEC</t>
  </si>
  <si>
    <t>SAN MARTÍN ZACATEPEC - EL FRAYLE - E.C. (HUAJUAPAN - MARISCALA)</t>
  </si>
  <si>
    <t>SAN SEBASTIÁN COATLÁN - SAN PABLO COATLÁN</t>
  </si>
  <si>
    <t>SAN JUAN QUIAHIJE - E.C. (SAN MIGUEL PANIXTLAHUACA - SANTA CATARINA JUQUILA)</t>
  </si>
  <si>
    <t>SAN LUIS MORELIA - SAN JUAN IHUALTEPEC</t>
  </si>
  <si>
    <t>SAN PEDRO NEXICHO - NUEVO ZOQUIÁPAM</t>
  </si>
  <si>
    <t>SAN ANDRES CABECERAS NUEVA - SANTA LUCIA MONTE VERDE</t>
  </si>
  <si>
    <t>SAN LUCAS CAMOTLAN - SAN MIGUEL QUETZALTEPEC</t>
  </si>
  <si>
    <t>SAN PEDRO TEOZACOALCO - SAN MIGUEL PIEDRAS</t>
  </si>
  <si>
    <t>SANTA CRUZ ZENZONTEPEC - SAN PEDRO DEL RIO</t>
  </si>
  <si>
    <t>SAN JERÓNIMO COATLAN - SAN SEBASTIAN COATLAN</t>
  </si>
  <si>
    <t>SANTA ANA YARENI - SAN MIGUEL ALOAPAM</t>
  </si>
  <si>
    <t>SANTO DOMINGO YODOHINO - SAN ANDRES DINICUITI</t>
  </si>
  <si>
    <t>MAGDALENA MIXTEPEC - SAN BERNARDO MIXTEPEC</t>
  </si>
  <si>
    <t>SANTA LUCÍA MIAHUATLÁN - SANTO TOMAS TAMAZULAPAM</t>
  </si>
  <si>
    <t>ABEJONES - SAN JUAN ATEPEC</t>
  </si>
  <si>
    <t>SAN JUAN MIXTEPEC - SAN CRISTOBAL AMATLAN</t>
  </si>
  <si>
    <t>SANTA MARIA ZANIZA -EL CULEBRON</t>
  </si>
  <si>
    <t>SAN MIGUEL DEL PUERTO - PIEDRA DE MOROS</t>
  </si>
  <si>
    <t>SAN MIGUEL YOTAO - TANETZE DE ZARAGOZA</t>
  </si>
  <si>
    <t>SAN PABLO CUATRO VENADOS - SAN PEDRO IXTLAHUACA</t>
  </si>
  <si>
    <t>SAN JUAN DEL RIO - SAN LORENZO ALBARRADAS</t>
  </si>
  <si>
    <t>SAN PEDRO TAVICHE - SAN JERONIMO TAVICHE</t>
  </si>
  <si>
    <t>OCOTLAN DE MORELES - SAN JERONIMO TAVICHE</t>
  </si>
  <si>
    <t>E.C. (OAXACA - TEHUANTEPEC) - SANTA MARIA ECATEPEC</t>
  </si>
  <si>
    <t>SAN JUAN TAMAZOLA - SANTA INES DE ZARAGOZA</t>
  </si>
  <si>
    <t>SAN FRANCISCO OZOLOTEPEC - SAN JUAN OZOLOTEPEC</t>
  </si>
  <si>
    <t>SANTA CRUZ ITUNDUJIA - CAÑADA MORELOS</t>
  </si>
  <si>
    <t>SANTA MARIA TEXCATITLAN - TOMELLIN</t>
  </si>
  <si>
    <t>SANTA MARIA IXCATLAN - SAN JUAN BAUTISTA COIXTLAHUACA</t>
  </si>
  <si>
    <t>SAN MIGUEL ALOAPAM - SAN JUAN DEL ESTADO</t>
  </si>
  <si>
    <t>SANTO DOMINGO ALBARRADAS - SANTA MARIA ALBARRADAS</t>
  </si>
  <si>
    <t>E.C. OAX. N° 131 ( SAN IDELFONSO SOLA - SAN PEDRO JUCHATENGO) - SANTIAGO MINAS</t>
  </si>
  <si>
    <t>SANTIAGO HUAUCLILLA - NOCHIXTLAN</t>
  </si>
  <si>
    <t>SAN FRANCISCO CAHUACUA - LAS JUNTAS - LAS HUERTAS</t>
  </si>
  <si>
    <t>SANTIAGO TEXTITLAN - SANTA MARIA LACHIXIO</t>
  </si>
  <si>
    <t>KM 51+700 E.C. (TUXTEPEC - JALAPA DE DIAZ) - SAN FELIPE TILPAN - SAN JOSE INDEPENDENCIA</t>
  </si>
  <si>
    <t>SAN JUAN PETLAPA - SAN JUAN YALAHUI - SANTA MARIA TEMAXCALAPA</t>
  </si>
  <si>
    <t>KM 134.4 E.C. (TUXTEPEC - OAXACA) - SAN JUAN TEPANZACUALCO - SAN PEDRO YANERI</t>
  </si>
  <si>
    <t>E.C. (CONCEPCION PAPALO - SANTA MARIA PAPALO) - SAN PEDRO SOCHIÁPAM</t>
  </si>
  <si>
    <t>SANTA MARIA APAZCO - NOCHIXTLAN</t>
  </si>
  <si>
    <t>SANTA CATARINA LOXICHA - SAN FRANCISCO COATLAN</t>
  </si>
  <si>
    <t>SAN JUAN JUQUILA MIXES, CAMINO: CERRO COSTOCHE - SAN JUAN JUQUILA MIXES</t>
  </si>
  <si>
    <t>SAN ANDRÉS SOLAGA-SAN JUAN TABAÁ</t>
  </si>
  <si>
    <t>TANICHE - RIO DE EJUTLA</t>
  </si>
  <si>
    <t>SANTA CATARINA QUIOQUITANI - E.C.(MIAHUATLAN - SAN CARLOS YAUTEPEC)</t>
  </si>
  <si>
    <t>SAN AGUSTIN AMATENGO - EJUTLA DE CRESPO</t>
  </si>
  <si>
    <t>SANTA CRUZ XITLA - MIAHUATLAN DE PORFIRIO DIAZ</t>
  </si>
  <si>
    <t>SAN JUAN MAZATLAN-SAN JUAN GUICHICOVI</t>
  </si>
  <si>
    <t>SAN JUAN LACHIXILA - E.C.(MITLA - TEHUANTEPEC II)</t>
  </si>
  <si>
    <t>E.C. MEX175 (TUXTEPEC - OAXACA) – SAN JUAN YAGUILA – SANTA CRUZ YAGAVILA – SANTA MARIA ZOOGOCHI</t>
  </si>
  <si>
    <t>Kkm 143+100 E.C. (COATZACOALCOS - SALINA CRUZ) – NUEVO UBERO - ESTACION UBERO</t>
  </si>
  <si>
    <t>Km 143+100 E.C. (COATZACOALCOS - SALINA CRUZ) – EL TRIUNFO</t>
  </si>
  <si>
    <t>SANTIAGO ZACATEPEC - SAN PEDRO AYACAXTEPEC</t>
  </si>
  <si>
    <t>VALLE NACIONAL - ARROYO DE BANCO - SAN JUAN PALANTLA - SANTO TOMAS TEXAS</t>
  </si>
  <si>
    <t>SANTIAGO QUIAVICUSAS - E.C.(MITLA - TEHUANTEPEC II)</t>
  </si>
  <si>
    <t>SAN PEDRO JALTEPETONGO - TOMELLIN</t>
  </si>
  <si>
    <t>SANTA CATARINA LACHATO - PARAJE REYNOSO</t>
  </si>
  <si>
    <t>AVANCES FISICO - FINANCIERO
DICIEMBRE 2021</t>
  </si>
  <si>
    <t>AVANCES FISICO-FINANCIEROS
Enero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</si>
</sst>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&quot;$&quot;#,##0.00&quot; &quot;;&quot;-&quot;&quot;$&quot;#,##0.00&quot; &quot;;&quot; &quot;&quot;$&quot;&quot;-&quot;00&quot; &quot;;&quot; &quot;@&quot; &quot;"/>
    <numFmt numFmtId="165" formatCode="0.0%"/>
    <numFmt numFmtId="166" formatCode="#,##0.0"/>
  </numFmts>
  <fonts count="2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2"/>
      <color rgb="FF000000"/>
      <name val="Montserrat"/>
    </font>
    <font>
      <sz val="10"/>
      <color rgb="FF000000"/>
      <name val="Arial"/>
      <family val="2"/>
      <charset val="1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sz val="20"/>
      <color rgb="FF000000"/>
      <name val="Arial"/>
      <family val="2"/>
    </font>
    <font>
      <b/>
      <sz val="24"/>
      <color rgb="FF000000"/>
      <name val="Montserrat"/>
    </font>
    <font>
      <b/>
      <sz val="28"/>
      <color rgb="FF000000"/>
      <name val="Montserrat"/>
    </font>
    <font>
      <sz val="8"/>
      <name val="Arial"/>
      <family val="2"/>
    </font>
    <font>
      <b/>
      <sz val="10"/>
      <color rgb="FFFFFFFF"/>
      <name val="Montserrat"/>
    </font>
    <font>
      <b/>
      <sz val="12"/>
      <color rgb="FFFFFFFF"/>
      <name val="Montserrat"/>
    </font>
    <font>
      <b/>
      <sz val="10"/>
      <color rgb="FF08684E"/>
      <name val="Montserrat"/>
    </font>
    <font>
      <b/>
      <sz val="18"/>
      <color rgb="FFFFFFFF"/>
      <name val="Montserrat"/>
    </font>
    <font>
      <sz val="18"/>
      <color rgb="FF000000"/>
      <name val="Arial"/>
      <family val="2"/>
    </font>
    <font>
      <b/>
      <sz val="20"/>
      <name val="Montserrat"/>
    </font>
    <font>
      <b/>
      <sz val="14"/>
      <color theme="0"/>
      <name val="Montserrat"/>
    </font>
    <font>
      <b/>
      <sz val="14"/>
      <color rgb="FFFFFFFF"/>
      <name val="Montserrat"/>
    </font>
    <font>
      <b/>
      <sz val="14"/>
      <color rgb="FF08684E"/>
      <name val="Montserrat"/>
    </font>
    <font>
      <sz val="14"/>
      <name val="Montserrat"/>
    </font>
    <font>
      <sz val="14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285C4D"/>
        <bgColor rgb="FF08684E"/>
      </patternFill>
    </fill>
    <fill>
      <patternFill patternType="solid">
        <fgColor rgb="FF285C4D"/>
        <bgColor rgb="FFCBEAC0"/>
      </patternFill>
    </fill>
    <fill>
      <patternFill patternType="solid">
        <fgColor rgb="FFD4C19C"/>
        <bgColor rgb="FFBFBFBF"/>
      </patternFill>
    </fill>
    <fill>
      <patternFill patternType="solid">
        <fgColor rgb="FF0B2036"/>
        <bgColor rgb="FF22222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theme="0"/>
      </left>
      <right/>
      <top style="double">
        <color theme="0"/>
      </top>
      <bottom style="medium">
        <color theme="0"/>
      </bottom>
      <diagonal/>
    </border>
    <border>
      <left/>
      <right/>
      <top style="double">
        <color theme="0"/>
      </top>
      <bottom style="medium">
        <color theme="0"/>
      </bottom>
      <diagonal/>
    </border>
    <border>
      <left/>
      <right style="medium">
        <color theme="0"/>
      </right>
      <top style="double">
        <color theme="0"/>
      </top>
      <bottom style="medium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1" fillId="0" borderId="0" applyNumberFormat="0" applyFont="0" applyBorder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 applyBorder="0" applyProtection="0"/>
    <xf numFmtId="9" fontId="4" fillId="0" borderId="0" applyBorder="0" applyProtection="0"/>
  </cellStyleXfs>
  <cellXfs count="46">
    <xf numFmtId="0" fontId="0" fillId="0" borderId="0" xfId="0"/>
    <xf numFmtId="0" fontId="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166" fontId="16" fillId="4" borderId="6" xfId="0" applyNumberFormat="1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 wrapText="1"/>
    </xf>
    <xf numFmtId="165" fontId="16" fillId="4" borderId="6" xfId="1" applyNumberFormat="1" applyFont="1" applyFill="1" applyBorder="1" applyAlignment="1">
      <alignment horizontal="center" vertical="center" wrapText="1"/>
    </xf>
    <xf numFmtId="4" fontId="16" fillId="4" borderId="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165" fontId="14" fillId="5" borderId="1" xfId="1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1" fontId="17" fillId="2" borderId="3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</cellXfs>
  <cellStyles count="9">
    <cellStyle name="Moneda 2" xfId="2" xr:uid="{00000000-0005-0000-0000-000000000000}"/>
    <cellStyle name="Normal" xfId="0" builtinId="0" customBuiltin="1"/>
    <cellStyle name="Normal 2" xfId="3" xr:uid="{00000000-0005-0000-0000-000002000000}"/>
    <cellStyle name="Normal 2 2" xfId="4" xr:uid="{00000000-0005-0000-0000-000003000000}"/>
    <cellStyle name="Normal 2 2 2" xfId="7" xr:uid="{1BD606B2-F334-4FA7-917F-2A9BB4F77241}"/>
    <cellStyle name="Normal 3" xfId="6" xr:uid="{C721BD62-20E5-4D6F-941B-0C150A1B352F}"/>
    <cellStyle name="Porcentaje" xfId="1" builtinId="5" customBuiltin="1"/>
    <cellStyle name="Porcentaje 2" xfId="5" xr:uid="{00000000-0005-0000-0000-000005000000}"/>
    <cellStyle name="Porcentaje 3" xfId="8" xr:uid="{D303DF6F-2D90-45DD-9D86-8D2F15CE8D4C}"/>
  </cellStyles>
  <dxfs count="0"/>
  <tableStyles count="0" defaultTableStyle="TableStyleMedium2" defaultPivotStyle="PivotStyleLight16"/>
  <colors>
    <mruColors>
      <color rgb="FF640000"/>
      <color rgb="FF8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3307773</xdr:colOff>
      <xdr:row>3</xdr:row>
      <xdr:rowOff>86590</xdr:rowOff>
    </xdr:to>
    <xdr:pic>
      <xdr:nvPicPr>
        <xdr:cNvPr id="4" name="Imagen 3" descr="Interfaz de usuario gráfica, Texto, Aplicación&#10;&#10;Descripción generada automáticamente">
          <a:extLst>
            <a:ext uri="{FF2B5EF4-FFF2-40B4-BE49-F238E27FC236}">
              <a16:creationId xmlns:a16="http://schemas.microsoft.com/office/drawing/2014/main" id="{ABF9BD4F-D1B0-4B30-95D2-981E8F43E9CD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8580" t="6301" r="23769" b="87066"/>
        <a:stretch/>
      </xdr:blipFill>
      <xdr:spPr>
        <a:xfrm>
          <a:off x="0" y="0"/>
          <a:ext cx="8330046" cy="1142999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J149"/>
  <sheetViews>
    <sheetView showGridLines="0" tabSelected="1" view="pageBreakPreview" zoomScale="55" zoomScaleNormal="55" zoomScaleSheetLayoutView="55" workbookViewId="0">
      <selection activeCell="B13" sqref="B13"/>
    </sheetView>
  </sheetViews>
  <sheetFormatPr baseColWidth="10" defaultColWidth="11.42578125" defaultRowHeight="12.75" x14ac:dyDescent="0.2"/>
  <cols>
    <col min="1" max="1" width="10.7109375" style="5" customWidth="1"/>
    <col min="2" max="2" width="19.42578125" style="6" customWidth="1"/>
    <col min="3" max="3" width="45.28515625" style="8" customWidth="1"/>
    <col min="4" max="4" width="81.85546875" style="12" customWidth="1"/>
    <col min="5" max="5" width="22.85546875" style="8" customWidth="1"/>
    <col min="6" max="6" width="20.28515625" style="8" customWidth="1"/>
    <col min="7" max="7" width="22.5703125" style="8" customWidth="1"/>
    <col min="8" max="10" width="18.140625" style="8" customWidth="1"/>
    <col min="11" max="16384" width="11.42578125" style="8"/>
  </cols>
  <sheetData>
    <row r="1" spans="1:10" x14ac:dyDescent="0.2">
      <c r="C1" s="7"/>
      <c r="D1" s="7"/>
      <c r="E1" s="7"/>
      <c r="F1" s="7"/>
      <c r="G1" s="7"/>
      <c r="H1" s="7"/>
    </row>
    <row r="2" spans="1:10" ht="36" customHeight="1" x14ac:dyDescent="0.2">
      <c r="C2" s="1"/>
      <c r="D2" s="1"/>
      <c r="E2" s="1"/>
      <c r="F2" s="1"/>
      <c r="G2" s="1"/>
      <c r="H2" s="1"/>
      <c r="J2" s="9" t="s">
        <v>73</v>
      </c>
    </row>
    <row r="3" spans="1:10" ht="36" customHeight="1" x14ac:dyDescent="0.2">
      <c r="C3" s="1"/>
      <c r="D3" s="1"/>
      <c r="E3" s="1"/>
      <c r="F3" s="1"/>
      <c r="G3" s="1"/>
      <c r="H3" s="1"/>
      <c r="J3" s="9" t="s">
        <v>74</v>
      </c>
    </row>
    <row r="4" spans="1:10" ht="19.5" customHeight="1" x14ac:dyDescent="0.2">
      <c r="C4" s="1"/>
      <c r="D4" s="1"/>
      <c r="E4" s="1"/>
      <c r="F4" s="1"/>
      <c r="G4" s="1"/>
      <c r="H4" s="1"/>
    </row>
    <row r="5" spans="1:10" ht="36" customHeight="1" x14ac:dyDescent="0.2">
      <c r="A5" s="38" t="s">
        <v>78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66" customHeight="1" thickBot="1" x14ac:dyDescent="0.25">
      <c r="A6" s="36" t="s">
        <v>287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10" customFormat="1" ht="78.75" customHeight="1" thickTop="1" thickBot="1" x14ac:dyDescent="0.25">
      <c r="A7" s="40" t="s">
        <v>0</v>
      </c>
      <c r="B7" s="39" t="s">
        <v>76</v>
      </c>
      <c r="C7" s="39" t="s">
        <v>1</v>
      </c>
      <c r="D7" s="39" t="s">
        <v>79</v>
      </c>
      <c r="E7" s="41" t="s">
        <v>80</v>
      </c>
      <c r="F7" s="42"/>
      <c r="G7" s="43" t="s">
        <v>286</v>
      </c>
      <c r="H7" s="44"/>
      <c r="I7" s="44"/>
      <c r="J7" s="45"/>
    </row>
    <row r="8" spans="1:10" s="10" customFormat="1" ht="45.75" customHeight="1" thickBot="1" x14ac:dyDescent="0.25">
      <c r="A8" s="40"/>
      <c r="B8" s="39"/>
      <c r="C8" s="39"/>
      <c r="D8" s="39"/>
      <c r="E8" s="21" t="s">
        <v>81</v>
      </c>
      <c r="F8" s="21" t="s">
        <v>82</v>
      </c>
      <c r="G8" s="21" t="s">
        <v>81</v>
      </c>
      <c r="H8" s="21" t="s">
        <v>3</v>
      </c>
      <c r="I8" s="21" t="s">
        <v>82</v>
      </c>
      <c r="J8" s="21" t="s">
        <v>3</v>
      </c>
    </row>
    <row r="9" spans="1:10" ht="15" customHeight="1" thickBot="1" x14ac:dyDescent="0.25">
      <c r="C9" s="2"/>
      <c r="D9" s="3"/>
      <c r="E9" s="4"/>
      <c r="F9" s="4"/>
      <c r="G9" s="4"/>
      <c r="H9" s="4"/>
    </row>
    <row r="10" spans="1:10" s="11" customFormat="1" ht="31.5" thickBot="1" x14ac:dyDescent="0.25">
      <c r="A10" s="22">
        <f>A12+A138+A144</f>
        <v>135</v>
      </c>
      <c r="B10" s="20"/>
      <c r="C10" s="22" t="s">
        <v>116</v>
      </c>
      <c r="D10" s="20"/>
      <c r="E10" s="24">
        <f>+SUBTOTAL(9,E13:E149)</f>
        <v>2291.3999999999996</v>
      </c>
      <c r="F10" s="24">
        <f>+SUBTOTAL(9,F13:F149)</f>
        <v>547.78200000000015</v>
      </c>
      <c r="G10" s="24">
        <f>+SUBTOTAL(9,G13:G149)</f>
        <v>2291.3979999999997</v>
      </c>
      <c r="H10" s="23">
        <f>G10/E10</f>
        <v>0.99999912717116179</v>
      </c>
      <c r="I10" s="24">
        <f>+SUBTOTAL(9,I13:I149)</f>
        <v>547.78200000000015</v>
      </c>
      <c r="J10" s="23">
        <f>I10/F10</f>
        <v>1</v>
      </c>
    </row>
    <row r="11" spans="1:10" ht="15.75" customHeight="1" x14ac:dyDescent="0.2">
      <c r="C11" s="25"/>
      <c r="D11" s="25"/>
      <c r="E11" s="26"/>
      <c r="F11" s="26"/>
      <c r="G11" s="26"/>
      <c r="H11" s="4"/>
      <c r="I11" s="26"/>
      <c r="J11" s="12"/>
    </row>
    <row r="12" spans="1:10" s="13" customFormat="1" ht="27.75" x14ac:dyDescent="0.2">
      <c r="A12" s="27">
        <f>COUNT(A13:A137)</f>
        <v>125</v>
      </c>
      <c r="B12" s="28"/>
      <c r="C12" s="29"/>
      <c r="D12" s="30" t="s">
        <v>83</v>
      </c>
      <c r="E12" s="31">
        <f>+SUBTOTAL(9,E13:E137)</f>
        <v>2141.1580000000004</v>
      </c>
      <c r="F12" s="31">
        <f>+SUBTOTAL(9,F13:F137)</f>
        <v>512.8420000000001</v>
      </c>
      <c r="G12" s="31">
        <f>+SUBTOTAL(9,G13:G137)</f>
        <v>2141.1580000000004</v>
      </c>
      <c r="H12" s="32">
        <f>G12/E12</f>
        <v>1</v>
      </c>
      <c r="I12" s="31">
        <f>+SUBTOTAL(9,I13:I137)</f>
        <v>512.8420000000001</v>
      </c>
      <c r="J12" s="32">
        <f>I12/F12</f>
        <v>1</v>
      </c>
    </row>
    <row r="13" spans="1:10" s="17" customFormat="1" ht="52.5" customHeight="1" x14ac:dyDescent="0.2">
      <c r="A13" s="14">
        <v>1</v>
      </c>
      <c r="B13" s="15" t="s">
        <v>77</v>
      </c>
      <c r="C13" s="33" t="s">
        <v>4</v>
      </c>
      <c r="D13" s="34" t="s">
        <v>175</v>
      </c>
      <c r="E13" s="15">
        <v>19.350000000000001</v>
      </c>
      <c r="F13" s="15">
        <v>4.5</v>
      </c>
      <c r="G13" s="15">
        <v>19.350000000000001</v>
      </c>
      <c r="H13" s="16">
        <f t="shared" ref="H13:H75" si="0">G13/E13</f>
        <v>1</v>
      </c>
      <c r="I13" s="15">
        <v>4.5</v>
      </c>
      <c r="J13" s="16">
        <f t="shared" ref="J13:J35" si="1">I13/F13</f>
        <v>1</v>
      </c>
    </row>
    <row r="14" spans="1:10" s="17" customFormat="1" ht="52.5" customHeight="1" x14ac:dyDescent="0.2">
      <c r="A14" s="14">
        <v>2</v>
      </c>
      <c r="B14" s="15" t="s">
        <v>77</v>
      </c>
      <c r="C14" s="33" t="s">
        <v>117</v>
      </c>
      <c r="D14" s="34" t="s">
        <v>176</v>
      </c>
      <c r="E14" s="15">
        <v>7</v>
      </c>
      <c r="F14" s="15">
        <v>2</v>
      </c>
      <c r="G14" s="15">
        <v>7</v>
      </c>
      <c r="H14" s="16">
        <f t="shared" si="0"/>
        <v>1</v>
      </c>
      <c r="I14" s="15">
        <v>2</v>
      </c>
      <c r="J14" s="16">
        <f t="shared" si="1"/>
        <v>1</v>
      </c>
    </row>
    <row r="15" spans="1:10" s="17" customFormat="1" ht="52.5" customHeight="1" x14ac:dyDescent="0.2">
      <c r="A15" s="14">
        <v>3</v>
      </c>
      <c r="B15" s="15" t="s">
        <v>77</v>
      </c>
      <c r="C15" s="33" t="s">
        <v>118</v>
      </c>
      <c r="D15" s="34" t="s">
        <v>177</v>
      </c>
      <c r="E15" s="15">
        <v>18.585000000000001</v>
      </c>
      <c r="F15" s="15">
        <v>5.31</v>
      </c>
      <c r="G15" s="15">
        <v>18.585000000000001</v>
      </c>
      <c r="H15" s="16">
        <f t="shared" si="0"/>
        <v>1</v>
      </c>
      <c r="I15" s="15">
        <v>5.31</v>
      </c>
      <c r="J15" s="16">
        <f t="shared" si="1"/>
        <v>1</v>
      </c>
    </row>
    <row r="16" spans="1:10" s="18" customFormat="1" ht="52.5" customHeight="1" x14ac:dyDescent="0.2">
      <c r="A16" s="14">
        <v>4</v>
      </c>
      <c r="B16" s="15" t="s">
        <v>77</v>
      </c>
      <c r="C16" s="33" t="s">
        <v>5</v>
      </c>
      <c r="D16" s="34" t="s">
        <v>178</v>
      </c>
      <c r="E16" s="15">
        <v>24.5</v>
      </c>
      <c r="F16" s="15">
        <v>7</v>
      </c>
      <c r="G16" s="15">
        <v>24.5</v>
      </c>
      <c r="H16" s="16">
        <f t="shared" si="0"/>
        <v>1</v>
      </c>
      <c r="I16" s="15">
        <v>7</v>
      </c>
      <c r="J16" s="16">
        <f t="shared" si="1"/>
        <v>1</v>
      </c>
    </row>
    <row r="17" spans="1:10" s="18" customFormat="1" ht="52.5" customHeight="1" x14ac:dyDescent="0.2">
      <c r="A17" s="14">
        <v>5</v>
      </c>
      <c r="B17" s="15" t="s">
        <v>77</v>
      </c>
      <c r="C17" s="33" t="s">
        <v>119</v>
      </c>
      <c r="D17" s="34" t="s">
        <v>179</v>
      </c>
      <c r="E17" s="15">
        <v>10.75</v>
      </c>
      <c r="F17" s="15">
        <v>2.5</v>
      </c>
      <c r="G17" s="15">
        <v>10.75</v>
      </c>
      <c r="H17" s="16">
        <f t="shared" si="0"/>
        <v>1</v>
      </c>
      <c r="I17" s="15">
        <v>2.5</v>
      </c>
      <c r="J17" s="16">
        <f t="shared" si="1"/>
        <v>1</v>
      </c>
    </row>
    <row r="18" spans="1:10" s="18" customFormat="1" ht="52.5" customHeight="1" x14ac:dyDescent="0.2">
      <c r="A18" s="14">
        <v>6</v>
      </c>
      <c r="B18" s="15" t="s">
        <v>77</v>
      </c>
      <c r="C18" s="33" t="s">
        <v>6</v>
      </c>
      <c r="D18" s="34" t="s">
        <v>180</v>
      </c>
      <c r="E18" s="15">
        <v>21.5</v>
      </c>
      <c r="F18" s="15">
        <v>5</v>
      </c>
      <c r="G18" s="15">
        <v>21.5</v>
      </c>
      <c r="H18" s="16">
        <f t="shared" si="0"/>
        <v>1</v>
      </c>
      <c r="I18" s="15">
        <v>5</v>
      </c>
      <c r="J18" s="16">
        <f t="shared" si="1"/>
        <v>1</v>
      </c>
    </row>
    <row r="19" spans="1:10" s="18" customFormat="1" ht="52.5" customHeight="1" x14ac:dyDescent="0.2">
      <c r="A19" s="14">
        <v>7</v>
      </c>
      <c r="B19" s="15" t="s">
        <v>77</v>
      </c>
      <c r="C19" s="33" t="s">
        <v>120</v>
      </c>
      <c r="D19" s="34" t="s">
        <v>181</v>
      </c>
      <c r="E19" s="15">
        <v>30.1</v>
      </c>
      <c r="F19" s="15">
        <v>7</v>
      </c>
      <c r="G19" s="15">
        <v>30.1</v>
      </c>
      <c r="H19" s="16">
        <f t="shared" si="0"/>
        <v>1</v>
      </c>
      <c r="I19" s="15">
        <v>7</v>
      </c>
      <c r="J19" s="16">
        <f t="shared" si="1"/>
        <v>1</v>
      </c>
    </row>
    <row r="20" spans="1:10" s="18" customFormat="1" ht="52.5" customHeight="1" x14ac:dyDescent="0.2">
      <c r="A20" s="14">
        <v>8</v>
      </c>
      <c r="B20" s="15" t="s">
        <v>77</v>
      </c>
      <c r="C20" s="33" t="s">
        <v>7</v>
      </c>
      <c r="D20" s="34" t="s">
        <v>182</v>
      </c>
      <c r="E20" s="15">
        <v>31.39</v>
      </c>
      <c r="F20" s="15">
        <v>7.3</v>
      </c>
      <c r="G20" s="15">
        <v>31.39</v>
      </c>
      <c r="H20" s="16">
        <f t="shared" si="0"/>
        <v>1</v>
      </c>
      <c r="I20" s="15">
        <v>7.3</v>
      </c>
      <c r="J20" s="16">
        <f t="shared" si="1"/>
        <v>1</v>
      </c>
    </row>
    <row r="21" spans="1:10" s="18" customFormat="1" ht="52.5" customHeight="1" x14ac:dyDescent="0.2">
      <c r="A21" s="14">
        <v>9</v>
      </c>
      <c r="B21" s="15" t="s">
        <v>77</v>
      </c>
      <c r="C21" s="33" t="s">
        <v>8</v>
      </c>
      <c r="D21" s="34" t="s">
        <v>183</v>
      </c>
      <c r="E21" s="15">
        <v>6.02</v>
      </c>
      <c r="F21" s="15">
        <v>1.4</v>
      </c>
      <c r="G21" s="15">
        <v>6.02</v>
      </c>
      <c r="H21" s="16">
        <f t="shared" si="0"/>
        <v>1</v>
      </c>
      <c r="I21" s="15">
        <v>1.4</v>
      </c>
      <c r="J21" s="16">
        <f t="shared" si="1"/>
        <v>1</v>
      </c>
    </row>
    <row r="22" spans="1:10" s="18" customFormat="1" ht="52.5" customHeight="1" x14ac:dyDescent="0.2">
      <c r="A22" s="14">
        <v>10</v>
      </c>
      <c r="B22" s="15" t="s">
        <v>77</v>
      </c>
      <c r="C22" s="33" t="s">
        <v>9</v>
      </c>
      <c r="D22" s="34" t="s">
        <v>184</v>
      </c>
      <c r="E22" s="15">
        <v>21.5</v>
      </c>
      <c r="F22" s="15">
        <v>5</v>
      </c>
      <c r="G22" s="15">
        <v>21.5</v>
      </c>
      <c r="H22" s="16">
        <f t="shared" si="0"/>
        <v>1</v>
      </c>
      <c r="I22" s="15">
        <v>5</v>
      </c>
      <c r="J22" s="16">
        <f t="shared" si="1"/>
        <v>1</v>
      </c>
    </row>
    <row r="23" spans="1:10" s="18" customFormat="1" ht="52.5" customHeight="1" x14ac:dyDescent="0.2">
      <c r="A23" s="14">
        <v>11</v>
      </c>
      <c r="B23" s="15" t="s">
        <v>77</v>
      </c>
      <c r="C23" s="35" t="s">
        <v>10</v>
      </c>
      <c r="D23" s="34" t="s">
        <v>185</v>
      </c>
      <c r="E23" s="15">
        <v>15.05</v>
      </c>
      <c r="F23" s="15">
        <v>3.5</v>
      </c>
      <c r="G23" s="15">
        <v>15.05</v>
      </c>
      <c r="H23" s="16">
        <f t="shared" si="0"/>
        <v>1</v>
      </c>
      <c r="I23" s="15">
        <v>3.5</v>
      </c>
      <c r="J23" s="16">
        <f t="shared" si="1"/>
        <v>1</v>
      </c>
    </row>
    <row r="24" spans="1:10" s="18" customFormat="1" ht="52.5" customHeight="1" x14ac:dyDescent="0.2">
      <c r="A24" s="14">
        <v>12</v>
      </c>
      <c r="B24" s="15" t="s">
        <v>77</v>
      </c>
      <c r="C24" s="35" t="s">
        <v>121</v>
      </c>
      <c r="D24" s="34" t="s">
        <v>186</v>
      </c>
      <c r="E24" s="15">
        <v>21.5</v>
      </c>
      <c r="F24" s="15">
        <v>5</v>
      </c>
      <c r="G24" s="15">
        <v>21.5</v>
      </c>
      <c r="H24" s="16">
        <f t="shared" si="0"/>
        <v>1</v>
      </c>
      <c r="I24" s="15">
        <v>5</v>
      </c>
      <c r="J24" s="16">
        <f t="shared" si="1"/>
        <v>1</v>
      </c>
    </row>
    <row r="25" spans="1:10" s="18" customFormat="1" ht="52.5" customHeight="1" x14ac:dyDescent="0.2">
      <c r="A25" s="14">
        <v>13</v>
      </c>
      <c r="B25" s="15" t="s">
        <v>77</v>
      </c>
      <c r="C25" s="33" t="s">
        <v>11</v>
      </c>
      <c r="D25" s="34" t="s">
        <v>187</v>
      </c>
      <c r="E25" s="15">
        <v>8.6</v>
      </c>
      <c r="F25" s="15">
        <v>2</v>
      </c>
      <c r="G25" s="15">
        <v>8.6</v>
      </c>
      <c r="H25" s="16">
        <f t="shared" si="0"/>
        <v>1</v>
      </c>
      <c r="I25" s="15">
        <v>2</v>
      </c>
      <c r="J25" s="16">
        <f t="shared" si="1"/>
        <v>1</v>
      </c>
    </row>
    <row r="26" spans="1:10" s="18" customFormat="1" ht="52.5" customHeight="1" x14ac:dyDescent="0.2">
      <c r="A26" s="14">
        <v>14</v>
      </c>
      <c r="B26" s="15" t="s">
        <v>77</v>
      </c>
      <c r="C26" s="33" t="s">
        <v>2</v>
      </c>
      <c r="D26" s="34" t="s">
        <v>188</v>
      </c>
      <c r="E26" s="15">
        <v>25.8</v>
      </c>
      <c r="F26" s="15">
        <v>6</v>
      </c>
      <c r="G26" s="15">
        <v>25.8</v>
      </c>
      <c r="H26" s="16">
        <f t="shared" si="0"/>
        <v>1</v>
      </c>
      <c r="I26" s="15">
        <v>6</v>
      </c>
      <c r="J26" s="16">
        <f t="shared" si="1"/>
        <v>1</v>
      </c>
    </row>
    <row r="27" spans="1:10" s="18" customFormat="1" ht="52.5" customHeight="1" x14ac:dyDescent="0.2">
      <c r="A27" s="14">
        <v>15</v>
      </c>
      <c r="B27" s="15" t="s">
        <v>77</v>
      </c>
      <c r="C27" s="33" t="s">
        <v>12</v>
      </c>
      <c r="D27" s="34" t="s">
        <v>189</v>
      </c>
      <c r="E27" s="15">
        <v>11.7</v>
      </c>
      <c r="F27" s="15">
        <v>3</v>
      </c>
      <c r="G27" s="15">
        <v>11.7</v>
      </c>
      <c r="H27" s="16">
        <f t="shared" si="0"/>
        <v>1</v>
      </c>
      <c r="I27" s="15">
        <v>3</v>
      </c>
      <c r="J27" s="16">
        <f t="shared" si="1"/>
        <v>1</v>
      </c>
    </row>
    <row r="28" spans="1:10" s="18" customFormat="1" ht="52.5" customHeight="1" x14ac:dyDescent="0.2">
      <c r="A28" s="14">
        <v>16</v>
      </c>
      <c r="B28" s="15" t="s">
        <v>77</v>
      </c>
      <c r="C28" s="33" t="s">
        <v>13</v>
      </c>
      <c r="D28" s="34" t="s">
        <v>190</v>
      </c>
      <c r="E28" s="15">
        <v>27.95</v>
      </c>
      <c r="F28" s="15">
        <v>6.5</v>
      </c>
      <c r="G28" s="15">
        <v>27.95</v>
      </c>
      <c r="H28" s="16">
        <f t="shared" si="0"/>
        <v>1</v>
      </c>
      <c r="I28" s="15">
        <v>6.5</v>
      </c>
      <c r="J28" s="16">
        <f t="shared" si="1"/>
        <v>1</v>
      </c>
    </row>
    <row r="29" spans="1:10" s="18" customFormat="1" ht="52.5" customHeight="1" x14ac:dyDescent="0.2">
      <c r="A29" s="14">
        <v>17</v>
      </c>
      <c r="B29" s="15" t="s">
        <v>77</v>
      </c>
      <c r="C29" s="33" t="s">
        <v>14</v>
      </c>
      <c r="D29" s="34" t="s">
        <v>191</v>
      </c>
      <c r="E29" s="15">
        <v>12.9</v>
      </c>
      <c r="F29" s="15">
        <v>3</v>
      </c>
      <c r="G29" s="15">
        <v>12.9</v>
      </c>
      <c r="H29" s="16">
        <f t="shared" si="0"/>
        <v>1</v>
      </c>
      <c r="I29" s="15">
        <v>3</v>
      </c>
      <c r="J29" s="16">
        <f t="shared" si="1"/>
        <v>1</v>
      </c>
    </row>
    <row r="30" spans="1:10" s="18" customFormat="1" ht="52.5" customHeight="1" x14ac:dyDescent="0.2">
      <c r="A30" s="14">
        <v>18</v>
      </c>
      <c r="B30" s="15" t="s">
        <v>77</v>
      </c>
      <c r="C30" s="33" t="s">
        <v>122</v>
      </c>
      <c r="D30" s="34" t="s">
        <v>192</v>
      </c>
      <c r="E30" s="15">
        <v>18.446999999999999</v>
      </c>
      <c r="F30" s="15">
        <v>4.29</v>
      </c>
      <c r="G30" s="15">
        <v>18.446999999999999</v>
      </c>
      <c r="H30" s="16">
        <f t="shared" si="0"/>
        <v>1</v>
      </c>
      <c r="I30" s="15">
        <v>4.29</v>
      </c>
      <c r="J30" s="16">
        <f t="shared" si="1"/>
        <v>1</v>
      </c>
    </row>
    <row r="31" spans="1:10" s="18" customFormat="1" ht="52.5" customHeight="1" x14ac:dyDescent="0.2">
      <c r="A31" s="14">
        <v>19</v>
      </c>
      <c r="B31" s="15" t="s">
        <v>77</v>
      </c>
      <c r="C31" s="33" t="s">
        <v>15</v>
      </c>
      <c r="D31" s="34" t="s">
        <v>193</v>
      </c>
      <c r="E31" s="15">
        <v>8.6</v>
      </c>
      <c r="F31" s="15">
        <v>2</v>
      </c>
      <c r="G31" s="15">
        <v>8.6</v>
      </c>
      <c r="H31" s="16">
        <f t="shared" si="0"/>
        <v>1</v>
      </c>
      <c r="I31" s="15">
        <v>2</v>
      </c>
      <c r="J31" s="16">
        <f t="shared" si="1"/>
        <v>1</v>
      </c>
    </row>
    <row r="32" spans="1:10" s="18" customFormat="1" ht="52.5" customHeight="1" x14ac:dyDescent="0.2">
      <c r="A32" s="14">
        <v>20</v>
      </c>
      <c r="B32" s="15" t="s">
        <v>77</v>
      </c>
      <c r="C32" s="33" t="s">
        <v>16</v>
      </c>
      <c r="D32" s="34" t="s">
        <v>194</v>
      </c>
      <c r="E32" s="15">
        <v>19.5</v>
      </c>
      <c r="F32" s="15">
        <v>5</v>
      </c>
      <c r="G32" s="15">
        <v>19.5</v>
      </c>
      <c r="H32" s="16">
        <f t="shared" si="0"/>
        <v>1</v>
      </c>
      <c r="I32" s="15">
        <v>5</v>
      </c>
      <c r="J32" s="16">
        <f t="shared" si="1"/>
        <v>1</v>
      </c>
    </row>
    <row r="33" spans="1:10" s="18" customFormat="1" ht="52.5" customHeight="1" x14ac:dyDescent="0.2">
      <c r="A33" s="14">
        <v>21</v>
      </c>
      <c r="B33" s="15" t="s">
        <v>77</v>
      </c>
      <c r="C33" s="33" t="s">
        <v>17</v>
      </c>
      <c r="D33" s="34" t="s">
        <v>195</v>
      </c>
      <c r="E33" s="15">
        <v>8.6</v>
      </c>
      <c r="F33" s="15">
        <v>2</v>
      </c>
      <c r="G33" s="15">
        <v>8.6</v>
      </c>
      <c r="H33" s="16">
        <f t="shared" si="0"/>
        <v>1</v>
      </c>
      <c r="I33" s="15">
        <v>2</v>
      </c>
      <c r="J33" s="16">
        <f t="shared" si="1"/>
        <v>1</v>
      </c>
    </row>
    <row r="34" spans="1:10" s="18" customFormat="1" ht="52.5" customHeight="1" x14ac:dyDescent="0.2">
      <c r="A34" s="14">
        <v>22</v>
      </c>
      <c r="B34" s="15" t="s">
        <v>77</v>
      </c>
      <c r="C34" s="33" t="s">
        <v>18</v>
      </c>
      <c r="D34" s="34" t="s">
        <v>196</v>
      </c>
      <c r="E34" s="15">
        <v>28.81</v>
      </c>
      <c r="F34" s="15">
        <v>6.7</v>
      </c>
      <c r="G34" s="15">
        <v>28.81</v>
      </c>
      <c r="H34" s="16">
        <f t="shared" si="0"/>
        <v>1</v>
      </c>
      <c r="I34" s="15">
        <v>6.7</v>
      </c>
      <c r="J34" s="16">
        <f t="shared" si="1"/>
        <v>1</v>
      </c>
    </row>
    <row r="35" spans="1:10" s="18" customFormat="1" ht="52.5" customHeight="1" x14ac:dyDescent="0.2">
      <c r="A35" s="14">
        <v>23</v>
      </c>
      <c r="B35" s="15" t="s">
        <v>77</v>
      </c>
      <c r="C35" s="33" t="s">
        <v>123</v>
      </c>
      <c r="D35" s="34" t="s">
        <v>197</v>
      </c>
      <c r="E35" s="15">
        <v>7.85</v>
      </c>
      <c r="F35" s="15">
        <v>1.83</v>
      </c>
      <c r="G35" s="15">
        <v>7.85</v>
      </c>
      <c r="H35" s="16">
        <f t="shared" si="0"/>
        <v>1</v>
      </c>
      <c r="I35" s="15">
        <v>1.83</v>
      </c>
      <c r="J35" s="16">
        <f t="shared" si="1"/>
        <v>1</v>
      </c>
    </row>
    <row r="36" spans="1:10" s="18" customFormat="1" ht="52.5" customHeight="1" x14ac:dyDescent="0.2">
      <c r="A36" s="14">
        <v>24</v>
      </c>
      <c r="B36" s="15" t="s">
        <v>77</v>
      </c>
      <c r="C36" s="33" t="s">
        <v>75</v>
      </c>
      <c r="D36" s="34" t="s">
        <v>198</v>
      </c>
      <c r="E36" s="15">
        <v>2.15</v>
      </c>
      <c r="F36" s="15">
        <v>0.5</v>
      </c>
      <c r="G36" s="15">
        <v>2.15</v>
      </c>
      <c r="H36" s="16">
        <f t="shared" si="0"/>
        <v>1</v>
      </c>
      <c r="I36" s="15">
        <v>0.5</v>
      </c>
      <c r="J36" s="16">
        <f t="shared" ref="J36:J66" si="2">I36/F36</f>
        <v>1</v>
      </c>
    </row>
    <row r="37" spans="1:10" s="18" customFormat="1" ht="52.5" customHeight="1" x14ac:dyDescent="0.2">
      <c r="A37" s="14">
        <v>25</v>
      </c>
      <c r="B37" s="15" t="s">
        <v>77</v>
      </c>
      <c r="C37" s="33" t="s">
        <v>19</v>
      </c>
      <c r="D37" s="34" t="s">
        <v>199</v>
      </c>
      <c r="E37" s="15">
        <v>10.75</v>
      </c>
      <c r="F37" s="15">
        <v>2.5</v>
      </c>
      <c r="G37" s="15">
        <v>10.75</v>
      </c>
      <c r="H37" s="16">
        <f t="shared" si="0"/>
        <v>1</v>
      </c>
      <c r="I37" s="15">
        <v>2.5</v>
      </c>
      <c r="J37" s="16">
        <f t="shared" si="2"/>
        <v>1</v>
      </c>
    </row>
    <row r="38" spans="1:10" s="18" customFormat="1" ht="52.5" customHeight="1" x14ac:dyDescent="0.2">
      <c r="A38" s="14">
        <v>26</v>
      </c>
      <c r="B38" s="15" t="s">
        <v>77</v>
      </c>
      <c r="C38" s="33" t="s">
        <v>20</v>
      </c>
      <c r="D38" s="34" t="s">
        <v>200</v>
      </c>
      <c r="E38" s="15">
        <v>20.338000000000001</v>
      </c>
      <c r="F38" s="15">
        <v>4.7300000000000004</v>
      </c>
      <c r="G38" s="15">
        <v>20.338000000000001</v>
      </c>
      <c r="H38" s="16">
        <f t="shared" si="0"/>
        <v>1</v>
      </c>
      <c r="I38" s="15">
        <v>4.7300000000000004</v>
      </c>
      <c r="J38" s="16">
        <f t="shared" si="2"/>
        <v>1</v>
      </c>
    </row>
    <row r="39" spans="1:10" s="18" customFormat="1" ht="52.5" customHeight="1" x14ac:dyDescent="0.2">
      <c r="A39" s="14">
        <v>27</v>
      </c>
      <c r="B39" s="15" t="s">
        <v>77</v>
      </c>
      <c r="C39" s="33" t="s">
        <v>21</v>
      </c>
      <c r="D39" s="35" t="s">
        <v>201</v>
      </c>
      <c r="E39" s="15">
        <v>2.6659999999999999</v>
      </c>
      <c r="F39" s="15">
        <v>0.62</v>
      </c>
      <c r="G39" s="15">
        <v>2.6659999999999999</v>
      </c>
      <c r="H39" s="16">
        <f t="shared" si="0"/>
        <v>1</v>
      </c>
      <c r="I39" s="15">
        <v>0.62</v>
      </c>
      <c r="J39" s="16">
        <f t="shared" si="2"/>
        <v>1</v>
      </c>
    </row>
    <row r="40" spans="1:10" s="18" customFormat="1" ht="52.5" customHeight="1" x14ac:dyDescent="0.2">
      <c r="A40" s="14">
        <v>28</v>
      </c>
      <c r="B40" s="15" t="s">
        <v>77</v>
      </c>
      <c r="C40" s="33" t="s">
        <v>22</v>
      </c>
      <c r="D40" s="34" t="s">
        <v>202</v>
      </c>
      <c r="E40" s="15">
        <v>3.5</v>
      </c>
      <c r="F40" s="15">
        <v>1</v>
      </c>
      <c r="G40" s="15">
        <v>3.5</v>
      </c>
      <c r="H40" s="16">
        <f t="shared" si="0"/>
        <v>1</v>
      </c>
      <c r="I40" s="15">
        <v>1</v>
      </c>
      <c r="J40" s="16">
        <f t="shared" si="2"/>
        <v>1</v>
      </c>
    </row>
    <row r="41" spans="1:10" s="18" customFormat="1" ht="52.5" customHeight="1" x14ac:dyDescent="0.2">
      <c r="A41" s="14">
        <v>29</v>
      </c>
      <c r="B41" s="15" t="s">
        <v>77</v>
      </c>
      <c r="C41" s="33" t="s">
        <v>23</v>
      </c>
      <c r="D41" s="34" t="s">
        <v>203</v>
      </c>
      <c r="E41" s="15">
        <v>12.04</v>
      </c>
      <c r="F41" s="15">
        <v>2.8</v>
      </c>
      <c r="G41" s="15">
        <v>12.04</v>
      </c>
      <c r="H41" s="16">
        <f t="shared" si="0"/>
        <v>1</v>
      </c>
      <c r="I41" s="15">
        <v>2.8</v>
      </c>
      <c r="J41" s="16">
        <f t="shared" si="2"/>
        <v>1</v>
      </c>
    </row>
    <row r="42" spans="1:10" s="18" customFormat="1" ht="52.5" customHeight="1" x14ac:dyDescent="0.2">
      <c r="A42" s="14">
        <v>30</v>
      </c>
      <c r="B42" s="15" t="s">
        <v>77</v>
      </c>
      <c r="C42" s="33" t="s">
        <v>24</v>
      </c>
      <c r="D42" s="34" t="s">
        <v>204</v>
      </c>
      <c r="E42" s="15">
        <v>7</v>
      </c>
      <c r="F42" s="15">
        <v>2</v>
      </c>
      <c r="G42" s="15">
        <v>7</v>
      </c>
      <c r="H42" s="16">
        <f t="shared" si="0"/>
        <v>1</v>
      </c>
      <c r="I42" s="15">
        <v>2</v>
      </c>
      <c r="J42" s="16">
        <f t="shared" si="2"/>
        <v>1</v>
      </c>
    </row>
    <row r="43" spans="1:10" s="18" customFormat="1" ht="52.5" customHeight="1" x14ac:dyDescent="0.2">
      <c r="A43" s="14">
        <v>31</v>
      </c>
      <c r="B43" s="15" t="s">
        <v>77</v>
      </c>
      <c r="C43" s="33" t="s">
        <v>25</v>
      </c>
      <c r="D43" s="34" t="s">
        <v>205</v>
      </c>
      <c r="E43" s="15">
        <v>18.059999999999999</v>
      </c>
      <c r="F43" s="15">
        <v>4.2</v>
      </c>
      <c r="G43" s="15">
        <v>18.059999999999999</v>
      </c>
      <c r="H43" s="16">
        <f t="shared" si="0"/>
        <v>1</v>
      </c>
      <c r="I43" s="15">
        <v>4.2</v>
      </c>
      <c r="J43" s="16">
        <f t="shared" si="2"/>
        <v>1</v>
      </c>
    </row>
    <row r="44" spans="1:10" s="18" customFormat="1" ht="52.5" customHeight="1" x14ac:dyDescent="0.2">
      <c r="A44" s="14">
        <v>32</v>
      </c>
      <c r="B44" s="15" t="s">
        <v>77</v>
      </c>
      <c r="C44" s="33" t="s">
        <v>26</v>
      </c>
      <c r="D44" s="34" t="s">
        <v>206</v>
      </c>
      <c r="E44" s="15">
        <v>12.9</v>
      </c>
      <c r="F44" s="15">
        <v>3</v>
      </c>
      <c r="G44" s="15">
        <v>12.9</v>
      </c>
      <c r="H44" s="16">
        <f t="shared" si="0"/>
        <v>1</v>
      </c>
      <c r="I44" s="15">
        <v>3</v>
      </c>
      <c r="J44" s="16">
        <f t="shared" si="2"/>
        <v>1</v>
      </c>
    </row>
    <row r="45" spans="1:10" s="18" customFormat="1" ht="52.5" customHeight="1" x14ac:dyDescent="0.2">
      <c r="A45" s="14">
        <v>33</v>
      </c>
      <c r="B45" s="15" t="s">
        <v>77</v>
      </c>
      <c r="C45" s="33" t="s">
        <v>27</v>
      </c>
      <c r="D45" s="35" t="s">
        <v>207</v>
      </c>
      <c r="E45" s="15">
        <v>21.5</v>
      </c>
      <c r="F45" s="15">
        <v>5</v>
      </c>
      <c r="G45" s="15">
        <v>21.5</v>
      </c>
      <c r="H45" s="16">
        <f t="shared" si="0"/>
        <v>1</v>
      </c>
      <c r="I45" s="15">
        <v>5</v>
      </c>
      <c r="J45" s="16">
        <f t="shared" si="2"/>
        <v>1</v>
      </c>
    </row>
    <row r="46" spans="1:10" s="18" customFormat="1" ht="52.5" customHeight="1" x14ac:dyDescent="0.2">
      <c r="A46" s="14">
        <v>34</v>
      </c>
      <c r="B46" s="15" t="s">
        <v>77</v>
      </c>
      <c r="C46" s="33" t="s">
        <v>28</v>
      </c>
      <c r="D46" s="34" t="s">
        <v>208</v>
      </c>
      <c r="E46" s="15">
        <v>7.9119999999999999</v>
      </c>
      <c r="F46" s="15">
        <v>1.84</v>
      </c>
      <c r="G46" s="15">
        <v>7.9119999999999999</v>
      </c>
      <c r="H46" s="16">
        <f t="shared" si="0"/>
        <v>1</v>
      </c>
      <c r="I46" s="15">
        <v>1.84</v>
      </c>
      <c r="J46" s="16">
        <f t="shared" si="2"/>
        <v>1</v>
      </c>
    </row>
    <row r="47" spans="1:10" s="18" customFormat="1" ht="52.5" customHeight="1" x14ac:dyDescent="0.2">
      <c r="A47" s="14">
        <v>35</v>
      </c>
      <c r="B47" s="15" t="s">
        <v>77</v>
      </c>
      <c r="C47" s="33" t="s">
        <v>29</v>
      </c>
      <c r="D47" s="34" t="s">
        <v>209</v>
      </c>
      <c r="E47" s="15">
        <v>8.6</v>
      </c>
      <c r="F47" s="15">
        <v>2.46</v>
      </c>
      <c r="G47" s="15">
        <v>8.6</v>
      </c>
      <c r="H47" s="16">
        <f t="shared" si="0"/>
        <v>1</v>
      </c>
      <c r="I47" s="15">
        <v>2.46</v>
      </c>
      <c r="J47" s="16">
        <f t="shared" si="2"/>
        <v>1</v>
      </c>
    </row>
    <row r="48" spans="1:10" s="18" customFormat="1" ht="52.5" customHeight="1" x14ac:dyDescent="0.2">
      <c r="A48" s="14">
        <v>36</v>
      </c>
      <c r="B48" s="15" t="s">
        <v>77</v>
      </c>
      <c r="C48" s="33" t="s">
        <v>30</v>
      </c>
      <c r="D48" s="35" t="s">
        <v>210</v>
      </c>
      <c r="E48" s="15">
        <v>12.47</v>
      </c>
      <c r="F48" s="15">
        <v>2.9</v>
      </c>
      <c r="G48" s="15">
        <v>12.47</v>
      </c>
      <c r="H48" s="16">
        <f t="shared" si="0"/>
        <v>1</v>
      </c>
      <c r="I48" s="15">
        <v>2.9</v>
      </c>
      <c r="J48" s="16">
        <f t="shared" si="2"/>
        <v>1</v>
      </c>
    </row>
    <row r="49" spans="1:10" s="18" customFormat="1" ht="52.5" customHeight="1" x14ac:dyDescent="0.2">
      <c r="A49" s="14">
        <v>37</v>
      </c>
      <c r="B49" s="15" t="s">
        <v>77</v>
      </c>
      <c r="C49" s="33" t="s">
        <v>31</v>
      </c>
      <c r="D49" s="34" t="s">
        <v>211</v>
      </c>
      <c r="E49" s="15">
        <v>17.29</v>
      </c>
      <c r="F49" s="15">
        <v>4.0199999999999996</v>
      </c>
      <c r="G49" s="15">
        <v>17.29</v>
      </c>
      <c r="H49" s="16">
        <f t="shared" si="0"/>
        <v>1</v>
      </c>
      <c r="I49" s="15">
        <v>4.0199999999999996</v>
      </c>
      <c r="J49" s="16">
        <f t="shared" si="2"/>
        <v>1</v>
      </c>
    </row>
    <row r="50" spans="1:10" s="18" customFormat="1" ht="52.5" customHeight="1" x14ac:dyDescent="0.2">
      <c r="A50" s="14">
        <v>38</v>
      </c>
      <c r="B50" s="15" t="s">
        <v>77</v>
      </c>
      <c r="C50" s="33" t="s">
        <v>32</v>
      </c>
      <c r="D50" s="34" t="s">
        <v>212</v>
      </c>
      <c r="E50" s="15">
        <v>10.3</v>
      </c>
      <c r="F50" s="15">
        <v>2.4</v>
      </c>
      <c r="G50" s="15">
        <v>10.3</v>
      </c>
      <c r="H50" s="16">
        <f t="shared" si="0"/>
        <v>1</v>
      </c>
      <c r="I50" s="15">
        <v>2.4</v>
      </c>
      <c r="J50" s="16">
        <f t="shared" si="2"/>
        <v>1</v>
      </c>
    </row>
    <row r="51" spans="1:10" s="18" customFormat="1" ht="52.5" customHeight="1" x14ac:dyDescent="0.2">
      <c r="A51" s="14">
        <v>39</v>
      </c>
      <c r="B51" s="15" t="s">
        <v>77</v>
      </c>
      <c r="C51" s="33" t="s">
        <v>33</v>
      </c>
      <c r="D51" s="34" t="s">
        <v>213</v>
      </c>
      <c r="E51" s="15">
        <v>24.08</v>
      </c>
      <c r="F51" s="15">
        <v>5.6</v>
      </c>
      <c r="G51" s="15">
        <v>24.08</v>
      </c>
      <c r="H51" s="16">
        <f t="shared" si="0"/>
        <v>1</v>
      </c>
      <c r="I51" s="15">
        <v>5.6</v>
      </c>
      <c r="J51" s="16">
        <f t="shared" si="2"/>
        <v>1</v>
      </c>
    </row>
    <row r="52" spans="1:10" s="18" customFormat="1" ht="52.5" customHeight="1" x14ac:dyDescent="0.2">
      <c r="A52" s="14">
        <v>40</v>
      </c>
      <c r="B52" s="15" t="s">
        <v>77</v>
      </c>
      <c r="C52" s="33" t="s">
        <v>34</v>
      </c>
      <c r="D52" s="34" t="s">
        <v>214</v>
      </c>
      <c r="E52" s="15">
        <v>25.2</v>
      </c>
      <c r="F52" s="15">
        <v>7.2</v>
      </c>
      <c r="G52" s="15">
        <v>25.2</v>
      </c>
      <c r="H52" s="16">
        <f t="shared" si="0"/>
        <v>1</v>
      </c>
      <c r="I52" s="15">
        <v>7.2</v>
      </c>
      <c r="J52" s="16">
        <f t="shared" si="2"/>
        <v>1</v>
      </c>
    </row>
    <row r="53" spans="1:10" s="18" customFormat="1" ht="52.5" customHeight="1" x14ac:dyDescent="0.2">
      <c r="A53" s="14">
        <v>41</v>
      </c>
      <c r="B53" s="15" t="s">
        <v>77</v>
      </c>
      <c r="C53" s="33" t="s">
        <v>124</v>
      </c>
      <c r="D53" s="34" t="s">
        <v>215</v>
      </c>
      <c r="E53" s="15">
        <v>28</v>
      </c>
      <c r="F53" s="15">
        <v>6.52</v>
      </c>
      <c r="G53" s="15">
        <v>28</v>
      </c>
      <c r="H53" s="16">
        <f t="shared" si="0"/>
        <v>1</v>
      </c>
      <c r="I53" s="15">
        <v>6.52</v>
      </c>
      <c r="J53" s="16">
        <f t="shared" si="2"/>
        <v>1</v>
      </c>
    </row>
    <row r="54" spans="1:10" s="18" customFormat="1" ht="52.5" customHeight="1" x14ac:dyDescent="0.2">
      <c r="A54" s="14">
        <v>42</v>
      </c>
      <c r="B54" s="15" t="s">
        <v>77</v>
      </c>
      <c r="C54" s="33" t="s">
        <v>35</v>
      </c>
      <c r="D54" s="34" t="s">
        <v>216</v>
      </c>
      <c r="E54" s="15">
        <v>8.5139999999999993</v>
      </c>
      <c r="F54" s="15">
        <v>1.98</v>
      </c>
      <c r="G54" s="15">
        <v>8.5139999999999993</v>
      </c>
      <c r="H54" s="16">
        <f t="shared" si="0"/>
        <v>1</v>
      </c>
      <c r="I54" s="15">
        <v>1.98</v>
      </c>
      <c r="J54" s="16">
        <f t="shared" si="2"/>
        <v>1</v>
      </c>
    </row>
    <row r="55" spans="1:10" s="18" customFormat="1" ht="52.5" customHeight="1" x14ac:dyDescent="0.2">
      <c r="A55" s="14">
        <v>43</v>
      </c>
      <c r="B55" s="15" t="s">
        <v>77</v>
      </c>
      <c r="C55" s="33" t="s">
        <v>36</v>
      </c>
      <c r="D55" s="34" t="s">
        <v>217</v>
      </c>
      <c r="E55" s="15">
        <v>21.5</v>
      </c>
      <c r="F55" s="15">
        <v>5</v>
      </c>
      <c r="G55" s="15">
        <v>21.5</v>
      </c>
      <c r="H55" s="16">
        <f t="shared" si="0"/>
        <v>1</v>
      </c>
      <c r="I55" s="15">
        <v>5</v>
      </c>
      <c r="J55" s="16">
        <f t="shared" si="2"/>
        <v>1</v>
      </c>
    </row>
    <row r="56" spans="1:10" s="18" customFormat="1" ht="52.5" customHeight="1" x14ac:dyDescent="0.2">
      <c r="A56" s="14">
        <v>44</v>
      </c>
      <c r="B56" s="15" t="s">
        <v>77</v>
      </c>
      <c r="C56" s="33" t="s">
        <v>37</v>
      </c>
      <c r="D56" s="34" t="s">
        <v>218</v>
      </c>
      <c r="E56" s="15">
        <v>25.8</v>
      </c>
      <c r="F56" s="15">
        <v>6</v>
      </c>
      <c r="G56" s="15">
        <v>25.8</v>
      </c>
      <c r="H56" s="16">
        <f t="shared" si="0"/>
        <v>1</v>
      </c>
      <c r="I56" s="15">
        <v>6</v>
      </c>
      <c r="J56" s="16">
        <f t="shared" si="2"/>
        <v>1</v>
      </c>
    </row>
    <row r="57" spans="1:10" s="18" customFormat="1" ht="52.5" customHeight="1" x14ac:dyDescent="0.2">
      <c r="A57" s="14">
        <v>45</v>
      </c>
      <c r="B57" s="15" t="s">
        <v>77</v>
      </c>
      <c r="C57" s="33" t="s">
        <v>38</v>
      </c>
      <c r="D57" s="34" t="s">
        <v>219</v>
      </c>
      <c r="E57" s="15">
        <v>7.74</v>
      </c>
      <c r="F57" s="15">
        <v>1.8</v>
      </c>
      <c r="G57" s="15">
        <v>7.74</v>
      </c>
      <c r="H57" s="16">
        <f t="shared" si="0"/>
        <v>1</v>
      </c>
      <c r="I57" s="15">
        <v>1.8</v>
      </c>
      <c r="J57" s="16">
        <f t="shared" si="2"/>
        <v>1</v>
      </c>
    </row>
    <row r="58" spans="1:10" s="18" customFormat="1" ht="52.5" customHeight="1" x14ac:dyDescent="0.2">
      <c r="A58" s="14">
        <v>46</v>
      </c>
      <c r="B58" s="15" t="s">
        <v>77</v>
      </c>
      <c r="C58" s="33" t="s">
        <v>39</v>
      </c>
      <c r="D58" s="34" t="s">
        <v>220</v>
      </c>
      <c r="E58" s="15">
        <v>20.6</v>
      </c>
      <c r="F58" s="15">
        <v>4.8</v>
      </c>
      <c r="G58" s="15">
        <v>20.6</v>
      </c>
      <c r="H58" s="16">
        <f t="shared" si="0"/>
        <v>1</v>
      </c>
      <c r="I58" s="15">
        <v>4.8</v>
      </c>
      <c r="J58" s="16">
        <f t="shared" si="2"/>
        <v>1</v>
      </c>
    </row>
    <row r="59" spans="1:10" s="18" customFormat="1" ht="52.5" customHeight="1" x14ac:dyDescent="0.2">
      <c r="A59" s="14">
        <v>47</v>
      </c>
      <c r="B59" s="15" t="s">
        <v>77</v>
      </c>
      <c r="C59" s="33" t="s">
        <v>40</v>
      </c>
      <c r="D59" s="34" t="s">
        <v>221</v>
      </c>
      <c r="E59" s="15">
        <v>21.5</v>
      </c>
      <c r="F59" s="15">
        <v>5</v>
      </c>
      <c r="G59" s="15">
        <v>21.5</v>
      </c>
      <c r="H59" s="16">
        <f t="shared" si="0"/>
        <v>1</v>
      </c>
      <c r="I59" s="15">
        <v>5</v>
      </c>
      <c r="J59" s="16">
        <f t="shared" si="2"/>
        <v>1</v>
      </c>
    </row>
    <row r="60" spans="1:10" s="18" customFormat="1" ht="52.5" customHeight="1" x14ac:dyDescent="0.2">
      <c r="A60" s="14">
        <v>48</v>
      </c>
      <c r="B60" s="15" t="s">
        <v>77</v>
      </c>
      <c r="C60" s="33" t="s">
        <v>41</v>
      </c>
      <c r="D60" s="34" t="s">
        <v>222</v>
      </c>
      <c r="E60" s="15">
        <v>25.8</v>
      </c>
      <c r="F60" s="15">
        <v>6</v>
      </c>
      <c r="G60" s="15">
        <v>25.8</v>
      </c>
      <c r="H60" s="16">
        <f t="shared" si="0"/>
        <v>1</v>
      </c>
      <c r="I60" s="15">
        <v>6</v>
      </c>
      <c r="J60" s="16">
        <f t="shared" si="2"/>
        <v>1</v>
      </c>
    </row>
    <row r="61" spans="1:10" s="18" customFormat="1" ht="52.5" customHeight="1" x14ac:dyDescent="0.2">
      <c r="A61" s="14">
        <v>49</v>
      </c>
      <c r="B61" s="15" t="s">
        <v>77</v>
      </c>
      <c r="C61" s="33" t="s">
        <v>84</v>
      </c>
      <c r="D61" s="34" t="s">
        <v>223</v>
      </c>
      <c r="E61" s="15">
        <v>6.45</v>
      </c>
      <c r="F61" s="15">
        <v>1.5</v>
      </c>
      <c r="G61" s="15">
        <v>6.45</v>
      </c>
      <c r="H61" s="16">
        <f t="shared" si="0"/>
        <v>1</v>
      </c>
      <c r="I61" s="15">
        <v>1.5</v>
      </c>
      <c r="J61" s="16">
        <f t="shared" si="2"/>
        <v>1</v>
      </c>
    </row>
    <row r="62" spans="1:10" s="18" customFormat="1" ht="52.5" customHeight="1" x14ac:dyDescent="0.2">
      <c r="A62" s="14">
        <v>50</v>
      </c>
      <c r="B62" s="15" t="s">
        <v>77</v>
      </c>
      <c r="C62" s="33" t="s">
        <v>125</v>
      </c>
      <c r="D62" s="34" t="s">
        <v>224</v>
      </c>
      <c r="E62" s="15">
        <v>6.02</v>
      </c>
      <c r="F62" s="15">
        <v>1.4</v>
      </c>
      <c r="G62" s="15">
        <v>6.02</v>
      </c>
      <c r="H62" s="16">
        <f t="shared" si="0"/>
        <v>1</v>
      </c>
      <c r="I62" s="15">
        <v>1.4</v>
      </c>
      <c r="J62" s="16">
        <f t="shared" si="2"/>
        <v>1</v>
      </c>
    </row>
    <row r="63" spans="1:10" s="18" customFormat="1" ht="52.5" customHeight="1" x14ac:dyDescent="0.2">
      <c r="A63" s="14">
        <v>51</v>
      </c>
      <c r="B63" s="15" t="s">
        <v>77</v>
      </c>
      <c r="C63" s="33" t="s">
        <v>126</v>
      </c>
      <c r="D63" s="34" t="s">
        <v>225</v>
      </c>
      <c r="E63" s="15">
        <v>22.79</v>
      </c>
      <c r="F63" s="15">
        <v>5.3</v>
      </c>
      <c r="G63" s="15">
        <v>22.79</v>
      </c>
      <c r="H63" s="16">
        <f t="shared" si="0"/>
        <v>1</v>
      </c>
      <c r="I63" s="15">
        <v>5.3</v>
      </c>
      <c r="J63" s="16">
        <f t="shared" si="2"/>
        <v>1</v>
      </c>
    </row>
    <row r="64" spans="1:10" s="18" customFormat="1" ht="52.5" customHeight="1" x14ac:dyDescent="0.2">
      <c r="A64" s="14">
        <v>52</v>
      </c>
      <c r="B64" s="15" t="s">
        <v>77</v>
      </c>
      <c r="C64" s="33" t="s">
        <v>42</v>
      </c>
      <c r="D64" s="34" t="s">
        <v>226</v>
      </c>
      <c r="E64" s="15">
        <v>12.298</v>
      </c>
      <c r="F64" s="15">
        <v>2.86</v>
      </c>
      <c r="G64" s="15">
        <v>12.298</v>
      </c>
      <c r="H64" s="16">
        <f t="shared" si="0"/>
        <v>1</v>
      </c>
      <c r="I64" s="15">
        <v>2.86</v>
      </c>
      <c r="J64" s="16">
        <f t="shared" si="2"/>
        <v>1</v>
      </c>
    </row>
    <row r="65" spans="1:10" s="18" customFormat="1" ht="52.5" customHeight="1" x14ac:dyDescent="0.2">
      <c r="A65" s="14">
        <v>53</v>
      </c>
      <c r="B65" s="15" t="s">
        <v>77</v>
      </c>
      <c r="C65" s="33" t="s">
        <v>127</v>
      </c>
      <c r="D65" s="34" t="s">
        <v>227</v>
      </c>
      <c r="E65" s="15">
        <v>30.1</v>
      </c>
      <c r="F65" s="15">
        <v>7</v>
      </c>
      <c r="G65" s="15">
        <v>30.1</v>
      </c>
      <c r="H65" s="16">
        <f t="shared" si="0"/>
        <v>1</v>
      </c>
      <c r="I65" s="15">
        <v>7</v>
      </c>
      <c r="J65" s="16">
        <f t="shared" si="2"/>
        <v>1</v>
      </c>
    </row>
    <row r="66" spans="1:10" s="18" customFormat="1" ht="52.5" customHeight="1" x14ac:dyDescent="0.2">
      <c r="A66" s="14">
        <v>54</v>
      </c>
      <c r="B66" s="15" t="s">
        <v>77</v>
      </c>
      <c r="C66" s="33" t="s">
        <v>43</v>
      </c>
      <c r="D66" s="34" t="s">
        <v>228</v>
      </c>
      <c r="E66" s="15">
        <v>7</v>
      </c>
      <c r="F66" s="15">
        <v>2</v>
      </c>
      <c r="G66" s="15">
        <v>7</v>
      </c>
      <c r="H66" s="16">
        <f t="shared" si="0"/>
        <v>1</v>
      </c>
      <c r="I66" s="15">
        <v>2</v>
      </c>
      <c r="J66" s="16">
        <f t="shared" si="2"/>
        <v>1</v>
      </c>
    </row>
    <row r="67" spans="1:10" s="18" customFormat="1" ht="52.5" customHeight="1" x14ac:dyDescent="0.2">
      <c r="A67" s="14">
        <v>55</v>
      </c>
      <c r="B67" s="15" t="s">
        <v>77</v>
      </c>
      <c r="C67" s="33" t="s">
        <v>44</v>
      </c>
      <c r="D67" s="34" t="s">
        <v>229</v>
      </c>
      <c r="E67" s="15">
        <v>27.649000000000001</v>
      </c>
      <c r="F67" s="15">
        <v>6.43</v>
      </c>
      <c r="G67" s="15">
        <v>27.649000000000001</v>
      </c>
      <c r="H67" s="16">
        <f t="shared" si="0"/>
        <v>1</v>
      </c>
      <c r="I67" s="15">
        <v>6.43</v>
      </c>
      <c r="J67" s="16">
        <f t="shared" ref="J67:J98" si="3">I67/F67</f>
        <v>1</v>
      </c>
    </row>
    <row r="68" spans="1:10" s="18" customFormat="1" ht="52.5" customHeight="1" x14ac:dyDescent="0.2">
      <c r="A68" s="14">
        <v>56</v>
      </c>
      <c r="B68" s="15" t="s">
        <v>77</v>
      </c>
      <c r="C68" s="33" t="s">
        <v>45</v>
      </c>
      <c r="D68" s="34" t="s">
        <v>230</v>
      </c>
      <c r="E68" s="15">
        <v>20.21</v>
      </c>
      <c r="F68" s="15">
        <v>4.7</v>
      </c>
      <c r="G68" s="15">
        <v>20.21</v>
      </c>
      <c r="H68" s="16">
        <f t="shared" si="0"/>
        <v>1</v>
      </c>
      <c r="I68" s="15">
        <v>4.7</v>
      </c>
      <c r="J68" s="16">
        <f t="shared" si="3"/>
        <v>1</v>
      </c>
    </row>
    <row r="69" spans="1:10" s="18" customFormat="1" ht="52.5" customHeight="1" x14ac:dyDescent="0.2">
      <c r="A69" s="14">
        <v>57</v>
      </c>
      <c r="B69" s="15" t="s">
        <v>77</v>
      </c>
      <c r="C69" s="33" t="s">
        <v>46</v>
      </c>
      <c r="D69" s="34" t="s">
        <v>231</v>
      </c>
      <c r="E69" s="15">
        <v>11.18</v>
      </c>
      <c r="F69" s="15">
        <v>2.6</v>
      </c>
      <c r="G69" s="15">
        <v>11.18</v>
      </c>
      <c r="H69" s="16">
        <f t="shared" si="0"/>
        <v>1</v>
      </c>
      <c r="I69" s="15">
        <v>2.6</v>
      </c>
      <c r="J69" s="16">
        <f t="shared" si="3"/>
        <v>1</v>
      </c>
    </row>
    <row r="70" spans="1:10" s="17" customFormat="1" ht="52.5" customHeight="1" x14ac:dyDescent="0.2">
      <c r="A70" s="14">
        <v>58</v>
      </c>
      <c r="B70" s="15" t="s">
        <v>77</v>
      </c>
      <c r="C70" s="33" t="s">
        <v>47</v>
      </c>
      <c r="D70" s="34" t="s">
        <v>232</v>
      </c>
      <c r="E70" s="15">
        <v>16.555</v>
      </c>
      <c r="F70" s="15">
        <v>3.85</v>
      </c>
      <c r="G70" s="15">
        <v>16.555</v>
      </c>
      <c r="H70" s="16">
        <f t="shared" si="0"/>
        <v>1</v>
      </c>
      <c r="I70" s="15">
        <v>3.85</v>
      </c>
      <c r="J70" s="16">
        <f t="shared" si="3"/>
        <v>1</v>
      </c>
    </row>
    <row r="71" spans="1:10" s="17" customFormat="1" ht="52.5" customHeight="1" x14ac:dyDescent="0.2">
      <c r="A71" s="14">
        <v>59</v>
      </c>
      <c r="B71" s="15" t="s">
        <v>77</v>
      </c>
      <c r="C71" s="33" t="s">
        <v>128</v>
      </c>
      <c r="D71" s="34" t="s">
        <v>233</v>
      </c>
      <c r="E71" s="15">
        <v>20.21</v>
      </c>
      <c r="F71" s="15">
        <v>4.7</v>
      </c>
      <c r="G71" s="15">
        <v>20.21</v>
      </c>
      <c r="H71" s="16">
        <f t="shared" si="0"/>
        <v>1</v>
      </c>
      <c r="I71" s="15">
        <v>4.7</v>
      </c>
      <c r="J71" s="16">
        <f t="shared" si="3"/>
        <v>1</v>
      </c>
    </row>
    <row r="72" spans="1:10" s="17" customFormat="1" ht="52.5" customHeight="1" x14ac:dyDescent="0.2">
      <c r="A72" s="14">
        <v>60</v>
      </c>
      <c r="B72" s="15" t="s">
        <v>77</v>
      </c>
      <c r="C72" s="33" t="s">
        <v>48</v>
      </c>
      <c r="D72" s="34" t="s">
        <v>234</v>
      </c>
      <c r="E72" s="15">
        <v>21.45</v>
      </c>
      <c r="F72" s="15">
        <v>5.5</v>
      </c>
      <c r="G72" s="15">
        <v>21.45</v>
      </c>
      <c r="H72" s="16">
        <f t="shared" si="0"/>
        <v>1</v>
      </c>
      <c r="I72" s="15">
        <v>5.5</v>
      </c>
      <c r="J72" s="16">
        <f t="shared" si="3"/>
        <v>1</v>
      </c>
    </row>
    <row r="73" spans="1:10" s="17" customFormat="1" ht="52.5" customHeight="1" x14ac:dyDescent="0.2">
      <c r="A73" s="14">
        <v>61</v>
      </c>
      <c r="B73" s="15" t="s">
        <v>77</v>
      </c>
      <c r="C73" s="33" t="s">
        <v>129</v>
      </c>
      <c r="D73" s="34" t="s">
        <v>235</v>
      </c>
      <c r="E73" s="15">
        <v>15.695</v>
      </c>
      <c r="F73" s="15">
        <v>3.65</v>
      </c>
      <c r="G73" s="15">
        <v>15.695</v>
      </c>
      <c r="H73" s="16">
        <f t="shared" si="0"/>
        <v>1</v>
      </c>
      <c r="I73" s="15">
        <v>3.65</v>
      </c>
      <c r="J73" s="16">
        <f t="shared" si="3"/>
        <v>1</v>
      </c>
    </row>
    <row r="74" spans="1:10" s="17" customFormat="1" ht="52.5" customHeight="1" x14ac:dyDescent="0.2">
      <c r="A74" s="14">
        <v>62</v>
      </c>
      <c r="B74" s="15" t="s">
        <v>77</v>
      </c>
      <c r="C74" s="33" t="s">
        <v>49</v>
      </c>
      <c r="D74" s="34" t="s">
        <v>236</v>
      </c>
      <c r="E74" s="15">
        <v>12.9</v>
      </c>
      <c r="F74" s="15">
        <v>3</v>
      </c>
      <c r="G74" s="15">
        <v>12.9</v>
      </c>
      <c r="H74" s="16">
        <f t="shared" si="0"/>
        <v>1</v>
      </c>
      <c r="I74" s="15">
        <v>3</v>
      </c>
      <c r="J74" s="16">
        <f t="shared" si="3"/>
        <v>1</v>
      </c>
    </row>
    <row r="75" spans="1:10" s="17" customFormat="1" ht="52.5" customHeight="1" x14ac:dyDescent="0.2">
      <c r="A75" s="14">
        <v>63</v>
      </c>
      <c r="B75" s="15" t="s">
        <v>77</v>
      </c>
      <c r="C75" s="33" t="s">
        <v>50</v>
      </c>
      <c r="D75" s="34" t="s">
        <v>237</v>
      </c>
      <c r="E75" s="15">
        <v>9.0299999999999994</v>
      </c>
      <c r="F75" s="15">
        <v>2.1</v>
      </c>
      <c r="G75" s="15">
        <v>9.0299999999999994</v>
      </c>
      <c r="H75" s="16">
        <f t="shared" si="0"/>
        <v>1</v>
      </c>
      <c r="I75" s="15">
        <v>2.1</v>
      </c>
      <c r="J75" s="16">
        <f t="shared" si="3"/>
        <v>1</v>
      </c>
    </row>
    <row r="76" spans="1:10" s="17" customFormat="1" ht="52.5" customHeight="1" x14ac:dyDescent="0.2">
      <c r="A76" s="14">
        <v>64</v>
      </c>
      <c r="B76" s="15" t="s">
        <v>77</v>
      </c>
      <c r="C76" s="33" t="s">
        <v>51</v>
      </c>
      <c r="D76" s="34" t="s">
        <v>238</v>
      </c>
      <c r="E76" s="15">
        <v>21.5</v>
      </c>
      <c r="F76" s="15">
        <v>5</v>
      </c>
      <c r="G76" s="15">
        <v>21.5</v>
      </c>
      <c r="H76" s="16">
        <f t="shared" ref="H76:H137" si="4">G76/E76</f>
        <v>1</v>
      </c>
      <c r="I76" s="15">
        <v>5</v>
      </c>
      <c r="J76" s="16">
        <f t="shared" si="3"/>
        <v>1</v>
      </c>
    </row>
    <row r="77" spans="1:10" s="17" customFormat="1" ht="52.5" customHeight="1" x14ac:dyDescent="0.2">
      <c r="A77" s="14">
        <v>65</v>
      </c>
      <c r="B77" s="15" t="s">
        <v>77</v>
      </c>
      <c r="C77" s="33" t="s">
        <v>130</v>
      </c>
      <c r="D77" s="34" t="s">
        <v>239</v>
      </c>
      <c r="E77" s="15">
        <v>19.350000000000001</v>
      </c>
      <c r="F77" s="15">
        <v>4.5</v>
      </c>
      <c r="G77" s="15">
        <v>19.350000000000001</v>
      </c>
      <c r="H77" s="16">
        <f t="shared" si="4"/>
        <v>1</v>
      </c>
      <c r="I77" s="15">
        <v>4.5</v>
      </c>
      <c r="J77" s="16">
        <f t="shared" si="3"/>
        <v>1</v>
      </c>
    </row>
    <row r="78" spans="1:10" s="17" customFormat="1" ht="52.5" customHeight="1" x14ac:dyDescent="0.2">
      <c r="A78" s="14">
        <v>66</v>
      </c>
      <c r="B78" s="15" t="s">
        <v>77</v>
      </c>
      <c r="C78" s="33" t="s">
        <v>52</v>
      </c>
      <c r="D78" s="34" t="s">
        <v>240</v>
      </c>
      <c r="E78" s="15">
        <v>33.97</v>
      </c>
      <c r="F78" s="15">
        <v>7.6</v>
      </c>
      <c r="G78" s="15">
        <v>33.97</v>
      </c>
      <c r="H78" s="16">
        <f t="shared" si="4"/>
        <v>1</v>
      </c>
      <c r="I78" s="15">
        <v>7.6</v>
      </c>
      <c r="J78" s="16">
        <f t="shared" si="3"/>
        <v>1</v>
      </c>
    </row>
    <row r="79" spans="1:10" s="17" customFormat="1" ht="52.5" customHeight="1" x14ac:dyDescent="0.2">
      <c r="A79" s="14">
        <v>67</v>
      </c>
      <c r="B79" s="15" t="s">
        <v>77</v>
      </c>
      <c r="C79" s="33" t="s">
        <v>53</v>
      </c>
      <c r="D79" s="34" t="s">
        <v>241</v>
      </c>
      <c r="E79" s="15">
        <v>17.2</v>
      </c>
      <c r="F79" s="15">
        <v>4</v>
      </c>
      <c r="G79" s="15">
        <v>17.2</v>
      </c>
      <c r="H79" s="16">
        <f t="shared" si="4"/>
        <v>1</v>
      </c>
      <c r="I79" s="15">
        <v>4</v>
      </c>
      <c r="J79" s="16">
        <f t="shared" si="3"/>
        <v>1</v>
      </c>
    </row>
    <row r="80" spans="1:10" s="17" customFormat="1" ht="52.5" customHeight="1" x14ac:dyDescent="0.2">
      <c r="A80" s="14">
        <v>68</v>
      </c>
      <c r="B80" s="15" t="s">
        <v>77</v>
      </c>
      <c r="C80" s="33" t="s">
        <v>54</v>
      </c>
      <c r="D80" s="34" t="s">
        <v>242</v>
      </c>
      <c r="E80" s="15">
        <v>19.5</v>
      </c>
      <c r="F80" s="15">
        <v>5</v>
      </c>
      <c r="G80" s="15">
        <v>19.5</v>
      </c>
      <c r="H80" s="16">
        <f t="shared" si="4"/>
        <v>1</v>
      </c>
      <c r="I80" s="15">
        <v>5</v>
      </c>
      <c r="J80" s="16">
        <f t="shared" si="3"/>
        <v>1</v>
      </c>
    </row>
    <row r="81" spans="1:10" s="17" customFormat="1" ht="52.5" customHeight="1" x14ac:dyDescent="0.2">
      <c r="A81" s="14">
        <v>69</v>
      </c>
      <c r="B81" s="15" t="s">
        <v>77</v>
      </c>
      <c r="C81" s="33" t="s">
        <v>55</v>
      </c>
      <c r="D81" s="34" t="s">
        <v>243</v>
      </c>
      <c r="E81" s="15">
        <v>23.65</v>
      </c>
      <c r="F81" s="15">
        <v>5.5</v>
      </c>
      <c r="G81" s="15">
        <v>23.65</v>
      </c>
      <c r="H81" s="16">
        <f t="shared" si="4"/>
        <v>1</v>
      </c>
      <c r="I81" s="15">
        <v>5.5</v>
      </c>
      <c r="J81" s="16">
        <f t="shared" si="3"/>
        <v>1</v>
      </c>
    </row>
    <row r="82" spans="1:10" s="17" customFormat="1" ht="52.5" customHeight="1" x14ac:dyDescent="0.2">
      <c r="A82" s="14">
        <v>70</v>
      </c>
      <c r="B82" s="15" t="s">
        <v>77</v>
      </c>
      <c r="C82" s="33" t="s">
        <v>131</v>
      </c>
      <c r="D82" s="34" t="s">
        <v>244</v>
      </c>
      <c r="E82" s="15">
        <v>15.05</v>
      </c>
      <c r="F82" s="15">
        <v>3.5</v>
      </c>
      <c r="G82" s="15">
        <v>15.05</v>
      </c>
      <c r="H82" s="16">
        <f t="shared" si="4"/>
        <v>1</v>
      </c>
      <c r="I82" s="15">
        <v>3.5</v>
      </c>
      <c r="J82" s="16">
        <f t="shared" si="3"/>
        <v>1</v>
      </c>
    </row>
    <row r="83" spans="1:10" s="17" customFormat="1" ht="52.5" customHeight="1" x14ac:dyDescent="0.2">
      <c r="A83" s="14">
        <v>71</v>
      </c>
      <c r="B83" s="15" t="s">
        <v>77</v>
      </c>
      <c r="C83" s="33" t="s">
        <v>132</v>
      </c>
      <c r="D83" s="34" t="s">
        <v>245</v>
      </c>
      <c r="E83" s="15">
        <v>12.9</v>
      </c>
      <c r="F83" s="15">
        <v>3</v>
      </c>
      <c r="G83" s="15">
        <v>12.9</v>
      </c>
      <c r="H83" s="16">
        <f t="shared" si="4"/>
        <v>1</v>
      </c>
      <c r="I83" s="15">
        <v>3</v>
      </c>
      <c r="J83" s="16">
        <f t="shared" si="3"/>
        <v>1</v>
      </c>
    </row>
    <row r="84" spans="1:10" s="17" customFormat="1" ht="52.5" customHeight="1" x14ac:dyDescent="0.2">
      <c r="A84" s="14">
        <v>72</v>
      </c>
      <c r="B84" s="15" t="s">
        <v>77</v>
      </c>
      <c r="C84" s="33" t="s">
        <v>56</v>
      </c>
      <c r="D84" s="34" t="s">
        <v>246</v>
      </c>
      <c r="E84" s="15">
        <v>21.5</v>
      </c>
      <c r="F84" s="15">
        <v>5</v>
      </c>
      <c r="G84" s="15">
        <v>21.5</v>
      </c>
      <c r="H84" s="16">
        <f t="shared" si="4"/>
        <v>1</v>
      </c>
      <c r="I84" s="15">
        <v>5</v>
      </c>
      <c r="J84" s="16">
        <f t="shared" si="3"/>
        <v>1</v>
      </c>
    </row>
    <row r="85" spans="1:10" s="17" customFormat="1" ht="52.5" customHeight="1" x14ac:dyDescent="0.2">
      <c r="A85" s="14">
        <v>73</v>
      </c>
      <c r="B85" s="15" t="s">
        <v>77</v>
      </c>
      <c r="C85" s="33" t="s">
        <v>57</v>
      </c>
      <c r="D85" s="34" t="s">
        <v>247</v>
      </c>
      <c r="E85" s="15">
        <v>4.05</v>
      </c>
      <c r="F85" s="15">
        <v>1.5</v>
      </c>
      <c r="G85" s="15">
        <v>4.05</v>
      </c>
      <c r="H85" s="16">
        <f t="shared" si="4"/>
        <v>1</v>
      </c>
      <c r="I85" s="15">
        <v>1.5</v>
      </c>
      <c r="J85" s="16">
        <f t="shared" si="3"/>
        <v>1</v>
      </c>
    </row>
    <row r="86" spans="1:10" s="17" customFormat="1" ht="52.5" customHeight="1" x14ac:dyDescent="0.2">
      <c r="A86" s="14">
        <v>74</v>
      </c>
      <c r="B86" s="15" t="s">
        <v>77</v>
      </c>
      <c r="C86" s="33" t="s">
        <v>58</v>
      </c>
      <c r="D86" s="34" t="s">
        <v>248</v>
      </c>
      <c r="E86" s="15">
        <v>23.65</v>
      </c>
      <c r="F86" s="15">
        <v>5.5</v>
      </c>
      <c r="G86" s="15">
        <v>23.65</v>
      </c>
      <c r="H86" s="16">
        <f t="shared" si="4"/>
        <v>1</v>
      </c>
      <c r="I86" s="15">
        <v>5.5</v>
      </c>
      <c r="J86" s="16">
        <f t="shared" si="3"/>
        <v>1</v>
      </c>
    </row>
    <row r="87" spans="1:10" s="17" customFormat="1" ht="52.5" customHeight="1" x14ac:dyDescent="0.2">
      <c r="A87" s="14">
        <v>75</v>
      </c>
      <c r="B87" s="15" t="s">
        <v>77</v>
      </c>
      <c r="C87" s="33" t="s">
        <v>133</v>
      </c>
      <c r="D87" s="34" t="s">
        <v>249</v>
      </c>
      <c r="E87" s="15">
        <v>21.5</v>
      </c>
      <c r="F87" s="15">
        <v>5</v>
      </c>
      <c r="G87" s="15">
        <v>21.5</v>
      </c>
      <c r="H87" s="16">
        <f t="shared" si="4"/>
        <v>1</v>
      </c>
      <c r="I87" s="15">
        <v>5</v>
      </c>
      <c r="J87" s="16">
        <f t="shared" si="3"/>
        <v>1</v>
      </c>
    </row>
    <row r="88" spans="1:10" s="17" customFormat="1" ht="52.5" customHeight="1" x14ac:dyDescent="0.2">
      <c r="A88" s="14">
        <v>76</v>
      </c>
      <c r="B88" s="15" t="s">
        <v>77</v>
      </c>
      <c r="C88" s="33" t="s">
        <v>59</v>
      </c>
      <c r="D88" s="34" t="s">
        <v>250</v>
      </c>
      <c r="E88" s="15">
        <v>21.5</v>
      </c>
      <c r="F88" s="15">
        <v>5</v>
      </c>
      <c r="G88" s="15">
        <v>21.5</v>
      </c>
      <c r="H88" s="16">
        <f t="shared" si="4"/>
        <v>1</v>
      </c>
      <c r="I88" s="15">
        <v>5</v>
      </c>
      <c r="J88" s="16">
        <f t="shared" si="3"/>
        <v>1</v>
      </c>
    </row>
    <row r="89" spans="1:10" s="17" customFormat="1" ht="52.5" customHeight="1" x14ac:dyDescent="0.2">
      <c r="A89" s="14">
        <v>77</v>
      </c>
      <c r="B89" s="15" t="s">
        <v>77</v>
      </c>
      <c r="C89" s="33" t="s">
        <v>134</v>
      </c>
      <c r="D89" s="34" t="s">
        <v>251</v>
      </c>
      <c r="E89" s="15">
        <v>25.8</v>
      </c>
      <c r="F89" s="15">
        <v>6</v>
      </c>
      <c r="G89" s="15">
        <v>25.8</v>
      </c>
      <c r="H89" s="16">
        <f t="shared" si="4"/>
        <v>1</v>
      </c>
      <c r="I89" s="15">
        <v>6</v>
      </c>
      <c r="J89" s="16">
        <f t="shared" si="3"/>
        <v>1</v>
      </c>
    </row>
    <row r="90" spans="1:10" s="17" customFormat="1" ht="52.5" customHeight="1" x14ac:dyDescent="0.2">
      <c r="A90" s="14">
        <v>78</v>
      </c>
      <c r="B90" s="15" t="s">
        <v>77</v>
      </c>
      <c r="C90" s="33" t="s">
        <v>135</v>
      </c>
      <c r="D90" s="34" t="s">
        <v>252</v>
      </c>
      <c r="E90" s="15">
        <v>17.2</v>
      </c>
      <c r="F90" s="15">
        <v>4</v>
      </c>
      <c r="G90" s="15">
        <v>17.2</v>
      </c>
      <c r="H90" s="16">
        <f t="shared" si="4"/>
        <v>1</v>
      </c>
      <c r="I90" s="15">
        <v>4</v>
      </c>
      <c r="J90" s="16">
        <f t="shared" si="3"/>
        <v>1</v>
      </c>
    </row>
    <row r="91" spans="1:10" s="17" customFormat="1" ht="52.5" customHeight="1" x14ac:dyDescent="0.2">
      <c r="A91" s="14">
        <v>79</v>
      </c>
      <c r="B91" s="15" t="s">
        <v>77</v>
      </c>
      <c r="C91" s="33" t="s">
        <v>60</v>
      </c>
      <c r="D91" s="34" t="s">
        <v>253</v>
      </c>
      <c r="E91" s="15">
        <v>17.2</v>
      </c>
      <c r="F91" s="15">
        <v>4</v>
      </c>
      <c r="G91" s="15">
        <v>17.2</v>
      </c>
      <c r="H91" s="16">
        <f t="shared" si="4"/>
        <v>1</v>
      </c>
      <c r="I91" s="15">
        <v>4</v>
      </c>
      <c r="J91" s="16">
        <f t="shared" si="3"/>
        <v>1</v>
      </c>
    </row>
    <row r="92" spans="1:10" s="17" customFormat="1" ht="52.5" customHeight="1" x14ac:dyDescent="0.2">
      <c r="A92" s="14">
        <v>80</v>
      </c>
      <c r="B92" s="15" t="s">
        <v>77</v>
      </c>
      <c r="C92" s="33" t="s">
        <v>61</v>
      </c>
      <c r="D92" s="34" t="s">
        <v>254</v>
      </c>
      <c r="E92" s="15">
        <v>10.8</v>
      </c>
      <c r="F92" s="15">
        <v>4</v>
      </c>
      <c r="G92" s="15">
        <v>10.8</v>
      </c>
      <c r="H92" s="16">
        <f t="shared" si="4"/>
        <v>1</v>
      </c>
      <c r="I92" s="15">
        <v>4</v>
      </c>
      <c r="J92" s="16">
        <f t="shared" si="3"/>
        <v>1</v>
      </c>
    </row>
    <row r="93" spans="1:10" s="17" customFormat="1" ht="52.5" customHeight="1" x14ac:dyDescent="0.2">
      <c r="A93" s="14">
        <v>81</v>
      </c>
      <c r="B93" s="15" t="s">
        <v>77</v>
      </c>
      <c r="C93" s="33" t="s">
        <v>62</v>
      </c>
      <c r="D93" s="34" t="s">
        <v>255</v>
      </c>
      <c r="E93" s="15">
        <v>17.2</v>
      </c>
      <c r="F93" s="15">
        <v>4</v>
      </c>
      <c r="G93" s="15">
        <v>17.2</v>
      </c>
      <c r="H93" s="16">
        <f t="shared" si="4"/>
        <v>1</v>
      </c>
      <c r="I93" s="15">
        <v>4</v>
      </c>
      <c r="J93" s="16">
        <f t="shared" si="3"/>
        <v>1</v>
      </c>
    </row>
    <row r="94" spans="1:10" s="17" customFormat="1" ht="52.5" customHeight="1" x14ac:dyDescent="0.2">
      <c r="A94" s="14">
        <v>82</v>
      </c>
      <c r="B94" s="15" t="s">
        <v>77</v>
      </c>
      <c r="C94" s="33" t="s">
        <v>136</v>
      </c>
      <c r="D94" s="34" t="s">
        <v>256</v>
      </c>
      <c r="E94" s="15">
        <v>11.9</v>
      </c>
      <c r="F94" s="15">
        <v>3.4</v>
      </c>
      <c r="G94" s="15">
        <v>11.9</v>
      </c>
      <c r="H94" s="16">
        <f t="shared" si="4"/>
        <v>1</v>
      </c>
      <c r="I94" s="15">
        <v>3.4</v>
      </c>
      <c r="J94" s="16">
        <f t="shared" si="3"/>
        <v>1</v>
      </c>
    </row>
    <row r="95" spans="1:10" s="17" customFormat="1" ht="52.5" customHeight="1" x14ac:dyDescent="0.2">
      <c r="A95" s="14">
        <v>83</v>
      </c>
      <c r="B95" s="15" t="s">
        <v>77</v>
      </c>
      <c r="C95" s="33" t="s">
        <v>63</v>
      </c>
      <c r="D95" s="34" t="s">
        <v>257</v>
      </c>
      <c r="E95" s="15">
        <v>21.5</v>
      </c>
      <c r="F95" s="15">
        <v>5</v>
      </c>
      <c r="G95" s="15">
        <v>21.5</v>
      </c>
      <c r="H95" s="16">
        <f t="shared" si="4"/>
        <v>1</v>
      </c>
      <c r="I95" s="15">
        <v>5</v>
      </c>
      <c r="J95" s="16">
        <f t="shared" si="3"/>
        <v>1</v>
      </c>
    </row>
    <row r="96" spans="1:10" s="17" customFormat="1" ht="52.5" customHeight="1" x14ac:dyDescent="0.2">
      <c r="A96" s="14">
        <v>84</v>
      </c>
      <c r="B96" s="15" t="s">
        <v>77</v>
      </c>
      <c r="C96" s="33" t="s">
        <v>137</v>
      </c>
      <c r="D96" s="34" t="s">
        <v>258</v>
      </c>
      <c r="E96" s="15">
        <v>30.1</v>
      </c>
      <c r="F96" s="15">
        <v>7</v>
      </c>
      <c r="G96" s="15">
        <v>30.1</v>
      </c>
      <c r="H96" s="16">
        <f t="shared" si="4"/>
        <v>1</v>
      </c>
      <c r="I96" s="15">
        <v>7</v>
      </c>
      <c r="J96" s="16">
        <f t="shared" si="3"/>
        <v>1</v>
      </c>
    </row>
    <row r="97" spans="1:10" s="17" customFormat="1" ht="52.5" customHeight="1" x14ac:dyDescent="0.2">
      <c r="A97" s="14">
        <v>85</v>
      </c>
      <c r="B97" s="15" t="s">
        <v>77</v>
      </c>
      <c r="C97" s="33" t="s">
        <v>64</v>
      </c>
      <c r="D97" s="34" t="s">
        <v>259</v>
      </c>
      <c r="E97" s="15">
        <v>17.2</v>
      </c>
      <c r="F97" s="15">
        <v>4</v>
      </c>
      <c r="G97" s="15">
        <v>17.2</v>
      </c>
      <c r="H97" s="16">
        <f t="shared" si="4"/>
        <v>1</v>
      </c>
      <c r="I97" s="15">
        <v>4</v>
      </c>
      <c r="J97" s="16">
        <f t="shared" si="3"/>
        <v>1</v>
      </c>
    </row>
    <row r="98" spans="1:10" s="17" customFormat="1" ht="52.5" customHeight="1" x14ac:dyDescent="0.2">
      <c r="A98" s="14">
        <v>86</v>
      </c>
      <c r="B98" s="15" t="s">
        <v>77</v>
      </c>
      <c r="C98" s="33" t="s">
        <v>65</v>
      </c>
      <c r="D98" s="34" t="s">
        <v>260</v>
      </c>
      <c r="E98" s="15">
        <v>19.350000000000001</v>
      </c>
      <c r="F98" s="15">
        <v>4.5</v>
      </c>
      <c r="G98" s="15">
        <v>19.350000000000001</v>
      </c>
      <c r="H98" s="16">
        <f t="shared" si="4"/>
        <v>1</v>
      </c>
      <c r="I98" s="15">
        <v>4.5</v>
      </c>
      <c r="J98" s="16">
        <f t="shared" si="3"/>
        <v>1</v>
      </c>
    </row>
    <row r="99" spans="1:10" s="17" customFormat="1" ht="52.5" customHeight="1" x14ac:dyDescent="0.2">
      <c r="A99" s="14">
        <v>87</v>
      </c>
      <c r="B99" s="15" t="s">
        <v>77</v>
      </c>
      <c r="C99" s="33" t="s">
        <v>66</v>
      </c>
      <c r="D99" s="34" t="s">
        <v>261</v>
      </c>
      <c r="E99" s="15">
        <v>12.9</v>
      </c>
      <c r="F99" s="15">
        <v>3</v>
      </c>
      <c r="G99" s="15">
        <v>12.9</v>
      </c>
      <c r="H99" s="16">
        <f t="shared" si="4"/>
        <v>1</v>
      </c>
      <c r="I99" s="15">
        <v>3</v>
      </c>
      <c r="J99" s="16">
        <f t="shared" ref="J99:J130" si="5">I99/F99</f>
        <v>1</v>
      </c>
    </row>
    <row r="100" spans="1:10" s="17" customFormat="1" ht="52.5" customHeight="1" x14ac:dyDescent="0.2">
      <c r="A100" s="14">
        <v>88</v>
      </c>
      <c r="B100" s="15" t="s">
        <v>77</v>
      </c>
      <c r="C100" s="33" t="s">
        <v>67</v>
      </c>
      <c r="D100" s="34" t="s">
        <v>262</v>
      </c>
      <c r="E100" s="15">
        <v>25.8</v>
      </c>
      <c r="F100" s="15">
        <v>6</v>
      </c>
      <c r="G100" s="15">
        <v>25.8</v>
      </c>
      <c r="H100" s="16">
        <f t="shared" si="4"/>
        <v>1</v>
      </c>
      <c r="I100" s="15">
        <v>6</v>
      </c>
      <c r="J100" s="16">
        <f t="shared" si="5"/>
        <v>1</v>
      </c>
    </row>
    <row r="101" spans="1:10" s="17" customFormat="1" ht="52.5" customHeight="1" x14ac:dyDescent="0.2">
      <c r="A101" s="14">
        <v>89</v>
      </c>
      <c r="B101" s="15" t="s">
        <v>77</v>
      </c>
      <c r="C101" s="33" t="s">
        <v>138</v>
      </c>
      <c r="D101" s="34" t="s">
        <v>263</v>
      </c>
      <c r="E101" s="15">
        <v>21.5</v>
      </c>
      <c r="F101" s="15">
        <v>5</v>
      </c>
      <c r="G101" s="15">
        <v>21.5</v>
      </c>
      <c r="H101" s="16">
        <f t="shared" si="4"/>
        <v>1</v>
      </c>
      <c r="I101" s="15">
        <v>5</v>
      </c>
      <c r="J101" s="16">
        <f t="shared" si="5"/>
        <v>1</v>
      </c>
    </row>
    <row r="102" spans="1:10" s="17" customFormat="1" ht="52.5" customHeight="1" x14ac:dyDescent="0.2">
      <c r="A102" s="14">
        <v>90</v>
      </c>
      <c r="B102" s="15" t="s">
        <v>77</v>
      </c>
      <c r="C102" s="33" t="s">
        <v>68</v>
      </c>
      <c r="D102" s="34" t="s">
        <v>264</v>
      </c>
      <c r="E102" s="15">
        <v>25.8</v>
      </c>
      <c r="F102" s="15">
        <v>6</v>
      </c>
      <c r="G102" s="15">
        <v>25.8</v>
      </c>
      <c r="H102" s="16">
        <f t="shared" si="4"/>
        <v>1</v>
      </c>
      <c r="I102" s="15">
        <v>6</v>
      </c>
      <c r="J102" s="16">
        <f t="shared" si="5"/>
        <v>1</v>
      </c>
    </row>
    <row r="103" spans="1:10" s="17" customFormat="1" ht="52.5" customHeight="1" x14ac:dyDescent="0.2">
      <c r="A103" s="14">
        <v>91</v>
      </c>
      <c r="B103" s="15" t="s">
        <v>77</v>
      </c>
      <c r="C103" s="33" t="s">
        <v>69</v>
      </c>
      <c r="D103" s="34" t="s">
        <v>265</v>
      </c>
      <c r="E103" s="15">
        <v>6.2</v>
      </c>
      <c r="F103" s="15">
        <v>2</v>
      </c>
      <c r="G103" s="15">
        <v>6.2</v>
      </c>
      <c r="H103" s="16">
        <f t="shared" si="4"/>
        <v>1</v>
      </c>
      <c r="I103" s="15">
        <v>2</v>
      </c>
      <c r="J103" s="16">
        <f t="shared" si="5"/>
        <v>1</v>
      </c>
    </row>
    <row r="104" spans="1:10" s="17" customFormat="1" ht="52.5" customHeight="1" x14ac:dyDescent="0.2">
      <c r="A104" s="14">
        <v>92</v>
      </c>
      <c r="B104" s="15" t="s">
        <v>77</v>
      </c>
      <c r="C104" s="33" t="s">
        <v>70</v>
      </c>
      <c r="D104" s="34" t="s">
        <v>266</v>
      </c>
      <c r="E104" s="15">
        <v>15.75</v>
      </c>
      <c r="F104" s="15">
        <v>4.5</v>
      </c>
      <c r="G104" s="15">
        <v>15.75</v>
      </c>
      <c r="H104" s="16">
        <f t="shared" si="4"/>
        <v>1</v>
      </c>
      <c r="I104" s="15">
        <v>4.5</v>
      </c>
      <c r="J104" s="16">
        <f t="shared" si="5"/>
        <v>1</v>
      </c>
    </row>
    <row r="105" spans="1:10" s="17" customFormat="1" ht="52.5" customHeight="1" x14ac:dyDescent="0.2">
      <c r="A105" s="14">
        <v>93</v>
      </c>
      <c r="B105" s="15" t="s">
        <v>77</v>
      </c>
      <c r="C105" s="33" t="s">
        <v>71</v>
      </c>
      <c r="D105" s="34" t="s">
        <v>267</v>
      </c>
      <c r="E105" s="15">
        <v>30.1</v>
      </c>
      <c r="F105" s="15">
        <v>7</v>
      </c>
      <c r="G105" s="15">
        <v>30.1</v>
      </c>
      <c r="H105" s="16">
        <f t="shared" si="4"/>
        <v>1</v>
      </c>
      <c r="I105" s="15">
        <v>7</v>
      </c>
      <c r="J105" s="16">
        <f t="shared" si="5"/>
        <v>1</v>
      </c>
    </row>
    <row r="106" spans="1:10" s="17" customFormat="1" ht="52.5" customHeight="1" x14ac:dyDescent="0.2">
      <c r="A106" s="14">
        <v>94</v>
      </c>
      <c r="B106" s="15" t="s">
        <v>77</v>
      </c>
      <c r="C106" s="33" t="s">
        <v>72</v>
      </c>
      <c r="D106" s="34" t="s">
        <v>268</v>
      </c>
      <c r="E106" s="15">
        <v>25.8</v>
      </c>
      <c r="F106" s="15">
        <v>6</v>
      </c>
      <c r="G106" s="15">
        <v>25.8</v>
      </c>
      <c r="H106" s="16">
        <f t="shared" si="4"/>
        <v>1</v>
      </c>
      <c r="I106" s="15">
        <v>6</v>
      </c>
      <c r="J106" s="16">
        <f t="shared" si="5"/>
        <v>1</v>
      </c>
    </row>
    <row r="107" spans="1:10" s="17" customFormat="1" ht="52.5" customHeight="1" x14ac:dyDescent="0.2">
      <c r="A107" s="14">
        <v>95</v>
      </c>
      <c r="B107" s="15" t="s">
        <v>77</v>
      </c>
      <c r="C107" s="33" t="s">
        <v>85</v>
      </c>
      <c r="D107" s="34" t="s">
        <v>146</v>
      </c>
      <c r="E107" s="15">
        <v>15.65</v>
      </c>
      <c r="F107" s="15">
        <v>4.7</v>
      </c>
      <c r="G107" s="15">
        <v>15.65</v>
      </c>
      <c r="H107" s="16">
        <f t="shared" si="4"/>
        <v>1</v>
      </c>
      <c r="I107" s="15">
        <v>4.7</v>
      </c>
      <c r="J107" s="16">
        <f t="shared" si="5"/>
        <v>1</v>
      </c>
    </row>
    <row r="108" spans="1:10" s="17" customFormat="1" ht="52.5" customHeight="1" x14ac:dyDescent="0.2">
      <c r="A108" s="14">
        <v>96</v>
      </c>
      <c r="B108" s="15" t="s">
        <v>77</v>
      </c>
      <c r="C108" s="33" t="s">
        <v>86</v>
      </c>
      <c r="D108" s="34" t="s">
        <v>169</v>
      </c>
      <c r="E108" s="15">
        <v>21.5</v>
      </c>
      <c r="F108" s="15">
        <v>5</v>
      </c>
      <c r="G108" s="15">
        <v>21.5</v>
      </c>
      <c r="H108" s="16">
        <f t="shared" si="4"/>
        <v>1</v>
      </c>
      <c r="I108" s="15">
        <v>5</v>
      </c>
      <c r="J108" s="16">
        <f t="shared" si="5"/>
        <v>1</v>
      </c>
    </row>
    <row r="109" spans="1:10" s="17" customFormat="1" ht="52.5" customHeight="1" x14ac:dyDescent="0.2">
      <c r="A109" s="14">
        <v>97</v>
      </c>
      <c r="B109" s="15" t="s">
        <v>77</v>
      </c>
      <c r="C109" s="33" t="s">
        <v>87</v>
      </c>
      <c r="D109" s="34" t="s">
        <v>147</v>
      </c>
      <c r="E109" s="15">
        <v>25.8</v>
      </c>
      <c r="F109" s="15">
        <v>6</v>
      </c>
      <c r="G109" s="15">
        <v>25.8</v>
      </c>
      <c r="H109" s="16">
        <f t="shared" si="4"/>
        <v>1</v>
      </c>
      <c r="I109" s="15">
        <v>6</v>
      </c>
      <c r="J109" s="16">
        <f t="shared" si="5"/>
        <v>1</v>
      </c>
    </row>
    <row r="110" spans="1:10" s="17" customFormat="1" ht="52.5" customHeight="1" x14ac:dyDescent="0.2">
      <c r="A110" s="14">
        <v>98</v>
      </c>
      <c r="B110" s="15" t="s">
        <v>77</v>
      </c>
      <c r="C110" s="33" t="s">
        <v>88</v>
      </c>
      <c r="D110" s="34" t="s">
        <v>148</v>
      </c>
      <c r="E110" s="15">
        <v>25.8</v>
      </c>
      <c r="F110" s="15">
        <v>6</v>
      </c>
      <c r="G110" s="15">
        <v>25.8</v>
      </c>
      <c r="H110" s="16">
        <f t="shared" si="4"/>
        <v>1</v>
      </c>
      <c r="I110" s="15">
        <v>6</v>
      </c>
      <c r="J110" s="16">
        <f t="shared" si="5"/>
        <v>1</v>
      </c>
    </row>
    <row r="111" spans="1:10" s="17" customFormat="1" ht="52.5" customHeight="1" x14ac:dyDescent="0.2">
      <c r="A111" s="14">
        <v>99</v>
      </c>
      <c r="B111" s="15" t="s">
        <v>77</v>
      </c>
      <c r="C111" s="33" t="s">
        <v>89</v>
      </c>
      <c r="D111" s="34" t="s">
        <v>269</v>
      </c>
      <c r="E111" s="15">
        <v>15.75</v>
      </c>
      <c r="F111" s="15">
        <v>4.5</v>
      </c>
      <c r="G111" s="15">
        <v>15.75</v>
      </c>
      <c r="H111" s="16">
        <f t="shared" si="4"/>
        <v>1</v>
      </c>
      <c r="I111" s="15">
        <v>4.5</v>
      </c>
      <c r="J111" s="16">
        <f t="shared" si="5"/>
        <v>1</v>
      </c>
    </row>
    <row r="112" spans="1:10" s="17" customFormat="1" ht="52.5" customHeight="1" x14ac:dyDescent="0.2">
      <c r="A112" s="14">
        <v>100</v>
      </c>
      <c r="B112" s="15" t="s">
        <v>77</v>
      </c>
      <c r="C112" s="33" t="s">
        <v>90</v>
      </c>
      <c r="D112" s="34" t="s">
        <v>149</v>
      </c>
      <c r="E112" s="15">
        <v>21.5</v>
      </c>
      <c r="F112" s="15">
        <v>5</v>
      </c>
      <c r="G112" s="15">
        <v>21.5</v>
      </c>
      <c r="H112" s="16">
        <f t="shared" si="4"/>
        <v>1</v>
      </c>
      <c r="I112" s="15">
        <v>5</v>
      </c>
      <c r="J112" s="16">
        <f t="shared" si="5"/>
        <v>1</v>
      </c>
    </row>
    <row r="113" spans="1:10" s="17" customFormat="1" ht="52.5" customHeight="1" x14ac:dyDescent="0.2">
      <c r="A113" s="14">
        <v>101</v>
      </c>
      <c r="B113" s="15" t="s">
        <v>77</v>
      </c>
      <c r="C113" s="33" t="s">
        <v>91</v>
      </c>
      <c r="D113" s="34" t="s">
        <v>270</v>
      </c>
      <c r="E113" s="15">
        <v>17.2</v>
      </c>
      <c r="F113" s="15">
        <v>4</v>
      </c>
      <c r="G113" s="15">
        <v>17.2</v>
      </c>
      <c r="H113" s="16">
        <f t="shared" si="4"/>
        <v>1</v>
      </c>
      <c r="I113" s="15">
        <v>4</v>
      </c>
      <c r="J113" s="16">
        <f t="shared" si="5"/>
        <v>1</v>
      </c>
    </row>
    <row r="114" spans="1:10" s="17" customFormat="1" ht="52.5" customHeight="1" x14ac:dyDescent="0.2">
      <c r="A114" s="14">
        <v>102</v>
      </c>
      <c r="B114" s="15" t="s">
        <v>77</v>
      </c>
      <c r="C114" s="33" t="s">
        <v>92</v>
      </c>
      <c r="D114" s="34" t="s">
        <v>150</v>
      </c>
      <c r="E114" s="15">
        <v>30.1</v>
      </c>
      <c r="F114" s="15">
        <v>7</v>
      </c>
      <c r="G114" s="15">
        <v>30.1</v>
      </c>
      <c r="H114" s="16">
        <f t="shared" si="4"/>
        <v>1</v>
      </c>
      <c r="I114" s="15">
        <v>7</v>
      </c>
      <c r="J114" s="16">
        <f t="shared" si="5"/>
        <v>1</v>
      </c>
    </row>
    <row r="115" spans="1:10" s="17" customFormat="1" ht="52.5" customHeight="1" x14ac:dyDescent="0.2">
      <c r="A115" s="14">
        <v>103</v>
      </c>
      <c r="B115" s="15" t="s">
        <v>77</v>
      </c>
      <c r="C115" s="33" t="s">
        <v>93</v>
      </c>
      <c r="D115" s="34" t="s">
        <v>151</v>
      </c>
      <c r="E115" s="15">
        <v>19.25</v>
      </c>
      <c r="F115" s="15">
        <v>5.5</v>
      </c>
      <c r="G115" s="15">
        <v>19.25</v>
      </c>
      <c r="H115" s="16">
        <f t="shared" si="4"/>
        <v>1</v>
      </c>
      <c r="I115" s="15">
        <v>5.5</v>
      </c>
      <c r="J115" s="16">
        <f t="shared" si="5"/>
        <v>1</v>
      </c>
    </row>
    <row r="116" spans="1:10" s="17" customFormat="1" ht="52.5" customHeight="1" x14ac:dyDescent="0.2">
      <c r="A116" s="14">
        <v>104</v>
      </c>
      <c r="B116" s="15" t="s">
        <v>77</v>
      </c>
      <c r="C116" s="33" t="s">
        <v>94</v>
      </c>
      <c r="D116" s="34" t="s">
        <v>152</v>
      </c>
      <c r="E116" s="15">
        <v>21.5</v>
      </c>
      <c r="F116" s="15">
        <v>5</v>
      </c>
      <c r="G116" s="15">
        <v>21.5</v>
      </c>
      <c r="H116" s="16">
        <f t="shared" si="4"/>
        <v>1</v>
      </c>
      <c r="I116" s="15">
        <v>5</v>
      </c>
      <c r="J116" s="16">
        <f t="shared" si="5"/>
        <v>1</v>
      </c>
    </row>
    <row r="117" spans="1:10" s="17" customFormat="1" ht="52.5" customHeight="1" x14ac:dyDescent="0.2">
      <c r="A117" s="14">
        <v>105</v>
      </c>
      <c r="B117" s="15" t="s">
        <v>77</v>
      </c>
      <c r="C117" s="33" t="s">
        <v>139</v>
      </c>
      <c r="D117" s="34" t="s">
        <v>153</v>
      </c>
      <c r="E117" s="15">
        <v>4.3</v>
      </c>
      <c r="F117" s="15">
        <v>1.1000000000000001</v>
      </c>
      <c r="G117" s="15">
        <v>4.3</v>
      </c>
      <c r="H117" s="16">
        <f t="shared" si="4"/>
        <v>1</v>
      </c>
      <c r="I117" s="15">
        <v>1.1000000000000001</v>
      </c>
      <c r="J117" s="16">
        <f t="shared" si="5"/>
        <v>1</v>
      </c>
    </row>
    <row r="118" spans="1:10" s="17" customFormat="1" ht="52.5" customHeight="1" x14ac:dyDescent="0.2">
      <c r="A118" s="14">
        <v>106</v>
      </c>
      <c r="B118" s="15" t="s">
        <v>77</v>
      </c>
      <c r="C118" s="33" t="s">
        <v>95</v>
      </c>
      <c r="D118" s="34" t="s">
        <v>154</v>
      </c>
      <c r="E118" s="15">
        <v>17.2</v>
      </c>
      <c r="F118" s="15">
        <v>4</v>
      </c>
      <c r="G118" s="15">
        <v>17.2</v>
      </c>
      <c r="H118" s="16">
        <f t="shared" si="4"/>
        <v>1</v>
      </c>
      <c r="I118" s="15">
        <v>4</v>
      </c>
      <c r="J118" s="16">
        <f t="shared" si="5"/>
        <v>1</v>
      </c>
    </row>
    <row r="119" spans="1:10" s="17" customFormat="1" ht="52.5" customHeight="1" x14ac:dyDescent="0.2">
      <c r="A119" s="14">
        <v>107</v>
      </c>
      <c r="B119" s="15" t="s">
        <v>77</v>
      </c>
      <c r="C119" s="33" t="s">
        <v>96</v>
      </c>
      <c r="D119" s="34" t="s">
        <v>155</v>
      </c>
      <c r="E119" s="15">
        <v>12.9</v>
      </c>
      <c r="F119" s="15">
        <v>3</v>
      </c>
      <c r="G119" s="15">
        <v>12.9</v>
      </c>
      <c r="H119" s="16">
        <f t="shared" si="4"/>
        <v>1</v>
      </c>
      <c r="I119" s="15">
        <v>3</v>
      </c>
      <c r="J119" s="16">
        <f t="shared" si="5"/>
        <v>1</v>
      </c>
    </row>
    <row r="120" spans="1:10" s="17" customFormat="1" ht="52.5" customHeight="1" x14ac:dyDescent="0.2">
      <c r="A120" s="14">
        <v>108</v>
      </c>
      <c r="B120" s="15" t="s">
        <v>77</v>
      </c>
      <c r="C120" s="33" t="s">
        <v>97</v>
      </c>
      <c r="D120" s="34" t="s">
        <v>271</v>
      </c>
      <c r="E120" s="15">
        <v>12.9</v>
      </c>
      <c r="F120" s="15">
        <v>3</v>
      </c>
      <c r="G120" s="15">
        <v>12.9</v>
      </c>
      <c r="H120" s="16">
        <f t="shared" si="4"/>
        <v>1</v>
      </c>
      <c r="I120" s="15">
        <v>3</v>
      </c>
      <c r="J120" s="16">
        <f t="shared" si="5"/>
        <v>1</v>
      </c>
    </row>
    <row r="121" spans="1:10" s="17" customFormat="1" ht="52.5" customHeight="1" x14ac:dyDescent="0.2">
      <c r="A121" s="14">
        <v>109</v>
      </c>
      <c r="B121" s="15" t="s">
        <v>77</v>
      </c>
      <c r="C121" s="33" t="s">
        <v>98</v>
      </c>
      <c r="D121" s="34" t="s">
        <v>272</v>
      </c>
      <c r="E121" s="15">
        <v>28.594999999999999</v>
      </c>
      <c r="F121" s="15">
        <v>6.65</v>
      </c>
      <c r="G121" s="15">
        <v>28.594999999999999</v>
      </c>
      <c r="H121" s="16">
        <f t="shared" si="4"/>
        <v>1</v>
      </c>
      <c r="I121" s="15">
        <v>6.65</v>
      </c>
      <c r="J121" s="16">
        <f t="shared" si="5"/>
        <v>1</v>
      </c>
    </row>
    <row r="122" spans="1:10" s="17" customFormat="1" ht="52.5" customHeight="1" x14ac:dyDescent="0.2">
      <c r="A122" s="14">
        <v>110</v>
      </c>
      <c r="B122" s="15" t="s">
        <v>77</v>
      </c>
      <c r="C122" s="33" t="s">
        <v>140</v>
      </c>
      <c r="D122" s="34" t="s">
        <v>156</v>
      </c>
      <c r="E122" s="15">
        <v>19.350000000000001</v>
      </c>
      <c r="F122" s="15">
        <v>4.5</v>
      </c>
      <c r="G122" s="15">
        <v>19.350000000000001</v>
      </c>
      <c r="H122" s="16">
        <f t="shared" si="4"/>
        <v>1</v>
      </c>
      <c r="I122" s="15">
        <v>4.5</v>
      </c>
      <c r="J122" s="16">
        <f t="shared" si="5"/>
        <v>1</v>
      </c>
    </row>
    <row r="123" spans="1:10" s="17" customFormat="1" ht="52.5" customHeight="1" x14ac:dyDescent="0.2">
      <c r="A123" s="14">
        <v>111</v>
      </c>
      <c r="B123" s="15" t="s">
        <v>77</v>
      </c>
      <c r="C123" s="33" t="s">
        <v>99</v>
      </c>
      <c r="D123" s="34" t="s">
        <v>157</v>
      </c>
      <c r="E123" s="15">
        <v>15.05</v>
      </c>
      <c r="F123" s="15">
        <v>3.5</v>
      </c>
      <c r="G123" s="15">
        <v>15.05</v>
      </c>
      <c r="H123" s="16">
        <f t="shared" si="4"/>
        <v>1</v>
      </c>
      <c r="I123" s="15">
        <v>3.5</v>
      </c>
      <c r="J123" s="16">
        <f t="shared" si="5"/>
        <v>1</v>
      </c>
    </row>
    <row r="124" spans="1:10" s="17" customFormat="1" ht="52.5" customHeight="1" x14ac:dyDescent="0.2">
      <c r="A124" s="14">
        <v>112</v>
      </c>
      <c r="B124" s="15" t="s">
        <v>77</v>
      </c>
      <c r="C124" s="33" t="s">
        <v>141</v>
      </c>
      <c r="D124" s="34" t="s">
        <v>158</v>
      </c>
      <c r="E124" s="15">
        <v>17.2</v>
      </c>
      <c r="F124" s="15">
        <v>4</v>
      </c>
      <c r="G124" s="15">
        <v>17.2</v>
      </c>
      <c r="H124" s="16">
        <f t="shared" si="4"/>
        <v>1</v>
      </c>
      <c r="I124" s="15">
        <v>4</v>
      </c>
      <c r="J124" s="16">
        <f t="shared" si="5"/>
        <v>1</v>
      </c>
    </row>
    <row r="125" spans="1:10" s="17" customFormat="1" ht="52.5" customHeight="1" x14ac:dyDescent="0.2">
      <c r="A125" s="14">
        <v>113</v>
      </c>
      <c r="B125" s="15" t="s">
        <v>77</v>
      </c>
      <c r="C125" s="33" t="s">
        <v>100</v>
      </c>
      <c r="D125" s="34" t="s">
        <v>159</v>
      </c>
      <c r="E125" s="15">
        <v>13.33</v>
      </c>
      <c r="F125" s="15">
        <v>3.1</v>
      </c>
      <c r="G125" s="15">
        <v>13.33</v>
      </c>
      <c r="H125" s="16">
        <f t="shared" si="4"/>
        <v>1</v>
      </c>
      <c r="I125" s="15">
        <v>3.1</v>
      </c>
      <c r="J125" s="16">
        <f t="shared" si="5"/>
        <v>1</v>
      </c>
    </row>
    <row r="126" spans="1:10" s="17" customFormat="1" ht="52.5" customHeight="1" x14ac:dyDescent="0.2">
      <c r="A126" s="14">
        <v>114</v>
      </c>
      <c r="B126" s="15" t="s">
        <v>77</v>
      </c>
      <c r="C126" s="33" t="s">
        <v>101</v>
      </c>
      <c r="D126" s="34" t="s">
        <v>160</v>
      </c>
      <c r="E126" s="15">
        <v>6.45</v>
      </c>
      <c r="F126" s="15">
        <v>1.5</v>
      </c>
      <c r="G126" s="15">
        <v>6.45</v>
      </c>
      <c r="H126" s="16">
        <f t="shared" si="4"/>
        <v>1</v>
      </c>
      <c r="I126" s="15">
        <v>1.5</v>
      </c>
      <c r="J126" s="16">
        <f t="shared" si="5"/>
        <v>1</v>
      </c>
    </row>
    <row r="127" spans="1:10" s="17" customFormat="1" ht="52.5" customHeight="1" x14ac:dyDescent="0.2">
      <c r="A127" s="14">
        <v>115</v>
      </c>
      <c r="B127" s="15" t="s">
        <v>77</v>
      </c>
      <c r="C127" s="33" t="s">
        <v>102</v>
      </c>
      <c r="D127" s="34" t="s">
        <v>161</v>
      </c>
      <c r="E127" s="15">
        <v>24.94</v>
      </c>
      <c r="F127" s="15">
        <v>5.8</v>
      </c>
      <c r="G127" s="15">
        <v>24.94</v>
      </c>
      <c r="H127" s="16">
        <f t="shared" si="4"/>
        <v>1</v>
      </c>
      <c r="I127" s="15">
        <v>5.8</v>
      </c>
      <c r="J127" s="16">
        <f t="shared" si="5"/>
        <v>1</v>
      </c>
    </row>
    <row r="128" spans="1:10" s="17" customFormat="1" ht="52.5" customHeight="1" x14ac:dyDescent="0.2">
      <c r="A128" s="14">
        <v>116</v>
      </c>
      <c r="B128" s="15" t="s">
        <v>77</v>
      </c>
      <c r="C128" s="33" t="s">
        <v>103</v>
      </c>
      <c r="D128" s="34" t="s">
        <v>162</v>
      </c>
      <c r="E128" s="15">
        <v>10.75</v>
      </c>
      <c r="F128" s="15">
        <v>2.5</v>
      </c>
      <c r="G128" s="15">
        <v>10.75</v>
      </c>
      <c r="H128" s="16">
        <f t="shared" si="4"/>
        <v>1</v>
      </c>
      <c r="I128" s="15">
        <v>2.5</v>
      </c>
      <c r="J128" s="16">
        <f t="shared" si="5"/>
        <v>1</v>
      </c>
    </row>
    <row r="129" spans="1:10" s="17" customFormat="1" ht="52.5" customHeight="1" x14ac:dyDescent="0.2">
      <c r="A129" s="14">
        <v>117</v>
      </c>
      <c r="B129" s="15" t="s">
        <v>77</v>
      </c>
      <c r="C129" s="33" t="s">
        <v>142</v>
      </c>
      <c r="D129" s="34" t="s">
        <v>163</v>
      </c>
      <c r="E129" s="15">
        <v>15.05</v>
      </c>
      <c r="F129" s="15">
        <v>3.5</v>
      </c>
      <c r="G129" s="15">
        <v>15.05</v>
      </c>
      <c r="H129" s="16">
        <f t="shared" si="4"/>
        <v>1</v>
      </c>
      <c r="I129" s="15">
        <v>3.5</v>
      </c>
      <c r="J129" s="16">
        <f t="shared" si="5"/>
        <v>1</v>
      </c>
    </row>
    <row r="130" spans="1:10" s="17" customFormat="1" ht="52.5" customHeight="1" x14ac:dyDescent="0.2">
      <c r="A130" s="14">
        <v>118</v>
      </c>
      <c r="B130" s="15" t="s">
        <v>77</v>
      </c>
      <c r="C130" s="33" t="s">
        <v>104</v>
      </c>
      <c r="D130" s="34" t="s">
        <v>164</v>
      </c>
      <c r="E130" s="15">
        <v>2.4500000000000002</v>
      </c>
      <c r="F130" s="15">
        <v>0.69199999999999995</v>
      </c>
      <c r="G130" s="15">
        <v>2.4500000000000002</v>
      </c>
      <c r="H130" s="16">
        <f t="shared" si="4"/>
        <v>1</v>
      </c>
      <c r="I130" s="15">
        <v>0.69199999999999995</v>
      </c>
      <c r="J130" s="16">
        <f t="shared" si="5"/>
        <v>1</v>
      </c>
    </row>
    <row r="131" spans="1:10" s="17" customFormat="1" ht="52.5" customHeight="1" x14ac:dyDescent="0.2">
      <c r="A131" s="14">
        <v>119</v>
      </c>
      <c r="B131" s="15" t="s">
        <v>77</v>
      </c>
      <c r="C131" s="33" t="s">
        <v>143</v>
      </c>
      <c r="D131" s="34" t="s">
        <v>165</v>
      </c>
      <c r="E131" s="15">
        <v>19.178000000000001</v>
      </c>
      <c r="F131" s="15">
        <v>4.46</v>
      </c>
      <c r="G131" s="15">
        <v>19.178000000000001</v>
      </c>
      <c r="H131" s="16">
        <f t="shared" si="4"/>
        <v>1</v>
      </c>
      <c r="I131" s="15">
        <v>4.46</v>
      </c>
      <c r="J131" s="16">
        <f>I131/F131</f>
        <v>1</v>
      </c>
    </row>
    <row r="132" spans="1:10" s="17" customFormat="1" ht="52.5" customHeight="1" x14ac:dyDescent="0.2">
      <c r="A132" s="14">
        <v>120</v>
      </c>
      <c r="B132" s="15" t="s">
        <v>77</v>
      </c>
      <c r="C132" s="33" t="s">
        <v>105</v>
      </c>
      <c r="D132" s="34" t="s">
        <v>166</v>
      </c>
      <c r="E132" s="15">
        <v>15.75</v>
      </c>
      <c r="F132" s="15">
        <v>4.5</v>
      </c>
      <c r="G132" s="15">
        <v>15.75</v>
      </c>
      <c r="H132" s="16">
        <f t="shared" si="4"/>
        <v>1</v>
      </c>
      <c r="I132" s="15">
        <v>4.5</v>
      </c>
      <c r="J132" s="16">
        <f t="shared" ref="J132:J145" si="6">I132/F132</f>
        <v>1</v>
      </c>
    </row>
    <row r="133" spans="1:10" s="17" customFormat="1" ht="52.5" customHeight="1" x14ac:dyDescent="0.2">
      <c r="A133" s="14">
        <v>121</v>
      </c>
      <c r="B133" s="15" t="s">
        <v>77</v>
      </c>
      <c r="C133" s="33" t="s">
        <v>106</v>
      </c>
      <c r="D133" s="34" t="s">
        <v>167</v>
      </c>
      <c r="E133" s="15">
        <v>10</v>
      </c>
      <c r="F133" s="15">
        <v>2.33</v>
      </c>
      <c r="G133" s="15">
        <v>10</v>
      </c>
      <c r="H133" s="16">
        <f t="shared" si="4"/>
        <v>1</v>
      </c>
      <c r="I133" s="15">
        <v>2.33</v>
      </c>
      <c r="J133" s="16">
        <f t="shared" si="6"/>
        <v>1</v>
      </c>
    </row>
    <row r="134" spans="1:10" s="17" customFormat="1" ht="52.5" customHeight="1" x14ac:dyDescent="0.2">
      <c r="A134" s="14">
        <v>122</v>
      </c>
      <c r="B134" s="15" t="s">
        <v>77</v>
      </c>
      <c r="C134" s="33" t="s">
        <v>107</v>
      </c>
      <c r="D134" s="34" t="s">
        <v>273</v>
      </c>
      <c r="E134" s="15">
        <v>1.591</v>
      </c>
      <c r="F134" s="15">
        <v>0.37</v>
      </c>
      <c r="G134" s="15">
        <v>1.591</v>
      </c>
      <c r="H134" s="16">
        <f t="shared" si="4"/>
        <v>1</v>
      </c>
      <c r="I134" s="15">
        <v>0.37</v>
      </c>
      <c r="J134" s="16">
        <f t="shared" si="6"/>
        <v>1</v>
      </c>
    </row>
    <row r="135" spans="1:10" s="17" customFormat="1" ht="52.5" customHeight="1" x14ac:dyDescent="0.2">
      <c r="A135" s="14">
        <v>123</v>
      </c>
      <c r="B135" s="15" t="s">
        <v>77</v>
      </c>
      <c r="C135" s="33" t="s">
        <v>144</v>
      </c>
      <c r="D135" s="34" t="s">
        <v>274</v>
      </c>
      <c r="E135" s="15">
        <v>16.555</v>
      </c>
      <c r="F135" s="15">
        <v>3.85</v>
      </c>
      <c r="G135" s="15">
        <v>16.555</v>
      </c>
      <c r="H135" s="16">
        <f t="shared" si="4"/>
        <v>1</v>
      </c>
      <c r="I135" s="15">
        <v>3.85</v>
      </c>
      <c r="J135" s="16">
        <f t="shared" si="6"/>
        <v>1</v>
      </c>
    </row>
    <row r="136" spans="1:10" s="17" customFormat="1" ht="52.5" customHeight="1" x14ac:dyDescent="0.2">
      <c r="A136" s="14">
        <v>124</v>
      </c>
      <c r="B136" s="15" t="s">
        <v>77</v>
      </c>
      <c r="C136" s="33" t="s">
        <v>108</v>
      </c>
      <c r="D136" s="34" t="s">
        <v>275</v>
      </c>
      <c r="E136" s="15">
        <v>8.6</v>
      </c>
      <c r="F136" s="15">
        <v>2</v>
      </c>
      <c r="G136" s="15">
        <v>8.6</v>
      </c>
      <c r="H136" s="16">
        <f t="shared" si="4"/>
        <v>1</v>
      </c>
      <c r="I136" s="15">
        <v>2</v>
      </c>
      <c r="J136" s="16">
        <f t="shared" si="6"/>
        <v>1</v>
      </c>
    </row>
    <row r="137" spans="1:10" s="17" customFormat="1" ht="52.5" customHeight="1" x14ac:dyDescent="0.2">
      <c r="A137" s="14">
        <v>125</v>
      </c>
      <c r="B137" s="15" t="s">
        <v>77</v>
      </c>
      <c r="C137" s="33" t="s">
        <v>145</v>
      </c>
      <c r="D137" s="34" t="s">
        <v>168</v>
      </c>
      <c r="E137" s="15">
        <v>25.8</v>
      </c>
      <c r="F137" s="15">
        <v>6</v>
      </c>
      <c r="G137" s="15">
        <v>25.8</v>
      </c>
      <c r="H137" s="16">
        <f t="shared" si="4"/>
        <v>1</v>
      </c>
      <c r="I137" s="15">
        <v>6</v>
      </c>
      <c r="J137" s="16">
        <f t="shared" si="6"/>
        <v>1</v>
      </c>
    </row>
    <row r="138" spans="1:10" s="13" customFormat="1" ht="23.1" customHeight="1" x14ac:dyDescent="0.2">
      <c r="A138" s="27">
        <f>COUNT(A139:A143)</f>
        <v>5</v>
      </c>
      <c r="B138" s="28"/>
      <c r="C138" s="29"/>
      <c r="D138" s="30" t="s">
        <v>109</v>
      </c>
      <c r="E138" s="31">
        <f>+SUBTOTAL(9,E139:E143)</f>
        <v>62.35</v>
      </c>
      <c r="F138" s="31">
        <f>+SUBTOTAL(9,F139:F143)</f>
        <v>14.5</v>
      </c>
      <c r="G138" s="31">
        <f>+SUBTOTAL(9,G139:G143)</f>
        <v>62.35</v>
      </c>
      <c r="H138" s="32">
        <f>G138/E138</f>
        <v>1</v>
      </c>
      <c r="I138" s="31">
        <f>+SUBTOTAL(9,I139:I143)</f>
        <v>14.5</v>
      </c>
      <c r="J138" s="32">
        <f>I138/F138</f>
        <v>1</v>
      </c>
    </row>
    <row r="139" spans="1:10" s="17" customFormat="1" ht="45.75" customHeight="1" x14ac:dyDescent="0.2">
      <c r="A139" s="14">
        <v>126</v>
      </c>
      <c r="B139" s="15" t="s">
        <v>77</v>
      </c>
      <c r="C139" s="33" t="s">
        <v>110</v>
      </c>
      <c r="D139" s="35" t="s">
        <v>276</v>
      </c>
      <c r="E139" s="15">
        <v>17.2</v>
      </c>
      <c r="F139" s="15">
        <v>4</v>
      </c>
      <c r="G139" s="15">
        <v>17.2</v>
      </c>
      <c r="H139" s="16">
        <f t="shared" ref="H139:H143" si="7">G139/E139</f>
        <v>1</v>
      </c>
      <c r="I139" s="15">
        <v>4</v>
      </c>
      <c r="J139" s="16">
        <f t="shared" si="6"/>
        <v>1</v>
      </c>
    </row>
    <row r="140" spans="1:10" s="17" customFormat="1" ht="45.75" customHeight="1" x14ac:dyDescent="0.2">
      <c r="A140" s="14">
        <v>127</v>
      </c>
      <c r="B140" s="15" t="s">
        <v>77</v>
      </c>
      <c r="C140" s="33" t="s">
        <v>173</v>
      </c>
      <c r="D140" s="35" t="s">
        <v>277</v>
      </c>
      <c r="E140" s="15">
        <v>15.05</v>
      </c>
      <c r="F140" s="15">
        <v>3.5</v>
      </c>
      <c r="G140" s="15">
        <v>15.05</v>
      </c>
      <c r="H140" s="16">
        <f t="shared" si="7"/>
        <v>1</v>
      </c>
      <c r="I140" s="15">
        <v>3.5</v>
      </c>
      <c r="J140" s="16">
        <f t="shared" si="6"/>
        <v>1</v>
      </c>
    </row>
    <row r="141" spans="1:10" s="17" customFormat="1" ht="45.75" customHeight="1" x14ac:dyDescent="0.2">
      <c r="A141" s="14">
        <v>128</v>
      </c>
      <c r="B141" s="15" t="s">
        <v>77</v>
      </c>
      <c r="C141" s="33" t="s">
        <v>170</v>
      </c>
      <c r="D141" s="35" t="s">
        <v>278</v>
      </c>
      <c r="E141" s="15">
        <v>12.9</v>
      </c>
      <c r="F141" s="15">
        <v>3</v>
      </c>
      <c r="G141" s="15">
        <v>12.9</v>
      </c>
      <c r="H141" s="16">
        <f t="shared" si="7"/>
        <v>1</v>
      </c>
      <c r="I141" s="15">
        <v>3</v>
      </c>
      <c r="J141" s="16">
        <f t="shared" si="6"/>
        <v>1</v>
      </c>
    </row>
    <row r="142" spans="1:10" s="17" customFormat="1" ht="45.75" customHeight="1" x14ac:dyDescent="0.2">
      <c r="A142" s="14">
        <v>129</v>
      </c>
      <c r="B142" s="15" t="s">
        <v>77</v>
      </c>
      <c r="C142" s="33" t="s">
        <v>174</v>
      </c>
      <c r="D142" s="34" t="s">
        <v>279</v>
      </c>
      <c r="E142" s="15">
        <v>8.6</v>
      </c>
      <c r="F142" s="15">
        <v>2</v>
      </c>
      <c r="G142" s="15">
        <v>8.6</v>
      </c>
      <c r="H142" s="16">
        <f t="shared" si="7"/>
        <v>1</v>
      </c>
      <c r="I142" s="15">
        <v>2</v>
      </c>
      <c r="J142" s="16">
        <f t="shared" si="6"/>
        <v>1</v>
      </c>
    </row>
    <row r="143" spans="1:10" s="17" customFormat="1" ht="35.1" customHeight="1" x14ac:dyDescent="0.2">
      <c r="A143" s="14">
        <v>130</v>
      </c>
      <c r="B143" s="15" t="s">
        <v>77</v>
      </c>
      <c r="C143" s="33" t="s">
        <v>171</v>
      </c>
      <c r="D143" s="34" t="s">
        <v>280</v>
      </c>
      <c r="E143" s="15">
        <v>8.6</v>
      </c>
      <c r="F143" s="15">
        <v>2</v>
      </c>
      <c r="G143" s="15">
        <v>8.6</v>
      </c>
      <c r="H143" s="16">
        <f t="shared" si="7"/>
        <v>1</v>
      </c>
      <c r="I143" s="15">
        <v>2</v>
      </c>
      <c r="J143" s="16">
        <f t="shared" si="6"/>
        <v>1</v>
      </c>
    </row>
    <row r="144" spans="1:10" s="13" customFormat="1" ht="23.1" customHeight="1" x14ac:dyDescent="0.2">
      <c r="A144" s="27">
        <f>COUNT(A145:A149)</f>
        <v>5</v>
      </c>
      <c r="B144" s="28"/>
      <c r="C144" s="29"/>
      <c r="D144" s="30" t="s">
        <v>111</v>
      </c>
      <c r="E144" s="31">
        <f>+SUBTOTAL(9,E145:E149)</f>
        <v>87.891999999999996</v>
      </c>
      <c r="F144" s="31">
        <f>+SUBTOTAL(9,F145:F149)</f>
        <v>20.439999999999998</v>
      </c>
      <c r="G144" s="31">
        <f t="shared" ref="G144" si="8">+SUBTOTAL(9,G145:G149)</f>
        <v>87.89</v>
      </c>
      <c r="H144" s="32">
        <f>G144/E144</f>
        <v>0.99997724480043693</v>
      </c>
      <c r="I144" s="31">
        <f t="shared" ref="I144" si="9">+SUBTOTAL(9,I145:I149)</f>
        <v>20.439999999999998</v>
      </c>
      <c r="J144" s="32">
        <f>I144/F144</f>
        <v>1</v>
      </c>
    </row>
    <row r="145" spans="1:10" s="19" customFormat="1" ht="47.25" customHeight="1" x14ac:dyDescent="0.2">
      <c r="A145" s="14">
        <v>131</v>
      </c>
      <c r="B145" s="15" t="s">
        <v>77</v>
      </c>
      <c r="C145" s="33" t="s">
        <v>112</v>
      </c>
      <c r="D145" s="34" t="s">
        <v>281</v>
      </c>
      <c r="E145" s="15">
        <v>17.2</v>
      </c>
      <c r="F145" s="15">
        <v>4</v>
      </c>
      <c r="G145" s="15">
        <v>17.2</v>
      </c>
      <c r="H145" s="16">
        <f t="shared" ref="H145:H147" si="10">G145/E145</f>
        <v>1</v>
      </c>
      <c r="I145" s="15">
        <v>4</v>
      </c>
      <c r="J145" s="16">
        <f t="shared" si="6"/>
        <v>1</v>
      </c>
    </row>
    <row r="146" spans="1:10" s="19" customFormat="1" ht="52.5" customHeight="1" x14ac:dyDescent="0.2">
      <c r="A146" s="14">
        <v>132</v>
      </c>
      <c r="B146" s="15" t="s">
        <v>77</v>
      </c>
      <c r="C146" s="33" t="s">
        <v>172</v>
      </c>
      <c r="D146" s="34" t="s">
        <v>282</v>
      </c>
      <c r="E146" s="15">
        <v>14.792</v>
      </c>
      <c r="F146" s="15">
        <v>3.44</v>
      </c>
      <c r="G146" s="15">
        <v>14.79</v>
      </c>
      <c r="H146" s="16">
        <f t="shared" si="10"/>
        <v>0.99986479177934018</v>
      </c>
      <c r="I146" s="15">
        <v>3.44</v>
      </c>
      <c r="J146" s="16">
        <f t="shared" ref="J146:J149" si="11">I146/F146</f>
        <v>1</v>
      </c>
    </row>
    <row r="147" spans="1:10" s="19" customFormat="1" ht="47.25" customHeight="1" x14ac:dyDescent="0.2">
      <c r="A147" s="14">
        <v>133</v>
      </c>
      <c r="B147" s="15" t="s">
        <v>77</v>
      </c>
      <c r="C147" s="33" t="s">
        <v>113</v>
      </c>
      <c r="D147" s="34" t="s">
        <v>283</v>
      </c>
      <c r="E147" s="15">
        <v>21.5</v>
      </c>
      <c r="F147" s="15">
        <v>5</v>
      </c>
      <c r="G147" s="15">
        <v>21.5</v>
      </c>
      <c r="H147" s="16">
        <f t="shared" si="10"/>
        <v>1</v>
      </c>
      <c r="I147" s="15">
        <v>5</v>
      </c>
      <c r="J147" s="16">
        <f t="shared" si="11"/>
        <v>1</v>
      </c>
    </row>
    <row r="148" spans="1:10" s="19" customFormat="1" ht="47.25" customHeight="1" x14ac:dyDescent="0.2">
      <c r="A148" s="14">
        <v>134</v>
      </c>
      <c r="B148" s="15" t="s">
        <v>77</v>
      </c>
      <c r="C148" s="33" t="s">
        <v>114</v>
      </c>
      <c r="D148" s="34" t="s">
        <v>284</v>
      </c>
      <c r="E148" s="15">
        <v>17.2</v>
      </c>
      <c r="F148" s="15">
        <v>4</v>
      </c>
      <c r="G148" s="15">
        <v>17.2</v>
      </c>
      <c r="H148" s="16">
        <f>G148/E148</f>
        <v>1</v>
      </c>
      <c r="I148" s="15">
        <v>4</v>
      </c>
      <c r="J148" s="16">
        <f t="shared" si="11"/>
        <v>1</v>
      </c>
    </row>
    <row r="149" spans="1:10" s="19" customFormat="1" ht="47.25" customHeight="1" x14ac:dyDescent="0.2">
      <c r="A149" s="14">
        <v>135</v>
      </c>
      <c r="B149" s="15" t="s">
        <v>77</v>
      </c>
      <c r="C149" s="33" t="s">
        <v>115</v>
      </c>
      <c r="D149" s="34" t="s">
        <v>285</v>
      </c>
      <c r="E149" s="15">
        <v>17.2</v>
      </c>
      <c r="F149" s="15">
        <v>4</v>
      </c>
      <c r="G149" s="15">
        <v>17.2</v>
      </c>
      <c r="H149" s="16">
        <f t="shared" ref="H149" si="12">G149/E149</f>
        <v>1</v>
      </c>
      <c r="I149" s="15">
        <v>4</v>
      </c>
      <c r="J149" s="16">
        <f t="shared" si="11"/>
        <v>1</v>
      </c>
    </row>
  </sheetData>
  <autoFilter ref="A11:M149" xr:uid="{0F24398C-1E2B-42E4-88E6-E907C6EB3B38}"/>
  <sortState xmlns:xlrd2="http://schemas.microsoft.com/office/spreadsheetml/2017/richdata2" ref="C13:F137">
    <sortCondition ref="C12"/>
  </sortState>
  <mergeCells count="8">
    <mergeCell ref="A6:J6"/>
    <mergeCell ref="A5:J5"/>
    <mergeCell ref="B7:B8"/>
    <mergeCell ref="A7:A8"/>
    <mergeCell ref="C7:C8"/>
    <mergeCell ref="D7:D8"/>
    <mergeCell ref="E7:F7"/>
    <mergeCell ref="G7:J7"/>
  </mergeCells>
  <phoneticPr fontId="10" type="noConversion"/>
  <printOptions horizontalCentered="1"/>
  <pageMargins left="0.19685039370078741" right="0.19685039370078741" top="0.19685039370078741" bottom="0.19685039370078741" header="0" footer="0"/>
  <pageSetup scale="49" fitToHeight="2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2021</vt:lpstr>
      <vt:lpstr>'2021'!Área_de_impresión</vt:lpstr>
      <vt:lpstr>'2021'!Títulos_a_imprimir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Administrador</cp:lastModifiedBy>
  <cp:lastPrinted>2021-09-06T15:51:48Z</cp:lastPrinted>
  <dcterms:created xsi:type="dcterms:W3CDTF">2011-03-19T15:43:22Z</dcterms:created>
  <dcterms:modified xsi:type="dcterms:W3CDTF">2022-03-02T16:35:54Z</dcterms:modified>
</cp:coreProperties>
</file>