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10A024BD-134A-4B36-9FB5-7A3C80206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1" sheetId="1" r:id="rId1"/>
    <sheet name="4.2" sheetId="2" r:id="rId2"/>
    <sheet name="4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7" i="1"/>
  <c r="E17" i="3"/>
  <c r="H17" i="3"/>
  <c r="I17" i="3"/>
  <c r="J8" i="3"/>
  <c r="J9" i="3"/>
  <c r="J10" i="3"/>
  <c r="J12" i="3"/>
  <c r="L10" i="3" s="1"/>
  <c r="J13" i="3"/>
  <c r="J14" i="3"/>
  <c r="J15" i="3"/>
  <c r="J11" i="3"/>
  <c r="J7" i="3"/>
  <c r="F17" i="3" l="1"/>
  <c r="C17" i="3" l="1"/>
  <c r="D17" i="3"/>
  <c r="G17" i="3"/>
  <c r="L12" i="3"/>
  <c r="L9" i="3" l="1"/>
  <c r="L11" i="3"/>
  <c r="L8" i="3"/>
  <c r="J17" i="3"/>
  <c r="E14" i="2"/>
  <c r="C14" i="2"/>
  <c r="F8" i="2" l="1"/>
  <c r="I18" i="3"/>
  <c r="H18" i="3"/>
  <c r="E18" i="3"/>
  <c r="F18" i="3"/>
  <c r="D18" i="3"/>
  <c r="G18" i="3"/>
  <c r="D8" i="2"/>
  <c r="D12" i="2"/>
  <c r="F10" i="2"/>
  <c r="D6" i="2"/>
  <c r="L13" i="3"/>
  <c r="C18" i="3"/>
  <c r="F6" i="2"/>
  <c r="D10" i="2"/>
  <c r="C8" i="1"/>
  <c r="J18" i="3" l="1"/>
  <c r="M9" i="3"/>
  <c r="M10" i="3"/>
  <c r="M8" i="3"/>
  <c r="M12" i="3"/>
  <c r="M11" i="3"/>
  <c r="D14" i="2"/>
  <c r="F14" i="2"/>
  <c r="C15" i="1"/>
  <c r="C31" i="1" s="1"/>
  <c r="M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<sst xmlns="http://schemas.openxmlformats.org/spreadsheetml/2006/main" count="96" uniqueCount="72">
  <si>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</si>
  <si>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</si>
  <si>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</si>
  <si>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</si>
  <si>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</si>
  <si>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</si>
  <si>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</si>
  <si>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</si>
  <si>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</si>
  <si>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</si>
  <si>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</si>
  <si>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</si>
  <si>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</si>
  <si>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</si>
  <si>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</si>
  <si>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</si>
  <si>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</si>
  <si>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</si>
  <si>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</si>
  <si>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</si>
  <si>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</si>
  <si>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</si>
  <si>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</si>
  <si>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</si>
  <si>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</si>
  <si>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</si>
  <si>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</si>
  <si>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</si>
  <si>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</si>
  <si>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</si>
  <si>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</si>
  <si>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</si>
  <si>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</si>
  <si>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</si>
  <si>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</si>
  <si>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</si>
  <si>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</si>
  <si>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</si>
  <si>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</si>
  <si>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</si>
  <si>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</si>
  <si>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</si>
  <si>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</si>
  <si>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</si>
  <si>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</si>
  <si>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</si>
  <si>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</si>
  <si>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</si>
  <si>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</si>
  <si>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</si>
  <si>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</si>
  <si>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</si>
  <si>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</si>
  <si>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</si>
  <si>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</si>
  <si>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</si>
  <si>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</si>
  <si>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</si>
  <si>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</si>
  <si>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</si>
  <si>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</si>
  <si>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</si>
  <si>
    <t>Ciudad de México</t>
  </si>
  <si>
    <t>S-4</t>
  </si>
  <si>
    <t>S-5</t>
  </si>
  <si>
    <t>R-3</t>
  </si>
  <si>
    <t>R-4</t>
  </si>
  <si>
    <t>R-5</t>
  </si>
  <si>
    <t>R-6</t>
  </si>
  <si>
    <t>Aguascalientes</t>
  </si>
  <si>
    <t>San Luis Potosí</t>
  </si>
  <si>
    <t xml:space="preserve">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</si>
</sst>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21" fillId="33" borderId="0" xfId="0" applyFont="1" applyFill="1" applyAlignment="1">
      <alignment horizontal="center"/>
    </xf>
    <xf numFmtId="0" fontId="16" fillId="34" borderId="0" xfId="28" applyFont="1" applyFill="1" applyAlignment="1">
      <alignment horizontal="center"/>
    </xf>
    <xf numFmtId="3" fontId="16" fillId="34" borderId="0" xfId="28" applyNumberFormat="1" applyFont="1" applyFill="1" applyAlignment="1">
      <alignment horizontal="center"/>
    </xf>
    <xf numFmtId="164" fontId="16" fillId="34" borderId="0" xfId="28" applyNumberFormat="1" applyFont="1" applyFill="1" applyAlignment="1">
      <alignment horizontal="center"/>
    </xf>
    <xf numFmtId="0" fontId="17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16" fillId="36" borderId="0" xfId="28" applyFont="1" applyFill="1" applyAlignment="1">
      <alignment horizontal="center"/>
    </xf>
    <xf numFmtId="3" fontId="16" fillId="36" borderId="0" xfId="28" applyNumberFormat="1" applyFont="1" applyFill="1" applyAlignment="1">
      <alignment horizontal="center"/>
    </xf>
    <xf numFmtId="164" fontId="16" fillId="36" borderId="0" xfId="28" applyNumberFormat="1" applyFont="1" applyFill="1" applyAlignment="1">
      <alignment horizontal="center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0" fontId="16" fillId="36" borderId="0" xfId="0" applyFont="1" applyFill="1"/>
    <xf numFmtId="0" fontId="16" fillId="36" borderId="0" xfId="0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3" fontId="16" fillId="36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0" fontId="20" fillId="0" borderId="0" xfId="0" applyFont="1" applyFill="1"/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2021</a:t>
            </a:r>
            <a:endParaRPr lang="es-ES" sz="1200"/>
          </a:p>
        </c:rich>
      </c:tx>
      <c:layout>
        <c:manualLayout>
          <c:xMode val="edge"/>
          <c:yMode val="edge"/>
          <c:x val="0.130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5FB-4622-A0B6-9155B56C7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5FB-4622-A0B6-9155B56C76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FB-4622-A0B6-9155B56C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FB-4622-A0B6-9155B56C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33.772980142209782</c:v>
                </c:pt>
                <c:pt idx="1">
                  <c:v>66.227019857790225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B-4622-A0B6-9155B56C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2021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85</c:v>
                </c:pt>
                <c:pt idx="1">
                  <c:v>70</c:v>
                </c:pt>
                <c:pt idx="2">
                  <c:v>24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D-492E-B20B-B6FEB1F4CDC6}"/>
            </c:ext>
          </c:extLst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-2.5062656641604009E-3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D-492E-B20B-B6FEB1F4C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198</c:v>
                </c:pt>
                <c:pt idx="1">
                  <c:v>902</c:v>
                </c:pt>
                <c:pt idx="2">
                  <c:v>1369</c:v>
                </c:pt>
                <c:pt idx="3">
                  <c:v>51817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D-492E-B20B-B6FEB1F4C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921344"/>
        <c:axId val="82922880"/>
      </c:barChart>
      <c:catAx>
        <c:axId val="829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922880"/>
        <c:crosses val="autoZero"/>
        <c:auto val="1"/>
        <c:lblAlgn val="ctr"/>
        <c:lblOffset val="100"/>
        <c:noMultiLvlLbl val="0"/>
      </c:catAx>
      <c:valAx>
        <c:axId val="82922880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92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2021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84776902887139"/>
          <c:y val="0.18518518518518517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884-4BE4-A272-EE9495C8CFD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84-4BE4-A272-EE9495C8CFD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84-4BE4-A272-EE9495C8CF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84-4BE4-A272-EE9495C8CFD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70576BB-93EB-46BA-BEF1-F4E1000F32C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84-4BE4-A272-EE9495C8CF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9EDDBE-433C-40B9-AA95-DBE35DB6A0C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84-4BE4-A272-EE9495C8CF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83725A-5644-4896-8CD6-DB24016E84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84-4BE4-A272-EE9495C8CF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12C2E2-EBD2-418F-9704-6326845CDD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84-4BE4-A272-EE9495C8C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37.777777777777779</c:v>
                </c:pt>
                <c:pt idx="1">
                  <c:v>31.111111111111111</c:v>
                </c:pt>
                <c:pt idx="2">
                  <c:v>10.666666666666666</c:v>
                </c:pt>
                <c:pt idx="3">
                  <c:v>20.444444444444443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4-4BE4-A272-EE9495C8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2021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8067-403F-84F6-75C3B9860B74}"/>
              </c:ext>
            </c:extLst>
          </c:dPt>
          <c:dPt>
            <c:idx val="1"/>
            <c:bubble3D val="0"/>
            <c:explosion val="2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67-403F-84F6-75C3B9860B74}"/>
              </c:ext>
            </c:extLst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67-403F-84F6-75C3B9860B7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8067-403F-84F6-75C3B9860B74}"/>
              </c:ext>
            </c:extLst>
          </c:dPt>
          <c:dLbls>
            <c:dLbl>
              <c:idx val="0"/>
              <c:layout>
                <c:manualLayout>
                  <c:x val="-6.8199803149606331E-2"/>
                  <c:y val="2.1044765237678644E-2"/>
                </c:manualLayout>
              </c:layout>
              <c:tx>
                <c:rich>
                  <a:bodyPr/>
                  <a:lstStyle/>
                  <a:p>
                    <a:fld id="{CF119010-859D-4B9F-9FAE-0ACAF59FEB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067-403F-84F6-75C3B9860B74}"/>
                </c:ext>
              </c:extLst>
            </c:dLbl>
            <c:dLbl>
              <c:idx val="1"/>
              <c:layout>
                <c:manualLayout>
                  <c:x val="-1.3863735783027121E-2"/>
                  <c:y val="-5.1299212598425195E-2"/>
                </c:manualLayout>
              </c:layout>
              <c:tx>
                <c:rich>
                  <a:bodyPr/>
                  <a:lstStyle/>
                  <a:p>
                    <a:fld id="{85706CC4-95E2-4EA7-B046-4FDA2C3834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067-403F-84F6-75C3B9860B74}"/>
                </c:ext>
              </c:extLst>
            </c:dLbl>
            <c:dLbl>
              <c:idx val="2"/>
              <c:layout>
                <c:manualLayout>
                  <c:x val="3.5660979877515313E-2"/>
                  <c:y val="-3.7597696121318171E-2"/>
                </c:manualLayout>
              </c:layout>
              <c:tx>
                <c:rich>
                  <a:bodyPr/>
                  <a:lstStyle/>
                  <a:p>
                    <a:fld id="{A7728075-9EEA-4821-86B4-5944DD9A5E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067-403F-84F6-75C3B9860B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73DDF0-05AD-4A39-9F6C-2D788748CEC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067-403F-84F6-75C3B9860B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0.36473492244777661</c:v>
                </c:pt>
                <c:pt idx="1">
                  <c:v>1.6615702022620933</c:v>
                </c:pt>
                <c:pt idx="2">
                  <c:v>2.5218288324798293</c:v>
                </c:pt>
                <c:pt idx="3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7-403F-84F6-75C3B986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2021</a:t>
            </a:r>
            <a:endParaRPr lang="es-ES" sz="1050"/>
          </a:p>
        </c:rich>
      </c:tx>
      <c:layout>
        <c:manualLayout>
          <c:xMode val="edge"/>
          <c:yMode val="edge"/>
          <c:x val="8.21251093613298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7314814814814814"/>
          <c:w val="0.41944444444444445"/>
          <c:h val="0.6990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78-4886-BC8B-9BBC5A6F710C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78-4886-BC8B-9BBC5A6F7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BB78-4886-BC8B-9BBC5A6F710C}"/>
              </c:ext>
            </c:extLst>
          </c:dPt>
          <c:dPt>
            <c:idx val="3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BB78-4886-BC8B-9BBC5A6F7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78-4886-BC8B-9BBC5A6F710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9252B56-57AA-48CB-920A-D9C06F791F0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78-4886-BC8B-9BBC5A6F71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D4B789-85A0-430B-8239-B041CE0DF1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78-4886-BC8B-9BBC5A6F71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97B0D7F-0039-4B59-A627-9FED43F3EF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78-4886-BC8B-9BBC5A6F71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7191FE-04B6-49A3-96FC-B3373E1141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78-4886-BC8B-9BBC5A6F710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07FFF0-AE23-4D20-80D7-75B29ADA89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B78-4886-BC8B-9BBC5A6F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'4.3'!$K$8:$K$12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'4.3'!$M$8:$M$12</c:f>
              <c:numCache>
                <c:formatCode>0.0</c:formatCode>
                <c:ptCount val="5"/>
                <c:pt idx="0">
                  <c:v>13.966768595954758</c:v>
                </c:pt>
                <c:pt idx="1">
                  <c:v>18.732269830158788</c:v>
                </c:pt>
                <c:pt idx="2">
                  <c:v>0.24868290166893858</c:v>
                </c:pt>
                <c:pt idx="3">
                  <c:v>65.978336956121282</c:v>
                </c:pt>
                <c:pt idx="4">
                  <c:v>1.073941716096231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78-4886-BC8B-9BBC5A6F71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10214348206468"/>
          <c:y val="0.28366032370953631"/>
          <c:w val="0.2782311898512686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2021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1481481481481483"/>
          <c:w val="0.40833333333333327"/>
          <c:h val="0.6805555555555554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DF6-4298-BE58-0CACF7CE2F96}"/>
              </c:ext>
            </c:extLst>
          </c:dPt>
          <c:dPt>
            <c:idx val="1"/>
            <c:bubble3D val="0"/>
            <c:explosion val="2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DF6-4298-BE58-0CACF7CE2F96}"/>
              </c:ext>
            </c:extLst>
          </c:dPt>
          <c:dPt>
            <c:idx val="2"/>
            <c:bubble3D val="0"/>
            <c:explosion val="32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DF6-4298-BE58-0CACF7CE2F96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DF6-4298-BE58-0CACF7CE2F96}"/>
              </c:ext>
            </c:extLst>
          </c:dPt>
          <c:dPt>
            <c:idx val="4"/>
            <c:bubble3D val="0"/>
            <c:explosion val="15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8551-43A1-995D-DA73E8DB463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51-43A1-995D-DA73E8DB463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E8E2EAF-E333-43D3-8396-451C4C80F47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F6-4298-BE58-0CACF7CE2F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74D821-95AB-40FB-9DF0-5E7DEC60B9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DF6-4298-BE58-0CACF7CE2F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6-4298-BE58-0CACF7CE2F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CA45FC9-3F37-489E-910C-80165E06F67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DF6-4298-BE58-0CACF7CE2F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EEDB807-6D28-40B0-BE8A-5DD498E46F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551-43A1-995D-DA73E8DB46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5615FD2-E8AB-4D55-88CC-A99D70C07E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551-43A1-995D-DA73E8DB4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'4.3'!$C$4:$I$4</c:f>
              <c:strCache>
                <c:ptCount val="7"/>
                <c:pt idx="0">
                  <c:v>Aguascalientes</c:v>
                </c:pt>
                <c:pt idx="1">
                  <c:v>Baja California</c:v>
                </c:pt>
                <c:pt idx="2">
                  <c:v>Baja California Sur </c:v>
                </c:pt>
                <c:pt idx="3">
                  <c:v>Ciudad de México</c:v>
                </c:pt>
                <c:pt idx="4">
                  <c:v>Nuevo León</c:v>
                </c:pt>
                <c:pt idx="5">
                  <c:v>Quintana Roo</c:v>
                </c:pt>
                <c:pt idx="6">
                  <c:v>San Luis Potosí</c:v>
                </c:pt>
              </c:strCache>
            </c:strRef>
          </c:cat>
          <c:val>
            <c:numRef>
              <c:f>'4.3'!$C$18:$H$18</c:f>
              <c:numCache>
                <c:formatCode>0.0</c:formatCode>
                <c:ptCount val="6"/>
                <c:pt idx="0">
                  <c:v>9.216004126294072</c:v>
                </c:pt>
                <c:pt idx="1">
                  <c:v>1.943410824153557</c:v>
                </c:pt>
                <c:pt idx="2">
                  <c:v>1.8420955679180635E-2</c:v>
                </c:pt>
                <c:pt idx="3">
                  <c:v>84.152451829200899</c:v>
                </c:pt>
                <c:pt idx="4">
                  <c:v>4.4689238477692221</c:v>
                </c:pt>
                <c:pt idx="5">
                  <c:v>0.18973584349556055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6-4298-BE58-0CACF7C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11808836395452"/>
          <c:y val="0.34607064741907262"/>
          <c:w val="0.26484295713035871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5</xdr:row>
      <xdr:rowOff>47625</xdr:rowOff>
    </xdr:from>
    <xdr:to>
      <xdr:col>9</xdr:col>
      <xdr:colOff>76200</xdr:colOff>
      <xdr:row>29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18</xdr:row>
      <xdr:rowOff>38100</xdr:rowOff>
    </xdr:from>
    <xdr:to>
      <xdr:col>4</xdr:col>
      <xdr:colOff>371475</xdr:colOff>
      <xdr:row>32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609600</xdr:colOff>
      <xdr:row>18</xdr:row>
      <xdr:rowOff>19050</xdr:rowOff>
    </xdr:from>
    <xdr:to>
      <xdr:col>9</xdr:col>
      <xdr:colOff>409575</xdr:colOff>
      <xdr:row>32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workbookViewId="0">
      <selection activeCell="C60" sqref="C60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20" t="s">
        <v>48</v>
      </c>
    </row>
    <row r="3" spans="1:7" s="6" customFormat="1" ht="15.75" x14ac:dyDescent="0.25">
      <c r="A3" s="1"/>
    </row>
    <row r="4" spans="1:7" ht="17.25" x14ac:dyDescent="0.3">
      <c r="A4" s="20" t="s">
        <v>50</v>
      </c>
      <c r="B4" s="21"/>
      <c r="C4" s="21"/>
      <c r="D4" s="21"/>
    </row>
    <row r="6" spans="1:7" ht="31.5" x14ac:dyDescent="0.25">
      <c r="A6" s="36" t="s">
        <v>0</v>
      </c>
      <c r="B6" s="36" t="s">
        <v>1</v>
      </c>
      <c r="C6" s="37" t="s">
        <v>43</v>
      </c>
      <c r="D6" s="38" t="s">
        <v>2</v>
      </c>
    </row>
    <row r="7" spans="1:7" ht="12.75" customHeight="1" x14ac:dyDescent="0.25">
      <c r="A7" s="2"/>
      <c r="B7" s="3"/>
      <c r="C7" s="4"/>
      <c r="D7" s="4"/>
    </row>
    <row r="8" spans="1:7" x14ac:dyDescent="0.25">
      <c r="A8" s="41" t="s">
        <v>3</v>
      </c>
      <c r="B8" s="41"/>
      <c r="C8" s="42">
        <f>SUM(C9:C13)</f>
        <v>18334</v>
      </c>
      <c r="D8" s="43">
        <f>C8/C$31*100</f>
        <v>33.772980142209782</v>
      </c>
      <c r="F8" s="6"/>
      <c r="G8" s="6"/>
    </row>
    <row r="9" spans="1:7" x14ac:dyDescent="0.25">
      <c r="A9" s="2" t="s">
        <v>4</v>
      </c>
      <c r="B9" s="31" t="s">
        <v>51</v>
      </c>
      <c r="C9" s="4">
        <v>3892</v>
      </c>
      <c r="D9" s="28"/>
      <c r="F9" s="7"/>
      <c r="G9" s="8"/>
    </row>
    <row r="10" spans="1:7" x14ac:dyDescent="0.25">
      <c r="A10" s="2" t="s">
        <v>24</v>
      </c>
      <c r="B10" s="31" t="s">
        <v>52</v>
      </c>
      <c r="C10" s="4">
        <v>3690</v>
      </c>
      <c r="D10" s="28"/>
      <c r="F10" s="7"/>
      <c r="G10" s="8"/>
    </row>
    <row r="11" spans="1:7" x14ac:dyDescent="0.25">
      <c r="A11" s="2" t="s">
        <v>5</v>
      </c>
      <c r="B11" s="31" t="s">
        <v>53</v>
      </c>
      <c r="C11" s="4">
        <v>126</v>
      </c>
      <c r="D11" s="28"/>
      <c r="F11" s="7"/>
      <c r="G11" s="8"/>
    </row>
    <row r="12" spans="1:7" x14ac:dyDescent="0.25">
      <c r="A12" s="2" t="s">
        <v>6</v>
      </c>
      <c r="B12" s="31" t="s">
        <v>54</v>
      </c>
      <c r="C12" s="4">
        <v>10043</v>
      </c>
      <c r="D12" s="28"/>
      <c r="F12" s="7"/>
      <c r="G12" s="8"/>
    </row>
    <row r="13" spans="1:7" x14ac:dyDescent="0.25">
      <c r="A13" s="2" t="s">
        <v>7</v>
      </c>
      <c r="B13" s="3"/>
      <c r="C13" s="4">
        <v>583</v>
      </c>
      <c r="D13" s="28"/>
      <c r="F13" s="7"/>
      <c r="G13" s="8"/>
    </row>
    <row r="14" spans="1:7" ht="8.25" customHeight="1" x14ac:dyDescent="0.25">
      <c r="A14" s="2"/>
      <c r="B14" s="3"/>
      <c r="C14" s="4"/>
      <c r="D14" s="5"/>
      <c r="F14" s="7"/>
      <c r="G14" s="8"/>
    </row>
    <row r="15" spans="1:7" x14ac:dyDescent="0.25">
      <c r="A15" s="41" t="s">
        <v>8</v>
      </c>
      <c r="B15" s="41"/>
      <c r="C15" s="42">
        <f>C21+C27</f>
        <v>35952</v>
      </c>
      <c r="D15" s="43">
        <f>C15/C$31*100</f>
        <v>66.227019857790225</v>
      </c>
      <c r="F15" s="7"/>
      <c r="G15" s="8"/>
    </row>
    <row r="16" spans="1:7" x14ac:dyDescent="0.25">
      <c r="A16" s="2" t="s">
        <v>9</v>
      </c>
      <c r="B16" s="3" t="s">
        <v>55</v>
      </c>
      <c r="C16" s="4">
        <v>738</v>
      </c>
      <c r="D16" s="5"/>
      <c r="F16" s="7"/>
      <c r="G16" s="8"/>
    </row>
    <row r="17" spans="1:7" x14ac:dyDescent="0.25">
      <c r="A17" s="2" t="s">
        <v>10</v>
      </c>
      <c r="B17" s="3" t="s">
        <v>56</v>
      </c>
      <c r="C17" s="4">
        <v>34617</v>
      </c>
      <c r="D17" s="5"/>
      <c r="F17" s="7"/>
      <c r="G17" s="8"/>
    </row>
    <row r="18" spans="1:7" x14ac:dyDescent="0.25">
      <c r="A18" s="2" t="s">
        <v>11</v>
      </c>
      <c r="B18" s="3" t="s">
        <v>57</v>
      </c>
      <c r="C18" s="4">
        <v>462</v>
      </c>
      <c r="D18" s="5"/>
      <c r="F18" s="7"/>
      <c r="G18" s="8"/>
    </row>
    <row r="19" spans="1:7" hidden="1" x14ac:dyDescent="0.25">
      <c r="A19" s="2" t="s">
        <v>12</v>
      </c>
      <c r="B19" s="3" t="s">
        <v>63</v>
      </c>
      <c r="C19" s="4"/>
      <c r="D19" s="5"/>
      <c r="F19" s="7"/>
      <c r="G19" s="8"/>
    </row>
    <row r="20" spans="1:7" hidden="1" x14ac:dyDescent="0.25">
      <c r="A20" s="2" t="s">
        <v>13</v>
      </c>
      <c r="B20" s="3" t="s">
        <v>64</v>
      </c>
      <c r="C20" s="4"/>
      <c r="D20" s="5"/>
      <c r="F20" s="7"/>
      <c r="G20" s="8"/>
    </row>
    <row r="21" spans="1:7" x14ac:dyDescent="0.25">
      <c r="A21" s="2" t="s">
        <v>14</v>
      </c>
      <c r="B21" s="31" t="s">
        <v>44</v>
      </c>
      <c r="C21" s="56">
        <f>SUM(C16:C20)</f>
        <v>35817</v>
      </c>
      <c r="D21" s="28">
        <f>C21*100/C15</f>
        <v>99.624499332443264</v>
      </c>
      <c r="F21" s="7"/>
      <c r="G21" s="8"/>
    </row>
    <row r="22" spans="1:7" x14ac:dyDescent="0.25">
      <c r="A22" s="2" t="s">
        <v>15</v>
      </c>
      <c r="B22" s="3" t="s">
        <v>58</v>
      </c>
      <c r="C22" s="4">
        <v>135</v>
      </c>
      <c r="D22" s="5"/>
      <c r="F22" s="7"/>
      <c r="G22" s="8"/>
    </row>
    <row r="23" spans="1:7" hidden="1" x14ac:dyDescent="0.25">
      <c r="A23" s="2" t="s">
        <v>16</v>
      </c>
      <c r="B23" s="3" t="s">
        <v>65</v>
      </c>
      <c r="C23" s="4"/>
      <c r="D23" s="5"/>
    </row>
    <row r="24" spans="1:7" hidden="1" x14ac:dyDescent="0.25">
      <c r="A24" s="2" t="s">
        <v>17</v>
      </c>
      <c r="B24" s="3" t="s">
        <v>66</v>
      </c>
      <c r="C24" s="4"/>
      <c r="D24" s="5"/>
    </row>
    <row r="25" spans="1:7" hidden="1" x14ac:dyDescent="0.25">
      <c r="A25" s="2" t="s">
        <v>18</v>
      </c>
      <c r="B25" s="3" t="s">
        <v>67</v>
      </c>
      <c r="C25" s="4"/>
      <c r="D25" s="5"/>
    </row>
    <row r="26" spans="1:7" hidden="1" x14ac:dyDescent="0.25">
      <c r="A26" s="2" t="s">
        <v>19</v>
      </c>
      <c r="B26" s="3" t="s">
        <v>68</v>
      </c>
      <c r="C26" s="4"/>
      <c r="D26" s="5"/>
    </row>
    <row r="27" spans="1:7" x14ac:dyDescent="0.25">
      <c r="A27" s="2" t="s">
        <v>20</v>
      </c>
      <c r="B27" s="31" t="s">
        <v>45</v>
      </c>
      <c r="C27" s="56">
        <f>SUM(C22:C26)</f>
        <v>135</v>
      </c>
      <c r="D27" s="28">
        <f>C27*100/C15</f>
        <v>0.37550066755674233</v>
      </c>
    </row>
    <row r="28" spans="1:7" hidden="1" x14ac:dyDescent="0.25">
      <c r="A28" s="2"/>
      <c r="B28" s="3"/>
      <c r="C28" s="4"/>
      <c r="D28" s="5"/>
    </row>
    <row r="29" spans="1:7" hidden="1" x14ac:dyDescent="0.25">
      <c r="A29" s="32" t="s">
        <v>21</v>
      </c>
      <c r="B29" s="32" t="s">
        <v>22</v>
      </c>
      <c r="C29" s="33"/>
      <c r="D29" s="34">
        <f>C29/C$31*100</f>
        <v>0</v>
      </c>
    </row>
    <row r="30" spans="1:7" ht="11.25" customHeight="1" x14ac:dyDescent="0.25">
      <c r="A30" s="2"/>
      <c r="B30" s="3"/>
      <c r="C30" s="4"/>
      <c r="D30" s="5"/>
    </row>
    <row r="31" spans="1:7" ht="15.75" x14ac:dyDescent="0.25">
      <c r="A31" s="39" t="s">
        <v>23</v>
      </c>
      <c r="B31" s="39"/>
      <c r="C31" s="40">
        <f>C8+C15+C29</f>
        <v>54286</v>
      </c>
      <c r="D31" s="40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C72" sqref="C72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20" t="s">
        <v>47</v>
      </c>
      <c r="B2" s="21"/>
      <c r="C2" s="21"/>
      <c r="D2" s="21"/>
      <c r="E2" s="21"/>
    </row>
    <row r="3" spans="1:6" ht="15" customHeight="1" x14ac:dyDescent="0.25"/>
    <row r="4" spans="1:6" ht="32.25" customHeight="1" x14ac:dyDescent="0.25">
      <c r="A4" s="44" t="s">
        <v>25</v>
      </c>
      <c r="B4" s="45" t="s">
        <v>26</v>
      </c>
      <c r="C4" s="44" t="s">
        <v>27</v>
      </c>
      <c r="D4" s="44" t="s">
        <v>2</v>
      </c>
      <c r="E4" s="44" t="s">
        <v>28</v>
      </c>
      <c r="F4" s="44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7" t="s">
        <v>29</v>
      </c>
      <c r="B6" s="48" t="s">
        <v>30</v>
      </c>
      <c r="C6" s="49">
        <v>85</v>
      </c>
      <c r="D6" s="50">
        <f>C6*100/$C$14</f>
        <v>37.777777777777779</v>
      </c>
      <c r="E6" s="49">
        <v>198</v>
      </c>
      <c r="F6" s="50">
        <f>E6*100/$E$14</f>
        <v>0.36473492244777661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7" t="s">
        <v>31</v>
      </c>
      <c r="B8" s="48" t="s">
        <v>32</v>
      </c>
      <c r="C8" s="49">
        <v>70</v>
      </c>
      <c r="D8" s="50">
        <f>C8*100/$C$14</f>
        <v>31.111111111111111</v>
      </c>
      <c r="E8" s="49">
        <v>902</v>
      </c>
      <c r="F8" s="50">
        <f>E8*100/$E$14</f>
        <v>1.6615702022620933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7" t="s">
        <v>33</v>
      </c>
      <c r="B10" s="48" t="s">
        <v>34</v>
      </c>
      <c r="C10" s="49">
        <v>24</v>
      </c>
      <c r="D10" s="50">
        <f>C10*100/$C$14</f>
        <v>10.666666666666666</v>
      </c>
      <c r="E10" s="49">
        <v>1369</v>
      </c>
      <c r="F10" s="50">
        <f>E10*100/$E$14</f>
        <v>2.5218288324798293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7" t="s">
        <v>35</v>
      </c>
      <c r="B12" s="48" t="s">
        <v>61</v>
      </c>
      <c r="C12" s="49">
        <v>46</v>
      </c>
      <c r="D12" s="50">
        <f>C12*100/$C$14</f>
        <v>20.444444444444443</v>
      </c>
      <c r="E12" s="49">
        <v>51817</v>
      </c>
      <c r="F12" s="50">
        <v>95.4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4" t="s">
        <v>36</v>
      </c>
      <c r="B14" s="46"/>
      <c r="C14" s="45">
        <f>SUM(C6:C12)</f>
        <v>225</v>
      </c>
      <c r="D14" s="45">
        <f t="shared" ref="D14:F14" si="0">SUM(D6:D12)</f>
        <v>100</v>
      </c>
      <c r="E14" s="45">
        <f t="shared" si="0"/>
        <v>54286</v>
      </c>
      <c r="F14" s="45">
        <f t="shared" si="0"/>
        <v>99.948133957189711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8"/>
  <sheetViews>
    <sheetView workbookViewId="0">
      <selection activeCell="B70" sqref="B70"/>
    </sheetView>
  </sheetViews>
  <sheetFormatPr baseColWidth="10" defaultRowHeight="15" x14ac:dyDescent="0.25"/>
  <cols>
    <col min="1" max="1" width="28.140625" bestFit="1" customWidth="1"/>
    <col min="2" max="2" width="13.42578125" style="6" customWidth="1"/>
    <col min="3" max="3" width="17.140625" bestFit="1" customWidth="1"/>
    <col min="4" max="4" width="17" bestFit="1" customWidth="1"/>
    <col min="5" max="5" width="14.7109375" style="6" customWidth="1"/>
    <col min="6" max="6" width="15.140625" bestFit="1" customWidth="1"/>
    <col min="7" max="7" width="15.140625" style="6" customWidth="1"/>
    <col min="8" max="8" width="14" style="6" bestFit="1" customWidth="1"/>
    <col min="9" max="9" width="12.5703125" bestFit="1" customWidth="1"/>
    <col min="10" max="10" width="15.7109375" bestFit="1" customWidth="1"/>
    <col min="11" max="11" width="13.28515625" customWidth="1"/>
  </cols>
  <sheetData>
    <row r="2" spans="1:17" ht="17.25" x14ac:dyDescent="0.3">
      <c r="A2" s="20" t="s">
        <v>46</v>
      </c>
      <c r="B2" s="21"/>
      <c r="C2" s="21"/>
      <c r="D2" s="21"/>
      <c r="E2" s="21"/>
    </row>
    <row r="3" spans="1:17" s="6" customForma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17" x14ac:dyDescent="0.25">
      <c r="A4" s="64" t="s">
        <v>0</v>
      </c>
      <c r="B4" s="63" t="s">
        <v>1</v>
      </c>
      <c r="C4" s="64" t="s">
        <v>69</v>
      </c>
      <c r="D4" s="64" t="s">
        <v>38</v>
      </c>
      <c r="E4" s="64" t="s">
        <v>71</v>
      </c>
      <c r="F4" s="64" t="s">
        <v>62</v>
      </c>
      <c r="G4" s="64" t="s">
        <v>60</v>
      </c>
      <c r="H4" s="64" t="s">
        <v>39</v>
      </c>
      <c r="I4" s="64" t="s">
        <v>70</v>
      </c>
      <c r="J4" s="63" t="s">
        <v>36</v>
      </c>
      <c r="K4" s="23"/>
      <c r="L4" s="6"/>
      <c r="M4" s="23"/>
      <c r="N4" s="6"/>
    </row>
    <row r="5" spans="1:17" x14ac:dyDescent="0.25">
      <c r="A5" s="64"/>
      <c r="B5" s="63"/>
      <c r="C5" s="64"/>
      <c r="D5" s="64"/>
      <c r="E5" s="64"/>
      <c r="F5" s="64"/>
      <c r="G5" s="64"/>
      <c r="H5" s="64"/>
      <c r="I5" s="64"/>
      <c r="J5" s="63"/>
      <c r="K5" s="23"/>
      <c r="L5" s="23"/>
      <c r="M5" s="23"/>
      <c r="N5" s="23"/>
      <c r="O5" s="23"/>
    </row>
    <row r="6" spans="1:17" s="6" customFormat="1" ht="9.75" customHeight="1" x14ac:dyDescent="0.25">
      <c r="A6" s="24"/>
      <c r="B6" s="24"/>
      <c r="C6" s="25"/>
      <c r="D6" s="25"/>
      <c r="E6" s="25"/>
      <c r="F6" s="25"/>
      <c r="G6" s="25"/>
      <c r="H6" s="25"/>
      <c r="I6" s="25"/>
      <c r="J6" s="25"/>
      <c r="K6" s="35"/>
      <c r="L6" s="35"/>
      <c r="M6" s="35"/>
      <c r="N6" s="23"/>
      <c r="O6" s="23"/>
    </row>
    <row r="7" spans="1:17" s="6" customFormat="1" x14ac:dyDescent="0.25">
      <c r="A7" s="53" t="s">
        <v>4</v>
      </c>
      <c r="B7" s="54" t="s">
        <v>51</v>
      </c>
      <c r="C7" s="55">
        <v>143</v>
      </c>
      <c r="D7" s="55">
        <v>60</v>
      </c>
      <c r="E7" s="55">
        <v>0</v>
      </c>
      <c r="F7" s="55">
        <v>3249</v>
      </c>
      <c r="G7" s="55">
        <v>440</v>
      </c>
      <c r="H7" s="55">
        <v>0</v>
      </c>
      <c r="I7" s="55">
        <v>0</v>
      </c>
      <c r="J7" s="60">
        <f t="shared" ref="J7:J15" si="0">SUM(C7:I7)</f>
        <v>3892</v>
      </c>
      <c r="K7" s="35"/>
      <c r="L7" s="35"/>
      <c r="M7" s="35"/>
      <c r="N7" s="23"/>
      <c r="O7" s="23"/>
      <c r="P7" s="23"/>
      <c r="Q7" s="23"/>
    </row>
    <row r="8" spans="1:17" x14ac:dyDescent="0.25">
      <c r="A8" s="22" t="s">
        <v>37</v>
      </c>
      <c r="B8" s="16" t="s">
        <v>59</v>
      </c>
      <c r="C8" s="15">
        <v>97</v>
      </c>
      <c r="D8" s="15">
        <v>85</v>
      </c>
      <c r="E8" s="15">
        <v>0</v>
      </c>
      <c r="F8" s="15">
        <v>3408</v>
      </c>
      <c r="G8" s="15">
        <v>100</v>
      </c>
      <c r="H8" s="15">
        <v>0</v>
      </c>
      <c r="I8" s="15">
        <v>0</v>
      </c>
      <c r="J8" s="61">
        <f t="shared" si="0"/>
        <v>3690</v>
      </c>
      <c r="K8" s="18" t="s">
        <v>40</v>
      </c>
      <c r="L8" s="19">
        <f>J7+J8</f>
        <v>7582</v>
      </c>
      <c r="M8" s="59">
        <f>L8*100/$L$13</f>
        <v>13.966768595954758</v>
      </c>
      <c r="N8" s="23"/>
      <c r="O8" s="23"/>
      <c r="P8" s="23"/>
      <c r="Q8" s="23"/>
    </row>
    <row r="9" spans="1:17" s="6" customFormat="1" x14ac:dyDescent="0.25">
      <c r="A9" s="53" t="s">
        <v>5</v>
      </c>
      <c r="B9" s="54" t="s">
        <v>53</v>
      </c>
      <c r="C9" s="55">
        <v>21</v>
      </c>
      <c r="D9" s="55">
        <v>0</v>
      </c>
      <c r="E9" s="55">
        <v>0</v>
      </c>
      <c r="F9" s="55">
        <v>105</v>
      </c>
      <c r="G9" s="55">
        <v>0</v>
      </c>
      <c r="H9" s="55">
        <v>0</v>
      </c>
      <c r="I9" s="55">
        <v>0</v>
      </c>
      <c r="J9" s="60">
        <f t="shared" si="0"/>
        <v>126</v>
      </c>
      <c r="K9" s="18" t="s">
        <v>41</v>
      </c>
      <c r="L9" s="19">
        <f>J9+J10</f>
        <v>10169</v>
      </c>
      <c r="M9" s="59">
        <f>L9*100/$L$13</f>
        <v>18.732269830158788</v>
      </c>
      <c r="N9" s="23"/>
      <c r="O9" s="23"/>
      <c r="P9" s="23"/>
      <c r="Q9" s="23"/>
    </row>
    <row r="10" spans="1:17" x14ac:dyDescent="0.25">
      <c r="A10" s="22" t="s">
        <v>6</v>
      </c>
      <c r="B10" s="16" t="s">
        <v>54</v>
      </c>
      <c r="C10" s="15">
        <v>570</v>
      </c>
      <c r="D10" s="15">
        <v>535</v>
      </c>
      <c r="E10" s="15">
        <v>0</v>
      </c>
      <c r="F10" s="15">
        <v>8475</v>
      </c>
      <c r="G10" s="15">
        <v>459</v>
      </c>
      <c r="H10" s="15">
        <v>0</v>
      </c>
      <c r="I10" s="15">
        <v>4</v>
      </c>
      <c r="J10" s="61">
        <f t="shared" si="0"/>
        <v>10043</v>
      </c>
      <c r="K10" s="18" t="s">
        <v>20</v>
      </c>
      <c r="L10" s="19">
        <f>J12</f>
        <v>135</v>
      </c>
      <c r="M10" s="59">
        <f>L10*100/$L$13</f>
        <v>0.24868290166893858</v>
      </c>
      <c r="N10" s="23"/>
      <c r="O10" s="23"/>
      <c r="P10" s="23"/>
      <c r="Q10" s="23"/>
    </row>
    <row r="11" spans="1:17" x14ac:dyDescent="0.25">
      <c r="A11" s="53" t="s">
        <v>7</v>
      </c>
      <c r="B11" s="54" t="s">
        <v>49</v>
      </c>
      <c r="C11" s="55">
        <v>1</v>
      </c>
      <c r="D11" s="55">
        <v>0</v>
      </c>
      <c r="E11" s="55">
        <v>10</v>
      </c>
      <c r="F11" s="55">
        <v>469</v>
      </c>
      <c r="G11" s="55">
        <v>0</v>
      </c>
      <c r="H11" s="55">
        <v>103</v>
      </c>
      <c r="I11" s="55">
        <v>0</v>
      </c>
      <c r="J11" s="60">
        <f>SUM(C11:I11)</f>
        <v>583</v>
      </c>
      <c r="K11" s="18" t="s">
        <v>14</v>
      </c>
      <c r="L11" s="19">
        <f>J13+J14+J15</f>
        <v>35817</v>
      </c>
      <c r="M11" s="59">
        <f>L11*100/$L$13</f>
        <v>65.978336956121282</v>
      </c>
      <c r="N11" s="23"/>
      <c r="O11" s="23"/>
      <c r="P11" s="23"/>
      <c r="Q11" s="23"/>
    </row>
    <row r="12" spans="1:17" x14ac:dyDescent="0.25">
      <c r="A12" s="22" t="s">
        <v>15</v>
      </c>
      <c r="B12" s="16" t="s">
        <v>58</v>
      </c>
      <c r="C12" s="15">
        <v>78</v>
      </c>
      <c r="D12" s="15">
        <v>10</v>
      </c>
      <c r="E12" s="15">
        <v>0</v>
      </c>
      <c r="F12" s="15">
        <v>33</v>
      </c>
      <c r="G12" s="15">
        <v>14</v>
      </c>
      <c r="H12" s="15">
        <v>0</v>
      </c>
      <c r="I12" s="15">
        <v>0</v>
      </c>
      <c r="J12" s="61">
        <f t="shared" si="0"/>
        <v>135</v>
      </c>
      <c r="K12" s="18" t="s">
        <v>7</v>
      </c>
      <c r="L12" s="19">
        <f>J11</f>
        <v>583</v>
      </c>
      <c r="M12" s="59">
        <f>L12*100/$L$13</f>
        <v>1.073941716096231</v>
      </c>
      <c r="N12" s="23"/>
      <c r="O12" s="23"/>
      <c r="P12" s="23"/>
      <c r="Q12" s="23"/>
    </row>
    <row r="13" spans="1:17" s="6" customFormat="1" x14ac:dyDescent="0.25">
      <c r="A13" s="53" t="s">
        <v>9</v>
      </c>
      <c r="B13" s="54" t="s">
        <v>55</v>
      </c>
      <c r="C13" s="55">
        <v>90</v>
      </c>
      <c r="D13" s="55">
        <v>0</v>
      </c>
      <c r="E13" s="55">
        <v>0</v>
      </c>
      <c r="F13" s="55">
        <v>647</v>
      </c>
      <c r="G13" s="55">
        <v>1</v>
      </c>
      <c r="H13" s="55">
        <v>0</v>
      </c>
      <c r="I13" s="55">
        <v>0</v>
      </c>
      <c r="J13" s="60">
        <f t="shared" si="0"/>
        <v>738</v>
      </c>
      <c r="K13" s="18" t="s">
        <v>42</v>
      </c>
      <c r="L13" s="19">
        <f>SUM(L8:L12)</f>
        <v>54286</v>
      </c>
      <c r="M13" s="17">
        <f>SUM(M8:M12)</f>
        <v>99.999999999999986</v>
      </c>
      <c r="N13" s="23"/>
      <c r="O13" s="23"/>
      <c r="P13" s="23"/>
      <c r="Q13" s="23"/>
    </row>
    <row r="14" spans="1:17" s="6" customFormat="1" x14ac:dyDescent="0.25">
      <c r="A14" s="22" t="s">
        <v>10</v>
      </c>
      <c r="B14" s="16" t="s">
        <v>56</v>
      </c>
      <c r="C14" s="15">
        <v>3959</v>
      </c>
      <c r="D14" s="15">
        <v>357</v>
      </c>
      <c r="E14" s="15">
        <v>0</v>
      </c>
      <c r="F14" s="15">
        <v>29030</v>
      </c>
      <c r="G14" s="15">
        <v>1269</v>
      </c>
      <c r="H14" s="15">
        <v>0</v>
      </c>
      <c r="I14" s="15">
        <v>2</v>
      </c>
      <c r="J14" s="61">
        <f t="shared" si="0"/>
        <v>34617</v>
      </c>
      <c r="N14" s="23"/>
      <c r="O14" s="23"/>
      <c r="P14" s="23"/>
      <c r="Q14" s="23"/>
    </row>
    <row r="15" spans="1:17" x14ac:dyDescent="0.25">
      <c r="A15" s="53" t="s">
        <v>11</v>
      </c>
      <c r="B15" s="54" t="s">
        <v>57</v>
      </c>
      <c r="C15" s="55">
        <v>44</v>
      </c>
      <c r="D15" s="55">
        <v>8</v>
      </c>
      <c r="E15" s="55">
        <v>0</v>
      </c>
      <c r="F15" s="55">
        <v>267</v>
      </c>
      <c r="G15" s="55">
        <v>143</v>
      </c>
      <c r="H15" s="55">
        <v>0</v>
      </c>
      <c r="I15" s="55">
        <v>0</v>
      </c>
      <c r="J15" s="60">
        <f t="shared" si="0"/>
        <v>462</v>
      </c>
      <c r="K15" s="23"/>
      <c r="L15" s="23"/>
      <c r="M15" s="23"/>
      <c r="N15" s="23"/>
      <c r="O15" s="23"/>
      <c r="P15" s="23"/>
      <c r="Q15" s="23"/>
    </row>
    <row r="16" spans="1:17" ht="9.75" customHeight="1" x14ac:dyDescent="0.25">
      <c r="A16" s="24"/>
      <c r="B16" s="24"/>
      <c r="C16" s="26"/>
      <c r="D16" s="26"/>
      <c r="E16" s="26"/>
      <c r="F16" s="26"/>
      <c r="G16" s="26"/>
      <c r="H16" s="26"/>
      <c r="I16" s="26"/>
      <c r="J16" s="26"/>
      <c r="K16" s="35"/>
      <c r="L16" s="35"/>
      <c r="M16" s="35"/>
      <c r="N16" s="23"/>
      <c r="O16" s="23"/>
      <c r="P16" s="23"/>
      <c r="Q16" s="23"/>
    </row>
    <row r="17" spans="1:15" x14ac:dyDescent="0.25">
      <c r="A17" s="51" t="s">
        <v>36</v>
      </c>
      <c r="B17" s="51"/>
      <c r="C17" s="52">
        <f>SUM(C7:C15)</f>
        <v>5003</v>
      </c>
      <c r="D17" s="52">
        <f>SUM(D7:D15)</f>
        <v>1055</v>
      </c>
      <c r="E17" s="52">
        <f>SUM(E7:E15)</f>
        <v>10</v>
      </c>
      <c r="F17" s="52">
        <f>SUM(F7:F15)</f>
        <v>45683</v>
      </c>
      <c r="G17" s="52">
        <f>SUM(G7:G15)</f>
        <v>2426</v>
      </c>
      <c r="H17" s="52">
        <f>SUM(H7:H15)</f>
        <v>103</v>
      </c>
      <c r="I17" s="52">
        <f>SUM(I7:I15)</f>
        <v>6</v>
      </c>
      <c r="J17" s="52">
        <f>SUM(J7:J15)</f>
        <v>54286</v>
      </c>
      <c r="K17" s="35"/>
      <c r="L17" s="35"/>
      <c r="M17" s="35"/>
      <c r="N17" s="23"/>
      <c r="O17" s="23"/>
    </row>
    <row r="18" spans="1:15" x14ac:dyDescent="0.25">
      <c r="A18" s="29"/>
      <c r="B18" s="62"/>
      <c r="C18" s="58">
        <f>C17*100/$J$17</f>
        <v>9.216004126294072</v>
      </c>
      <c r="D18" s="58">
        <f t="shared" ref="D18:I18" si="1">D17*100/$J$17</f>
        <v>1.943410824153557</v>
      </c>
      <c r="E18" s="58">
        <f t="shared" si="1"/>
        <v>1.8420955679180635E-2</v>
      </c>
      <c r="F18" s="58">
        <f t="shared" si="1"/>
        <v>84.152451829200899</v>
      </c>
      <c r="G18" s="58">
        <f t="shared" si="1"/>
        <v>4.4689238477692221</v>
      </c>
      <c r="H18" s="58">
        <f t="shared" si="1"/>
        <v>0.18973584349556055</v>
      </c>
      <c r="I18" s="58">
        <f t="shared" si="1"/>
        <v>1.1052573407508381E-2</v>
      </c>
      <c r="J18" s="59">
        <f>SUM(C18:I18)</f>
        <v>100</v>
      </c>
      <c r="L18" s="23"/>
    </row>
    <row r="19" spans="1:15" x14ac:dyDescent="0.25">
      <c r="A19" s="30"/>
      <c r="B19" s="30"/>
      <c r="C19" s="57"/>
      <c r="D19" s="57"/>
      <c r="E19" s="57"/>
      <c r="F19" s="57"/>
      <c r="G19" s="57"/>
      <c r="H19" s="57"/>
      <c r="I19" s="23"/>
      <c r="L19" s="23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K20" s="23"/>
      <c r="L20" s="23"/>
    </row>
    <row r="21" spans="1:15" x14ac:dyDescent="0.25">
      <c r="A21" s="30"/>
      <c r="B21" s="30"/>
      <c r="C21" s="30"/>
      <c r="D21" s="30"/>
      <c r="E21" s="30"/>
      <c r="F21" s="30"/>
      <c r="G21" s="30"/>
      <c r="H21" s="30"/>
      <c r="K21" s="23"/>
    </row>
    <row r="22" spans="1:15" x14ac:dyDescent="0.25">
      <c r="A22" s="30"/>
      <c r="B22" s="30"/>
      <c r="C22" s="30"/>
      <c r="D22" s="30"/>
      <c r="E22" s="30"/>
      <c r="F22" s="30"/>
      <c r="G22" s="30"/>
      <c r="H22" s="30"/>
      <c r="L22" s="23"/>
    </row>
    <row r="23" spans="1:15" x14ac:dyDescent="0.25">
      <c r="A23" s="30"/>
      <c r="B23" s="30"/>
      <c r="C23" s="30"/>
      <c r="D23" s="30"/>
      <c r="E23" s="30"/>
      <c r="F23" s="30"/>
      <c r="G23" s="30"/>
      <c r="H23" s="30"/>
    </row>
    <row r="24" spans="1:15" x14ac:dyDescent="0.25">
      <c r="A24" s="30"/>
      <c r="B24" s="30"/>
      <c r="C24" s="30"/>
      <c r="D24" s="30"/>
      <c r="E24" s="30"/>
      <c r="F24" s="30"/>
      <c r="G24" s="30"/>
      <c r="H24" s="30"/>
    </row>
    <row r="25" spans="1:15" x14ac:dyDescent="0.25">
      <c r="A25" s="30"/>
      <c r="B25" s="30"/>
      <c r="C25" s="30"/>
      <c r="D25" s="30"/>
      <c r="E25" s="30"/>
      <c r="F25" s="30"/>
      <c r="G25" s="30"/>
      <c r="H25" s="30"/>
    </row>
    <row r="26" spans="1:15" x14ac:dyDescent="0.25">
      <c r="A26" s="30"/>
      <c r="B26" s="30"/>
      <c r="C26" s="30"/>
      <c r="D26" s="30"/>
      <c r="E26" s="30"/>
      <c r="F26" s="30"/>
      <c r="G26" s="30"/>
      <c r="H26" s="30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</row>
    <row r="30" spans="1:15" x14ac:dyDescent="0.25">
      <c r="A30" s="30"/>
      <c r="B30" s="30"/>
      <c r="C30" s="30"/>
      <c r="D30" s="30"/>
      <c r="E30" s="30"/>
      <c r="F30" s="30"/>
      <c r="G30" s="30"/>
      <c r="H30" s="30"/>
    </row>
    <row r="31" spans="1:15" x14ac:dyDescent="0.25">
      <c r="A31" s="30"/>
      <c r="B31" s="30"/>
      <c r="C31" s="30"/>
      <c r="D31" s="30"/>
      <c r="E31" s="30"/>
      <c r="F31" s="30"/>
      <c r="G31" s="30"/>
      <c r="H31" s="30"/>
    </row>
    <row r="32" spans="1:15" x14ac:dyDescent="0.25">
      <c r="A32" s="30"/>
      <c r="B32" s="30"/>
      <c r="C32" s="30"/>
      <c r="D32" s="30"/>
      <c r="E32" s="30"/>
      <c r="F32" s="30"/>
      <c r="G32" s="30"/>
      <c r="H32" s="30"/>
    </row>
    <row r="33" spans="1:9" x14ac:dyDescent="0.25">
      <c r="A33" s="30"/>
      <c r="B33" s="30"/>
      <c r="C33" s="30"/>
      <c r="D33" s="30"/>
      <c r="E33" s="30"/>
      <c r="F33" s="30"/>
      <c r="G33" s="30"/>
      <c r="H33" s="30"/>
    </row>
    <row r="34" spans="1:9" x14ac:dyDescent="0.25">
      <c r="A34" s="30"/>
      <c r="B34" s="30"/>
      <c r="C34" s="30"/>
      <c r="D34" s="30"/>
      <c r="E34" s="30"/>
      <c r="F34" s="30"/>
      <c r="G34" s="30"/>
      <c r="H34" s="30"/>
      <c r="I34" s="30"/>
    </row>
    <row r="35" spans="1:9" x14ac:dyDescent="0.25">
      <c r="A35" s="30"/>
      <c r="B35" s="30"/>
      <c r="C35" s="30"/>
      <c r="D35" s="30"/>
      <c r="E35" s="30"/>
      <c r="F35" s="30"/>
      <c r="G35" s="30"/>
      <c r="H35" s="30"/>
    </row>
    <row r="36" spans="1:9" x14ac:dyDescent="0.25">
      <c r="A36" s="30"/>
      <c r="B36" s="30"/>
      <c r="C36" s="30"/>
      <c r="D36" s="30"/>
      <c r="E36" s="30"/>
      <c r="F36" s="30"/>
      <c r="G36" s="30"/>
      <c r="H36" s="30"/>
    </row>
    <row r="37" spans="1:9" x14ac:dyDescent="0.25">
      <c r="B37" s="30"/>
    </row>
    <row r="38" spans="1:9" x14ac:dyDescent="0.25">
      <c r="B38" s="30"/>
    </row>
  </sheetData>
  <mergeCells count="10">
    <mergeCell ref="J4:J5"/>
    <mergeCell ref="G4:G5"/>
    <mergeCell ref="B4:B5"/>
    <mergeCell ref="A4:A5"/>
    <mergeCell ref="C4:C5"/>
    <mergeCell ref="D4:D5"/>
    <mergeCell ref="F4:F5"/>
    <mergeCell ref="H4:H5"/>
    <mergeCell ref="I4:I5"/>
    <mergeCell ref="E4:E5"/>
  </mergeCells>
  <pageMargins left="0.7" right="0.7" top="0.75" bottom="0.75" header="0.3" footer="0.3"/>
  <pageSetup orientation="portrait" r:id="rId1"/>
  <ignoredErrors>
    <ignoredError sqref="M8:M9 C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2022-06-22T17:02:41Z</dcterms:modified>
</cp:coreProperties>
</file>