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0\"/>
    </mc:Choice>
  </mc:AlternateContent>
  <xr:revisionPtr revIDLastSave="0" documentId="13_ncr:1_{EDBDB419-2697-4557-BB52-EBDAA14ABF8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9.1 " sheetId="5" r:id="rId1"/>
    <sheet name="9.2" sheetId="24" r:id="rId2"/>
    <sheet name="9.3" sheetId="25" r:id="rId3"/>
    <sheet name="9.4" sheetId="20" r:id="rId4"/>
    <sheet name="9.5" sheetId="21" r:id="rId5"/>
  </sheets>
  <definedNames>
    <definedName name="_xlnm.Print_Area" localSheetId="0">'9.1 '!$A$1:$T$77</definedName>
    <definedName name="_xlnm.Print_Area" localSheetId="3">'9.4'!$A$1:$I$40</definedName>
  </definedNames>
  <calcPr calcId="181029"/>
</workbook>
</file>

<file path=xl/calcChain.xml><?xml version="1.0" encoding="utf-8"?>
<calcChain xmlns="http://schemas.openxmlformats.org/spreadsheetml/2006/main">
  <c r="E7" i="20" l="1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S10" i="25" l="1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T8" i="25"/>
  <c r="T7" i="25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H18" i="24"/>
  <c r="AH17" i="24"/>
  <c r="AH16" i="24"/>
  <c r="AH15" i="24"/>
  <c r="AH14" i="24"/>
  <c r="AH13" i="24"/>
  <c r="AH12" i="24"/>
  <c r="AH11" i="24"/>
  <c r="AH10" i="24"/>
  <c r="AH9" i="24"/>
  <c r="AH8" i="24"/>
  <c r="AH7" i="24"/>
  <c r="T10" i="25" l="1"/>
  <c r="AH20" i="24"/>
  <c r="B40" i="21"/>
  <c r="D40" i="21" l="1"/>
  <c r="C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3" i="21"/>
  <c r="E15" i="21"/>
  <c r="E14" i="21"/>
  <c r="E12" i="21"/>
  <c r="E11" i="21"/>
  <c r="E10" i="21"/>
  <c r="E9" i="21"/>
  <c r="E8" i="21"/>
  <c r="E7" i="21"/>
  <c r="D40" i="20"/>
  <c r="C40" i="20"/>
  <c r="B40" i="20"/>
  <c r="E40" i="20" l="1"/>
  <c r="E40" i="21"/>
  <c r="B42" i="5" l="1"/>
  <c r="D10" i="5" l="1"/>
  <c r="D11" i="5"/>
  <c r="D12" i="5"/>
  <c r="D13" i="5"/>
  <c r="D14" i="5"/>
  <c r="D16" i="5"/>
  <c r="D17" i="5"/>
  <c r="D15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9" i="5"/>
  <c r="D42" i="5" l="1"/>
  <c r="C42" i="5"/>
</calcChain>
</file>

<file path=xl/sharedStrings.xml><?xml version="1.0" encoding="utf-8"?>
<sst xmlns="http://schemas.openxmlformats.org/spreadsheetml/2006/main" count="356" uniqueCount="89">
  <si>
    <t>Baja California</t>
  </si>
  <si>
    <t>Baja California Sur</t>
  </si>
  <si>
    <t>Colima</t>
  </si>
  <si>
    <t>Chihuahua</t>
  </si>
  <si>
    <t>Guanajuato</t>
  </si>
  <si>
    <t>Guerrero</t>
  </si>
  <si>
    <t>Hidalgo</t>
  </si>
  <si>
    <t>Jalisco</t>
  </si>
  <si>
    <t>Michoacán</t>
  </si>
  <si>
    <t>Nayarit</t>
  </si>
  <si>
    <t>Oaxaca</t>
  </si>
  <si>
    <t>Puebla</t>
  </si>
  <si>
    <t>Quintana Roo</t>
  </si>
  <si>
    <t>San Luis Potosí</t>
  </si>
  <si>
    <t>Sinaloa</t>
  </si>
  <si>
    <t>Sonora</t>
  </si>
  <si>
    <t>Tamaulipas</t>
  </si>
  <si>
    <t>Tlaxcala</t>
  </si>
  <si>
    <t>Zacatecas</t>
  </si>
  <si>
    <t>Yucatán</t>
  </si>
  <si>
    <t>Campeche</t>
  </si>
  <si>
    <t>Chiapas</t>
  </si>
  <si>
    <t>Morelos</t>
  </si>
  <si>
    <t>Terminales</t>
  </si>
  <si>
    <t>Individuales</t>
  </si>
  <si>
    <t>Centrales</t>
  </si>
  <si>
    <t>Aguascalientes</t>
  </si>
  <si>
    <t>Nuevo León</t>
  </si>
  <si>
    <t>Querétaro</t>
  </si>
  <si>
    <t>Coahuila</t>
  </si>
  <si>
    <t>Durango</t>
  </si>
  <si>
    <t>Estado de México</t>
  </si>
  <si>
    <t>Tabasco</t>
  </si>
  <si>
    <t>Veracruz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</si>
  <si>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</si>
  <si>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</si>
  <si>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</si>
  <si>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</si>
  <si>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</si>
  <si>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</si>
  <si>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</si>
  <si>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</si>
  <si>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</si>
  <si>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</si>
  <si>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</si>
  <si>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</si>
  <si>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</si>
  <si>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</si>
  <si>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</si>
  <si>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</si>
  <si>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</si>
  <si>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</si>
  <si>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</si>
  <si>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</si>
  <si>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</si>
  <si>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</si>
  <si>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</si>
  <si>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</si>
  <si>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</si>
  <si>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</si>
  <si>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</si>
  <si>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</si>
  <si>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</si>
  <si>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Entidad Federativa</t>
  </si>
  <si>
    <t>Total Nacional</t>
  </si>
  <si>
    <t>Total</t>
  </si>
  <si>
    <t>Unidades de Condiciones Físico-Mecánicas</t>
  </si>
  <si>
    <t>Ciudad de México</t>
  </si>
  <si>
    <t>CDMX</t>
  </si>
  <si>
    <t>CAMP</t>
  </si>
  <si>
    <t>TAMS</t>
  </si>
  <si>
    <t>9.  Servicios Auxiliares del Autotransporte</t>
  </si>
  <si>
    <t>9.1   Terminales Centrales  e Individuales de Pasajeros</t>
  </si>
  <si>
    <t>9.5 Unidades de Verificación de Condiciones Físico-Mecánicas</t>
  </si>
  <si>
    <t>Tipo A</t>
  </si>
  <si>
    <t>Tipo B</t>
  </si>
  <si>
    <t>Tipo C</t>
  </si>
  <si>
    <t>CAM</t>
  </si>
  <si>
    <t>TAM</t>
  </si>
  <si>
    <t>EU</t>
  </si>
  <si>
    <t>Origenes</t>
  </si>
  <si>
    <t>D e s t i n o s</t>
  </si>
  <si>
    <t>Total general</t>
  </si>
  <si>
    <t>Estados Unidos</t>
  </si>
  <si>
    <t>Total General</t>
  </si>
  <si>
    <t xml:space="preserve">9.4 Unidades de Verificación de Baja Emisión de Contaminantes </t>
  </si>
  <si>
    <t>Unidades de Baja Emisión de Contaminantes</t>
  </si>
  <si>
    <t>9.2  Matriz Origen-Destino de las Terminales Centrales de Pasajeros 2020</t>
  </si>
  <si>
    <t>9.3  Matriz Origen-Destino de las Terminales Individuales de Pasajeros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</si>
</sst>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DD9C4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3" applyFont="1"/>
    <xf numFmtId="0" fontId="3" fillId="0" borderId="0" xfId="3"/>
    <xf numFmtId="0" fontId="9" fillId="0" borderId="0" xfId="3" applyFont="1"/>
    <xf numFmtId="0" fontId="11" fillId="0" borderId="0" xfId="3" applyFont="1"/>
    <xf numFmtId="0" fontId="2" fillId="0" borderId="0" xfId="3" applyFont="1"/>
    <xf numFmtId="0" fontId="11" fillId="0" borderId="0" xfId="3" applyFont="1" applyAlignment="1">
      <alignment horizontal="center" vertical="center"/>
    </xf>
    <xf numFmtId="0" fontId="9" fillId="0" borderId="0" xfId="3" applyFont="1" applyAlignment="1"/>
    <xf numFmtId="0" fontId="14" fillId="0" borderId="0" xfId="3" applyFont="1"/>
    <xf numFmtId="0" fontId="8" fillId="0" borderId="0" xfId="3" applyFont="1"/>
    <xf numFmtId="0" fontId="15" fillId="0" borderId="0" xfId="3" applyFont="1"/>
    <xf numFmtId="0" fontId="2" fillId="0" borderId="0" xfId="3" applyFont="1" applyFill="1"/>
    <xf numFmtId="0" fontId="13" fillId="4" borderId="0" xfId="3" applyFont="1" applyFill="1" applyBorder="1"/>
    <xf numFmtId="0" fontId="11" fillId="4" borderId="0" xfId="3" applyFont="1" applyFill="1" applyAlignment="1">
      <alignment horizontal="right"/>
    </xf>
    <xf numFmtId="0" fontId="11" fillId="4" borderId="0" xfId="3" applyFont="1" applyFill="1" applyAlignment="1">
      <alignment horizontal="center" wrapText="1"/>
    </xf>
    <xf numFmtId="0" fontId="11" fillId="4" borderId="0" xfId="3" applyFont="1" applyFill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/>
    </xf>
    <xf numFmtId="3" fontId="11" fillId="4" borderId="0" xfId="3" applyNumberFormat="1" applyFont="1" applyFill="1" applyAlignment="1">
      <alignment horizontal="center"/>
    </xf>
    <xf numFmtId="0" fontId="3" fillId="0" borderId="0" xfId="3" applyAlignment="1">
      <alignment horizontal="center"/>
    </xf>
    <xf numFmtId="0" fontId="20" fillId="0" borderId="0" xfId="3" applyFont="1"/>
    <xf numFmtId="0" fontId="7" fillId="0" borderId="0" xfId="3" applyFont="1"/>
    <xf numFmtId="0" fontId="21" fillId="0" borderId="0" xfId="3" applyFont="1" applyAlignment="1">
      <alignment horizontal="right"/>
    </xf>
    <xf numFmtId="0" fontId="22" fillId="0" borderId="0" xfId="3" applyFont="1" applyFill="1"/>
    <xf numFmtId="0" fontId="22" fillId="0" borderId="0" xfId="3" applyFont="1"/>
    <xf numFmtId="0" fontId="5" fillId="0" borderId="0" xfId="3" applyFont="1" applyFill="1"/>
    <xf numFmtId="3" fontId="5" fillId="0" borderId="0" xfId="3" applyNumberFormat="1" applyFont="1" applyFill="1" applyBorder="1" applyAlignment="1">
      <alignment horizontal="center"/>
    </xf>
    <xf numFmtId="0" fontId="19" fillId="5" borderId="0" xfId="1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17" fillId="6" borderId="0" xfId="2" applyFont="1" applyFill="1"/>
    <xf numFmtId="0" fontId="12" fillId="6" borderId="0" xfId="2" applyFont="1" applyFill="1" applyAlignment="1">
      <alignment horizontal="center" vertical="center"/>
    </xf>
    <xf numFmtId="3" fontId="10" fillId="5" borderId="0" xfId="1" applyNumberFormat="1" applyFont="1" applyFill="1" applyBorder="1" applyAlignment="1">
      <alignment horizontal="center" vertical="center" wrapText="1"/>
    </xf>
    <xf numFmtId="0" fontId="16" fillId="6" borderId="0" xfId="2" applyFont="1" applyFill="1"/>
    <xf numFmtId="3" fontId="1" fillId="6" borderId="0" xfId="2" applyNumberFormat="1" applyFont="1" applyFill="1" applyBorder="1" applyAlignment="1">
      <alignment horizontal="center"/>
    </xf>
    <xf numFmtId="3" fontId="16" fillId="6" borderId="0" xfId="2" applyNumberFormat="1" applyFont="1" applyFill="1" applyBorder="1" applyAlignment="1">
      <alignment horizontal="center"/>
    </xf>
    <xf numFmtId="0" fontId="10" fillId="5" borderId="0" xfId="1" applyFont="1" applyFill="1" applyAlignment="1">
      <alignment horizontal="center" vertical="center" wrapText="1"/>
    </xf>
    <xf numFmtId="0" fontId="17" fillId="6" borderId="0" xfId="2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3" fontId="16" fillId="9" borderId="0" xfId="0" applyNumberFormat="1" applyFont="1" applyFill="1" applyAlignment="1">
      <alignment horizontal="left"/>
    </xf>
    <xf numFmtId="3" fontId="0" fillId="9" borderId="0" xfId="0" applyNumberFormat="1" applyFill="1" applyAlignment="1">
      <alignment horizontal="center"/>
    </xf>
    <xf numFmtId="3" fontId="0" fillId="0" borderId="0" xfId="0" applyNumberFormat="1"/>
    <xf numFmtId="3" fontId="16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3" fontId="16" fillId="9" borderId="0" xfId="0" applyNumberFormat="1" applyFont="1" applyFill="1" applyAlignment="1">
      <alignment horizontal="center"/>
    </xf>
    <xf numFmtId="0" fontId="2" fillId="0" borderId="0" xfId="0" applyFont="1"/>
    <xf numFmtId="0" fontId="0" fillId="4" borderId="0" xfId="0" applyFill="1"/>
    <xf numFmtId="3" fontId="0" fillId="0" borderId="0" xfId="0" applyNumberFormat="1" applyAlignment="1">
      <alignment horizontal="center"/>
    </xf>
    <xf numFmtId="0" fontId="23" fillId="7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center"/>
    </xf>
    <xf numFmtId="3" fontId="23" fillId="7" borderId="0" xfId="0" applyNumberFormat="1" applyFont="1" applyFill="1" applyAlignment="1">
      <alignment horizontal="center" vertical="center"/>
    </xf>
    <xf numFmtId="0" fontId="10" fillId="5" borderId="0" xfId="1" applyFont="1" applyFill="1" applyAlignment="1">
      <alignment horizontal="center" vertical="center" wrapText="1"/>
    </xf>
    <xf numFmtId="0" fontId="18" fillId="5" borderId="0" xfId="1" applyFont="1" applyFill="1" applyBorder="1" applyAlignment="1">
      <alignment horizontal="center"/>
    </xf>
    <xf numFmtId="0" fontId="9" fillId="0" borderId="0" xfId="3" applyFont="1" applyAlignment="1">
      <alignment horizontal="justify" vertical="top" wrapText="1"/>
    </xf>
    <xf numFmtId="0" fontId="24" fillId="7" borderId="2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18" fillId="5" borderId="0" xfId="1" applyFont="1" applyFill="1" applyAlignment="1">
      <alignment horizontal="center" vertical="center" wrapText="1"/>
    </xf>
  </cellXfs>
  <cellStyles count="8">
    <cellStyle name="40% - Énfasis3" xfId="2" builtinId="39"/>
    <cellStyle name="40% - Énfasis3 2" xfId="4" xr:uid="{00000000-0005-0000-0000-000001000000}"/>
    <cellStyle name="40% - Énfasis3 2 2" xfId="5" xr:uid="{00000000-0005-0000-0000-000002000000}"/>
    <cellStyle name="40% - Énfasis3 3" xfId="6" xr:uid="{00000000-0005-0000-0000-000003000000}"/>
    <cellStyle name="Énfasis3" xfId="1" builtinId="37"/>
    <cellStyle name="Euro" xfId="7" xr:uid="{00000000-0005-0000-0000-000005000000}"/>
    <cellStyle name="Normal" xfId="0" builtinId="0"/>
    <cellStyle name="Normal 2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Terminales Centrales e </a:t>
            </a:r>
            <a:r>
              <a:rPr lang="en-US" sz="1400" baseline="0"/>
              <a:t>Individuales de Pasajeros 2020</a:t>
            </a:r>
          </a:p>
          <a:p>
            <a:pPr>
              <a:defRPr lang="es-ES" sz="1400"/>
            </a:pPr>
            <a:endParaRPr lang="en-US" sz="1400"/>
          </a:p>
        </c:rich>
      </c:tx>
      <c:layout>
        <c:manualLayout>
          <c:xMode val="edge"/>
          <c:yMode val="edge"/>
          <c:x val="0.16674880004420495"/>
          <c:y val="1.9314337960764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52187162585186E-2"/>
          <c:y val="0.11624463570877402"/>
          <c:w val="0.87425874890638666"/>
          <c:h val="0.64066820097842514"/>
        </c:manualLayout>
      </c:layout>
      <c:lineChart>
        <c:grouping val="standard"/>
        <c:varyColors val="0"/>
        <c:ser>
          <c:idx val="0"/>
          <c:order val="0"/>
          <c:tx>
            <c:strRef>
              <c:f>'9.1 '!$B$7</c:f>
              <c:strCache>
                <c:ptCount val="1"/>
                <c:pt idx="0">
                  <c:v>Individuales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'!$B$9:$B$40</c:f>
              <c:numCache>
                <c:formatCode>General</c:formatCode>
                <c:ptCount val="3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9</c:v>
                </c:pt>
                <c:pt idx="4">
                  <c:v>26</c:v>
                </c:pt>
                <c:pt idx="5">
                  <c:v>17</c:v>
                </c:pt>
                <c:pt idx="6">
                  <c:v>12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33</c:v>
                </c:pt>
                <c:pt idx="11">
                  <c:v>10</c:v>
                </c:pt>
                <c:pt idx="12">
                  <c:v>26</c:v>
                </c:pt>
                <c:pt idx="13">
                  <c:v>16</c:v>
                </c:pt>
                <c:pt idx="14">
                  <c:v>43</c:v>
                </c:pt>
                <c:pt idx="15">
                  <c:v>15</c:v>
                </c:pt>
                <c:pt idx="16">
                  <c:v>18</c:v>
                </c:pt>
                <c:pt idx="17">
                  <c:v>19</c:v>
                </c:pt>
                <c:pt idx="18">
                  <c:v>13</c:v>
                </c:pt>
                <c:pt idx="19">
                  <c:v>74</c:v>
                </c:pt>
                <c:pt idx="20">
                  <c:v>50</c:v>
                </c:pt>
                <c:pt idx="21">
                  <c:v>1</c:v>
                </c:pt>
                <c:pt idx="22">
                  <c:v>8</c:v>
                </c:pt>
                <c:pt idx="23">
                  <c:v>11</c:v>
                </c:pt>
                <c:pt idx="24">
                  <c:v>21</c:v>
                </c:pt>
                <c:pt idx="25">
                  <c:v>21</c:v>
                </c:pt>
                <c:pt idx="26">
                  <c:v>8</c:v>
                </c:pt>
                <c:pt idx="27">
                  <c:v>9</c:v>
                </c:pt>
                <c:pt idx="28">
                  <c:v>16</c:v>
                </c:pt>
                <c:pt idx="29">
                  <c:v>71</c:v>
                </c:pt>
                <c:pt idx="30">
                  <c:v>10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5-49D3-8CE9-FE4EA3F8D959}"/>
            </c:ext>
          </c:extLst>
        </c:ser>
        <c:ser>
          <c:idx val="1"/>
          <c:order val="1"/>
          <c:tx>
            <c:strRef>
              <c:f>'9.1 '!$C$7</c:f>
              <c:strCache>
                <c:ptCount val="1"/>
                <c:pt idx="0">
                  <c:v>Centrales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'9.1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 '!$C$9:$C$40</c:f>
              <c:numCache>
                <c:formatCode>General</c:formatCode>
                <c:ptCount val="32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17</c:v>
                </c:pt>
                <c:pt idx="5">
                  <c:v>7</c:v>
                </c:pt>
                <c:pt idx="6">
                  <c:v>8</c:v>
                </c:pt>
                <c:pt idx="7">
                  <c:v>2</c:v>
                </c:pt>
                <c:pt idx="8">
                  <c:v>7</c:v>
                </c:pt>
                <c:pt idx="9">
                  <c:v>4</c:v>
                </c:pt>
                <c:pt idx="10">
                  <c:v>23</c:v>
                </c:pt>
                <c:pt idx="11">
                  <c:v>19</c:v>
                </c:pt>
                <c:pt idx="12">
                  <c:v>11</c:v>
                </c:pt>
                <c:pt idx="13">
                  <c:v>14</c:v>
                </c:pt>
                <c:pt idx="14">
                  <c:v>27</c:v>
                </c:pt>
                <c:pt idx="15">
                  <c:v>15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13</c:v>
                </c:pt>
                <c:pt idx="20">
                  <c:v>29</c:v>
                </c:pt>
                <c:pt idx="21">
                  <c:v>6</c:v>
                </c:pt>
                <c:pt idx="22">
                  <c:v>3</c:v>
                </c:pt>
                <c:pt idx="23">
                  <c:v>10</c:v>
                </c:pt>
                <c:pt idx="24">
                  <c:v>11</c:v>
                </c:pt>
                <c:pt idx="25">
                  <c:v>10</c:v>
                </c:pt>
                <c:pt idx="26">
                  <c:v>5</c:v>
                </c:pt>
                <c:pt idx="27">
                  <c:v>21</c:v>
                </c:pt>
                <c:pt idx="28">
                  <c:v>6</c:v>
                </c:pt>
                <c:pt idx="29">
                  <c:v>35</c:v>
                </c:pt>
                <c:pt idx="30">
                  <c:v>4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5-49D3-8CE9-FE4EA3F8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350600"/>
        <c:axId val="443350992"/>
      </c:lineChart>
      <c:catAx>
        <c:axId val="44335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3350992"/>
        <c:crosses val="autoZero"/>
        <c:auto val="1"/>
        <c:lblAlgn val="ctr"/>
        <c:lblOffset val="100"/>
        <c:noMultiLvlLbl val="0"/>
      </c:catAx>
      <c:valAx>
        <c:axId val="443350992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443350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54885677727441"/>
          <c:y val="0.918583221832314"/>
          <c:w val="0.33612817047419652"/>
          <c:h val="6.985190008981927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Origen 2020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3197342267700408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'9.2'!$AH$4:$AH$5</c:f>
              <c:strCache>
                <c:ptCount val="2"/>
                <c:pt idx="0">
                  <c:v>Total general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5058924086102141E-2"/>
                  <c:y val="-5.30839895013123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FF-48F8-A20A-7FBDE7158D2F}"/>
                </c:ext>
              </c:extLst>
            </c:dLbl>
            <c:dLbl>
              <c:idx val="4"/>
              <c:layout>
                <c:manualLayout>
                  <c:x val="-2.6165600267708471E-2"/>
                  <c:y val="-0.11982648002333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46-4314-815E-900990D5F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'9.2'!$AI$7:$AI$18</c:f>
              <c:strCache>
                <c:ptCount val="12"/>
                <c:pt idx="0">
                  <c:v>AGS</c:v>
                </c:pt>
                <c:pt idx="1">
                  <c:v>BC</c:v>
                </c:pt>
                <c:pt idx="2">
                  <c:v>CDMX</c:v>
                </c:pt>
                <c:pt idx="3">
                  <c:v>COAH</c:v>
                </c:pt>
                <c:pt idx="4">
                  <c:v>DGO</c:v>
                </c:pt>
                <c:pt idx="5">
                  <c:v>GTO</c:v>
                </c:pt>
                <c:pt idx="6">
                  <c:v>GRO</c:v>
                </c:pt>
                <c:pt idx="7">
                  <c:v>HGO</c:v>
                </c:pt>
                <c:pt idx="8">
                  <c:v>JAL</c:v>
                </c:pt>
                <c:pt idx="9">
                  <c:v>PUE</c:v>
                </c:pt>
                <c:pt idx="10">
                  <c:v>QRO</c:v>
                </c:pt>
                <c:pt idx="11">
                  <c:v>SLP</c:v>
                </c:pt>
              </c:strCache>
            </c:strRef>
          </c:cat>
          <c:val>
            <c:numRef>
              <c:f>'9.2'!$AH$7:$AH$18</c:f>
              <c:numCache>
                <c:formatCode>#,##0</c:formatCode>
                <c:ptCount val="12"/>
                <c:pt idx="0">
                  <c:v>524301</c:v>
                </c:pt>
                <c:pt idx="1">
                  <c:v>354375</c:v>
                </c:pt>
                <c:pt idx="2">
                  <c:v>11062006</c:v>
                </c:pt>
                <c:pt idx="3">
                  <c:v>298574</c:v>
                </c:pt>
                <c:pt idx="4">
                  <c:v>619019</c:v>
                </c:pt>
                <c:pt idx="5">
                  <c:v>35260</c:v>
                </c:pt>
                <c:pt idx="6">
                  <c:v>548772</c:v>
                </c:pt>
                <c:pt idx="7">
                  <c:v>314286</c:v>
                </c:pt>
                <c:pt idx="8">
                  <c:v>2058186</c:v>
                </c:pt>
                <c:pt idx="9">
                  <c:v>1079822</c:v>
                </c:pt>
                <c:pt idx="10">
                  <c:v>13169</c:v>
                </c:pt>
                <c:pt idx="11">
                  <c:v>433319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6-4314-815E-900990D5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51776"/>
        <c:axId val="443345112"/>
      </c:lineChart>
      <c:catAx>
        <c:axId val="44335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345112"/>
        <c:crosses val="autoZero"/>
        <c:auto val="1"/>
        <c:lblAlgn val="ctr"/>
        <c:lblOffset val="100"/>
        <c:noMultiLvlLbl val="0"/>
      </c:catAx>
      <c:valAx>
        <c:axId val="443345112"/>
        <c:scaling>
          <c:orientation val="minMax"/>
          <c:max val="13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35177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Terminales Centrales de Pasajeros</a:t>
            </a:r>
            <a:endParaRPr lang="es-MX" sz="1100">
              <a:effectLst/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Pasajeros Transportados por Destino 2020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293060751127039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326159230096238E-2"/>
          <c:y val="0.15212962962962964"/>
          <c:w val="0.89618285214348203"/>
          <c:h val="0.7404709827938174"/>
        </c:manualLayout>
      </c:layout>
      <c:lineChart>
        <c:grouping val="standard"/>
        <c:varyColors val="0"/>
        <c:ser>
          <c:idx val="0"/>
          <c:order val="0"/>
          <c:tx>
            <c:strRef>
              <c:f>'9.2'!$B$4:$AG$4</c:f>
              <c:strCache>
                <c:ptCount val="32"/>
                <c:pt idx="0">
                  <c:v>D e s t i n o s</c:v>
                </c:pt>
              </c:strCache>
            </c:strRef>
          </c:tx>
          <c:spPr>
            <a:ln w="28575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7109721749897542E-2"/>
                  <c:y val="-4.1122776319626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7-437A-AADE-0B6832B81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'9.2'!$B$3:$AG$3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ZAC</c:v>
                </c:pt>
                <c:pt idx="31">
                  <c:v>EU</c:v>
                </c:pt>
              </c:strCache>
            </c:strRef>
          </c:cat>
          <c:val>
            <c:numRef>
              <c:f>'9.2'!$B$20:$AG$20</c:f>
              <c:numCache>
                <c:formatCode>#,##0</c:formatCode>
                <c:ptCount val="32"/>
                <c:pt idx="0">
                  <c:v>259564</c:v>
                </c:pt>
                <c:pt idx="1">
                  <c:v>349805</c:v>
                </c:pt>
                <c:pt idx="2">
                  <c:v>15214</c:v>
                </c:pt>
                <c:pt idx="3">
                  <c:v>8100</c:v>
                </c:pt>
                <c:pt idx="4">
                  <c:v>43868</c:v>
                </c:pt>
                <c:pt idx="5">
                  <c:v>236089</c:v>
                </c:pt>
                <c:pt idx="6">
                  <c:v>5159151</c:v>
                </c:pt>
                <c:pt idx="7">
                  <c:v>150898</c:v>
                </c:pt>
                <c:pt idx="8">
                  <c:v>160910</c:v>
                </c:pt>
                <c:pt idx="9">
                  <c:v>216640</c:v>
                </c:pt>
                <c:pt idx="10">
                  <c:v>658345</c:v>
                </c:pt>
                <c:pt idx="11">
                  <c:v>836721</c:v>
                </c:pt>
                <c:pt idx="12">
                  <c:v>468589</c:v>
                </c:pt>
                <c:pt idx="13">
                  <c:v>2273491</c:v>
                </c:pt>
                <c:pt idx="14">
                  <c:v>1146531</c:v>
                </c:pt>
                <c:pt idx="15">
                  <c:v>581549</c:v>
                </c:pt>
                <c:pt idx="16">
                  <c:v>82282</c:v>
                </c:pt>
                <c:pt idx="17">
                  <c:v>221497</c:v>
                </c:pt>
                <c:pt idx="18">
                  <c:v>263136</c:v>
                </c:pt>
                <c:pt idx="19">
                  <c:v>55868</c:v>
                </c:pt>
                <c:pt idx="20">
                  <c:v>1522356</c:v>
                </c:pt>
                <c:pt idx="21">
                  <c:v>618519</c:v>
                </c:pt>
                <c:pt idx="22">
                  <c:v>15497</c:v>
                </c:pt>
                <c:pt idx="23">
                  <c:v>498391</c:v>
                </c:pt>
                <c:pt idx="24">
                  <c:v>156918</c:v>
                </c:pt>
                <c:pt idx="25">
                  <c:v>67796</c:v>
                </c:pt>
                <c:pt idx="26">
                  <c:v>38917</c:v>
                </c:pt>
                <c:pt idx="27">
                  <c:v>548157</c:v>
                </c:pt>
                <c:pt idx="28">
                  <c:v>20914</c:v>
                </c:pt>
                <c:pt idx="29">
                  <c:v>428717</c:v>
                </c:pt>
                <c:pt idx="30">
                  <c:v>223046</c:v>
                </c:pt>
                <c:pt idx="31">
                  <c:v>13613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7-437A-AADE-0B6832B81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92288"/>
        <c:axId val="821692680"/>
      </c:lineChart>
      <c:catAx>
        <c:axId val="8216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692680"/>
        <c:crosses val="autoZero"/>
        <c:auto val="1"/>
        <c:lblAlgn val="ctr"/>
        <c:lblOffset val="100"/>
        <c:noMultiLvlLbl val="0"/>
      </c:catAx>
      <c:valAx>
        <c:axId val="821692680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6922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Origen 2020</a:t>
            </a:r>
          </a:p>
        </c:rich>
      </c:tx>
      <c:layout>
        <c:manualLayout>
          <c:xMode val="edge"/>
          <c:yMode val="edge"/>
          <c:x val="0.3156628017651639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71269320501603961"/>
        </c:manualLayout>
      </c:layout>
      <c:lineChart>
        <c:grouping val="standard"/>
        <c:varyColors val="0"/>
        <c:ser>
          <c:idx val="0"/>
          <c:order val="0"/>
          <c:tx>
            <c:strRef>
              <c:f>'9.3'!$T$4:$T$5</c:f>
              <c:strCache>
                <c:ptCount val="2"/>
                <c:pt idx="0">
                  <c:v>Total general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8A54"/>
              </a:solidFill>
              <a:ln w="9525">
                <a:solidFill>
                  <a:srgbClr val="948A5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'9.3'!$U$7:$U$8</c:f>
              <c:strCache>
                <c:ptCount val="2"/>
                <c:pt idx="0">
                  <c:v>GRO</c:v>
                </c:pt>
                <c:pt idx="1">
                  <c:v>PUE</c:v>
                </c:pt>
              </c:strCache>
            </c:strRef>
          </c:cat>
          <c:val>
            <c:numRef>
              <c:f>'9.3'!$T$7:$T$8</c:f>
              <c:numCache>
                <c:formatCode>#,##0</c:formatCode>
                <c:ptCount val="2"/>
                <c:pt idx="0">
                  <c:v>400877</c:v>
                </c:pt>
                <c:pt idx="1">
                  <c:v>13433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F4-41A4-B327-D080F142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90328"/>
        <c:axId val="821688760"/>
      </c:lineChart>
      <c:catAx>
        <c:axId val="82169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688760"/>
        <c:crosses val="autoZero"/>
        <c:auto val="1"/>
        <c:lblAlgn val="ctr"/>
        <c:lblOffset val="100"/>
        <c:noMultiLvlLbl val="0"/>
      </c:catAx>
      <c:valAx>
        <c:axId val="821688760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6903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Terminales Individuales de Pasajeros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Pasajeros Transportados</a:t>
            </a:r>
            <a:r>
              <a:rPr lang="en-US" sz="1100" b="1" baseline="0">
                <a:solidFill>
                  <a:sysClr val="windowText" lastClr="000000"/>
                </a:solidFill>
              </a:rPr>
              <a:t> por </a:t>
            </a:r>
            <a:r>
              <a:rPr lang="en-US" sz="1100" b="1">
                <a:solidFill>
                  <a:sysClr val="windowText" lastClr="000000"/>
                </a:solidFill>
              </a:rPr>
              <a:t>Destino 2020</a:t>
            </a:r>
          </a:p>
        </c:rich>
      </c:tx>
      <c:layout>
        <c:manualLayout>
          <c:xMode val="edge"/>
          <c:yMode val="edge"/>
          <c:x val="0.312187400087736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9678356626085962E-2"/>
          <c:y val="0.17064814814814816"/>
          <c:w val="0.89618285214348203"/>
          <c:h val="0.66176727909011368"/>
        </c:manualLayout>
      </c:layout>
      <c:lineChart>
        <c:grouping val="standard"/>
        <c:varyColors val="0"/>
        <c:ser>
          <c:idx val="0"/>
          <c:order val="0"/>
          <c:tx>
            <c:strRef>
              <c:f>'9.3'!$B$4:$S$4</c:f>
              <c:strCache>
                <c:ptCount val="18"/>
                <c:pt idx="0">
                  <c:v>D e s t i n o s</c:v>
                </c:pt>
              </c:strCache>
            </c:strRef>
          </c:tx>
          <c:spPr>
            <a:ln w="28575" cap="rnd">
              <a:solidFill>
                <a:srgbClr val="948A5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3376882358978906E-2"/>
                  <c:y val="-6.34142607174103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E-4F35-BD46-ADABE3AE811D}"/>
                </c:ext>
              </c:extLst>
            </c:dLbl>
            <c:dLbl>
              <c:idx val="7"/>
              <c:layout>
                <c:manualLayout>
                  <c:x val="-3.8884294491121574E-2"/>
                  <c:y val="-5.41550014581510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E-4F35-BD46-ADABE3AE811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7CE-4F35-BD46-ADABE3AE811D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CE-4F35-BD46-ADABE3AE811D}"/>
                </c:ext>
              </c:extLst>
            </c:dLbl>
            <c:dLbl>
              <c:idx val="29"/>
              <c:layout>
                <c:manualLayout>
                  <c:x val="-5.6913928862340486E-2"/>
                  <c:y val="-4.5752405949256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F7-460A-9926-0CDE97FE7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'9.3'!$B$3:$S$3</c:f>
              <c:strCache>
                <c:ptCount val="18"/>
                <c:pt idx="0">
                  <c:v>AGS</c:v>
                </c:pt>
                <c:pt idx="1">
                  <c:v>BC</c:v>
                </c:pt>
                <c:pt idx="2">
                  <c:v>CHIH</c:v>
                </c:pt>
                <c:pt idx="3">
                  <c:v>CDMX</c:v>
                </c:pt>
                <c:pt idx="4">
                  <c:v>DGO</c:v>
                </c:pt>
                <c:pt idx="5">
                  <c:v>MEX</c:v>
                </c:pt>
                <c:pt idx="6">
                  <c:v>GTO</c:v>
                </c:pt>
                <c:pt idx="7">
                  <c:v>GRO</c:v>
                </c:pt>
                <c:pt idx="8">
                  <c:v>JAL</c:v>
                </c:pt>
                <c:pt idx="9">
                  <c:v>MICH</c:v>
                </c:pt>
                <c:pt idx="10">
                  <c:v>MOR</c:v>
                </c:pt>
                <c:pt idx="11">
                  <c:v>OAX</c:v>
                </c:pt>
                <c:pt idx="12">
                  <c:v>PUE</c:v>
                </c:pt>
                <c:pt idx="13">
                  <c:v>QRO</c:v>
                </c:pt>
                <c:pt idx="14">
                  <c:v>SLP</c:v>
                </c:pt>
                <c:pt idx="15">
                  <c:v>SON</c:v>
                </c:pt>
                <c:pt idx="16">
                  <c:v>TAMS</c:v>
                </c:pt>
                <c:pt idx="17">
                  <c:v>VER</c:v>
                </c:pt>
              </c:strCache>
            </c:strRef>
          </c:cat>
          <c:val>
            <c:numRef>
              <c:f>'9.3'!$B$10:$S$10</c:f>
              <c:numCache>
                <c:formatCode>#,##0</c:formatCode>
                <c:ptCount val="18"/>
                <c:pt idx="0">
                  <c:v>4702</c:v>
                </c:pt>
                <c:pt idx="1">
                  <c:v>3514</c:v>
                </c:pt>
                <c:pt idx="2">
                  <c:v>1101</c:v>
                </c:pt>
                <c:pt idx="3">
                  <c:v>124944</c:v>
                </c:pt>
                <c:pt idx="4">
                  <c:v>1125</c:v>
                </c:pt>
                <c:pt idx="5">
                  <c:v>10079</c:v>
                </c:pt>
                <c:pt idx="6">
                  <c:v>1478</c:v>
                </c:pt>
                <c:pt idx="7">
                  <c:v>151979</c:v>
                </c:pt>
                <c:pt idx="8">
                  <c:v>7616</c:v>
                </c:pt>
                <c:pt idx="9">
                  <c:v>34714</c:v>
                </c:pt>
                <c:pt idx="10">
                  <c:v>17805</c:v>
                </c:pt>
                <c:pt idx="11">
                  <c:v>15008</c:v>
                </c:pt>
                <c:pt idx="12">
                  <c:v>28656</c:v>
                </c:pt>
                <c:pt idx="13">
                  <c:v>3227</c:v>
                </c:pt>
                <c:pt idx="14">
                  <c:v>876</c:v>
                </c:pt>
                <c:pt idx="15">
                  <c:v>1631</c:v>
                </c:pt>
                <c:pt idx="16">
                  <c:v>4875</c:v>
                </c:pt>
                <c:pt idx="17">
                  <c:v>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7-460A-9926-0CDE97FE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86016"/>
        <c:axId val="821687584"/>
      </c:lineChart>
      <c:catAx>
        <c:axId val="82168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687584"/>
        <c:crosses val="autoZero"/>
        <c:auto val="1"/>
        <c:lblAlgn val="ctr"/>
        <c:lblOffset val="100"/>
        <c:noMultiLvlLbl val="0"/>
      </c:catAx>
      <c:valAx>
        <c:axId val="821687584"/>
        <c:scaling>
          <c:orientation val="minMax"/>
          <c:max val="18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6860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Total de Unidades</a:t>
            </a:r>
            <a:r>
              <a:rPr lang="en-US" sz="1200" baseline="0"/>
              <a:t> de Verificación de Baja Emisión de Contaminantes 2020</a:t>
            </a:r>
            <a:endParaRPr lang="en-US" sz="1200"/>
          </a:p>
        </c:rich>
      </c:tx>
      <c:layout>
        <c:manualLayout>
          <c:xMode val="edge"/>
          <c:yMode val="edge"/>
          <c:x val="0.121908161801318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353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'9.4'!$E$5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'9.4'!$F$7:$F$38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'9.4'!$E$7:$E$38</c:f>
              <c:numCache>
                <c:formatCode>#,##0</c:formatCode>
                <c:ptCount val="32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24</c:v>
                </c:pt>
                <c:pt idx="7">
                  <c:v>12</c:v>
                </c:pt>
                <c:pt idx="8">
                  <c:v>5</c:v>
                </c:pt>
                <c:pt idx="9">
                  <c:v>2</c:v>
                </c:pt>
                <c:pt idx="10">
                  <c:v>55</c:v>
                </c:pt>
                <c:pt idx="11">
                  <c:v>19</c:v>
                </c:pt>
                <c:pt idx="12">
                  <c:v>0</c:v>
                </c:pt>
                <c:pt idx="13">
                  <c:v>14</c:v>
                </c:pt>
                <c:pt idx="14">
                  <c:v>25</c:v>
                </c:pt>
                <c:pt idx="15">
                  <c:v>4</c:v>
                </c:pt>
                <c:pt idx="16">
                  <c:v>6</c:v>
                </c:pt>
                <c:pt idx="17">
                  <c:v>2</c:v>
                </c:pt>
                <c:pt idx="18">
                  <c:v>14</c:v>
                </c:pt>
                <c:pt idx="19">
                  <c:v>3</c:v>
                </c:pt>
                <c:pt idx="20">
                  <c:v>16</c:v>
                </c:pt>
                <c:pt idx="21">
                  <c:v>9</c:v>
                </c:pt>
                <c:pt idx="22">
                  <c:v>4</c:v>
                </c:pt>
                <c:pt idx="23">
                  <c:v>4</c:v>
                </c:pt>
                <c:pt idx="24">
                  <c:v>9</c:v>
                </c:pt>
                <c:pt idx="25">
                  <c:v>7</c:v>
                </c:pt>
                <c:pt idx="26">
                  <c:v>4</c:v>
                </c:pt>
                <c:pt idx="27">
                  <c:v>17</c:v>
                </c:pt>
                <c:pt idx="28">
                  <c:v>8</c:v>
                </c:pt>
                <c:pt idx="29">
                  <c:v>14</c:v>
                </c:pt>
                <c:pt idx="30">
                  <c:v>6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4-4EAD-BAC6-49E5A59E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88368"/>
        <c:axId val="821689152"/>
      </c:lineChart>
      <c:catAx>
        <c:axId val="82168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1689152"/>
        <c:crosses val="autoZero"/>
        <c:auto val="1"/>
        <c:lblAlgn val="ctr"/>
        <c:lblOffset val="100"/>
        <c:noMultiLvlLbl val="0"/>
      </c:catAx>
      <c:valAx>
        <c:axId val="821689152"/>
        <c:scaling>
          <c:orientation val="minMax"/>
          <c:max val="6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1688368"/>
        <c:crosses val="autoZero"/>
        <c:crossBetween val="between"/>
        <c:minorUnit val="5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 </a:t>
            </a:r>
            <a:r>
              <a:rPr lang="en-US" sz="1200" baseline="0"/>
              <a:t>de Verificación de Condiciones Físico-Mecánicas 2020</a:t>
            </a:r>
            <a:endParaRPr lang="en-US" sz="1200"/>
          </a:p>
        </c:rich>
      </c:tx>
      <c:layout>
        <c:manualLayout>
          <c:xMode val="edge"/>
          <c:yMode val="edge"/>
          <c:x val="0.15428721160270939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27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'9.5'!$E$5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9"/>
              <c:layout>
                <c:manualLayout>
                  <c:x val="-1.505626403441139E-2"/>
                  <c:y val="-6.5289442986293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10-4D0A-B304-7B998D3459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'9.5'!$E$7:$E$38</c:f>
              <c:numCache>
                <c:formatCode>#,##0</c:formatCode>
                <c:ptCount val="32"/>
                <c:pt idx="0">
                  <c:v>6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15</c:v>
                </c:pt>
                <c:pt idx="6">
                  <c:v>28</c:v>
                </c:pt>
                <c:pt idx="7">
                  <c:v>14</c:v>
                </c:pt>
                <c:pt idx="8">
                  <c:v>4</c:v>
                </c:pt>
                <c:pt idx="9">
                  <c:v>4</c:v>
                </c:pt>
                <c:pt idx="10">
                  <c:v>75</c:v>
                </c:pt>
                <c:pt idx="11">
                  <c:v>25</c:v>
                </c:pt>
                <c:pt idx="12">
                  <c:v>0</c:v>
                </c:pt>
                <c:pt idx="13">
                  <c:v>20</c:v>
                </c:pt>
                <c:pt idx="14">
                  <c:v>35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42</c:v>
                </c:pt>
                <c:pt idx="19">
                  <c:v>4</c:v>
                </c:pt>
                <c:pt idx="20">
                  <c:v>17</c:v>
                </c:pt>
                <c:pt idx="21">
                  <c:v>13</c:v>
                </c:pt>
                <c:pt idx="22">
                  <c:v>5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5</c:v>
                </c:pt>
                <c:pt idx="27">
                  <c:v>25</c:v>
                </c:pt>
                <c:pt idx="28">
                  <c:v>9</c:v>
                </c:pt>
                <c:pt idx="29">
                  <c:v>26</c:v>
                </c:pt>
                <c:pt idx="30">
                  <c:v>9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7-4E88-B8ED-A34FCB754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91112"/>
        <c:axId val="821691504"/>
      </c:lineChart>
      <c:catAx>
        <c:axId val="82169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1691504"/>
        <c:crosses val="autoZero"/>
        <c:auto val="1"/>
        <c:lblAlgn val="ctr"/>
        <c:lblOffset val="100"/>
        <c:noMultiLvlLbl val="0"/>
      </c:catAx>
      <c:valAx>
        <c:axId val="821691504"/>
        <c:scaling>
          <c:orientation val="minMax"/>
          <c:max val="9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1691112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514879</xdr:colOff>
      <xdr:row>9</xdr:row>
      <xdr:rowOff>16404</xdr:rowOff>
    </xdr:from>
    <xdr:to>
      <xdr:col>12</xdr:col>
      <xdr:colOff>644525</xdr:colOff>
      <xdr:row>26</xdr:row>
      <xdr:rowOff>65617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14287</xdr:rowOff>
    </xdr:from>
    <xdr:to>
      <xdr:col>7</xdr:col>
      <xdr:colOff>962025</xdr:colOff>
      <xdr:row>35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6C7105-547F-44B3-AA97-6F180DDC4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180975</xdr:rowOff>
    </xdr:from>
    <xdr:to>
      <xdr:col>14</xdr:col>
      <xdr:colOff>304800</xdr:colOff>
      <xdr:row>35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6067DF-E256-485B-8B20-3CD1821B4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11</xdr:row>
      <xdr:rowOff>61912</xdr:rowOff>
    </xdr:from>
    <xdr:to>
      <xdr:col>7</xdr:col>
      <xdr:colOff>771525</xdr:colOff>
      <xdr:row>25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1D5C0C-3924-48C7-9E39-EE4359D9B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11</xdr:row>
      <xdr:rowOff>57150</xdr:rowOff>
    </xdr:from>
    <xdr:to>
      <xdr:col>15</xdr:col>
      <xdr:colOff>581025</xdr:colOff>
      <xdr:row>25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62ED6EB-DC47-443C-B744-81D6A5F34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</xdr:row>
      <xdr:rowOff>0</xdr:rowOff>
    </xdr:from>
    <xdr:to>
      <xdr:col>13</xdr:col>
      <xdr:colOff>352425</xdr:colOff>
      <xdr:row>19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3499372-3CAB-4D9D-8A20-04A5C8910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9525</xdr:rowOff>
    </xdr:from>
    <xdr:to>
      <xdr:col>13</xdr:col>
      <xdr:colOff>333375</xdr:colOff>
      <xdr:row>20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4C03596-39CA-405C-AFF8-022504AC5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Normal="100" zoomScaleSheetLayoutView="90" workbookViewId="0">
      <selection activeCell="A54" sqref="A54"/>
    </sheetView>
  </sheetViews>
  <sheetFormatPr baseColWidth="10" defaultColWidth="11.42578125" defaultRowHeight="12.75" x14ac:dyDescent="0.2"/>
  <cols>
    <col min="1" max="1" width="16.5703125" style="2" customWidth="1"/>
    <col min="2" max="2" width="12.140625" style="2" customWidth="1"/>
    <col min="3" max="3" width="12.42578125" style="2" customWidth="1"/>
    <col min="4" max="16384" width="11.42578125" style="2"/>
  </cols>
  <sheetData>
    <row r="1" spans="1:5" ht="15.75" x14ac:dyDescent="0.25">
      <c r="B1" s="1"/>
      <c r="C1" s="1"/>
    </row>
    <row r="2" spans="1:5" ht="17.25" x14ac:dyDescent="0.3">
      <c r="A2" s="3" t="s">
        <v>71</v>
      </c>
      <c r="B2" s="1"/>
      <c r="C2" s="1"/>
    </row>
    <row r="3" spans="1:5" ht="15.75" x14ac:dyDescent="0.25">
      <c r="B3" s="1"/>
      <c r="C3" s="1"/>
    </row>
    <row r="4" spans="1:5" ht="17.25" x14ac:dyDescent="0.3">
      <c r="A4" s="3" t="s">
        <v>72</v>
      </c>
      <c r="B4" s="1"/>
      <c r="C4" s="1"/>
    </row>
    <row r="5" spans="1:5" ht="15.75" x14ac:dyDescent="0.25">
      <c r="A5" s="1"/>
      <c r="B5" s="1"/>
      <c r="C5" s="1"/>
    </row>
    <row r="6" spans="1:5" ht="18.75" customHeight="1" x14ac:dyDescent="0.25">
      <c r="A6" s="55" t="s">
        <v>63</v>
      </c>
      <c r="B6" s="56" t="s">
        <v>23</v>
      </c>
      <c r="C6" s="56"/>
      <c r="D6" s="56"/>
    </row>
    <row r="7" spans="1:5" ht="35.25" customHeight="1" x14ac:dyDescent="0.2">
      <c r="A7" s="55"/>
      <c r="B7" s="26" t="s">
        <v>24</v>
      </c>
      <c r="C7" s="26" t="s">
        <v>25</v>
      </c>
      <c r="D7" s="26" t="s">
        <v>65</v>
      </c>
    </row>
    <row r="8" spans="1:5" ht="8.25" customHeight="1" x14ac:dyDescent="0.2">
      <c r="A8" s="14"/>
      <c r="B8" s="15"/>
      <c r="C8" s="15"/>
      <c r="D8" s="15"/>
    </row>
    <row r="9" spans="1:5" ht="15" x14ac:dyDescent="0.25">
      <c r="A9" s="28" t="s">
        <v>26</v>
      </c>
      <c r="B9" s="29">
        <v>2</v>
      </c>
      <c r="C9" s="29">
        <v>1</v>
      </c>
      <c r="D9" s="35">
        <f>C9+B9</f>
        <v>3</v>
      </c>
      <c r="E9" s="5" t="s">
        <v>34</v>
      </c>
    </row>
    <row r="10" spans="1:5" ht="15" x14ac:dyDescent="0.25">
      <c r="A10" s="8" t="s">
        <v>0</v>
      </c>
      <c r="B10" s="6">
        <v>28</v>
      </c>
      <c r="C10" s="6">
        <v>12</v>
      </c>
      <c r="D10" s="36">
        <f t="shared" ref="D10:D40" si="0">C10+B10</f>
        <v>40</v>
      </c>
      <c r="E10" s="5" t="s">
        <v>35</v>
      </c>
    </row>
    <row r="11" spans="1:5" ht="15" x14ac:dyDescent="0.25">
      <c r="A11" s="28" t="s">
        <v>1</v>
      </c>
      <c r="B11" s="29">
        <v>11</v>
      </c>
      <c r="C11" s="29">
        <v>5</v>
      </c>
      <c r="D11" s="35">
        <f t="shared" si="0"/>
        <v>16</v>
      </c>
      <c r="E11" s="5" t="s">
        <v>36</v>
      </c>
    </row>
    <row r="12" spans="1:5" ht="15" x14ac:dyDescent="0.25">
      <c r="A12" s="8" t="s">
        <v>20</v>
      </c>
      <c r="B12" s="6">
        <v>9</v>
      </c>
      <c r="C12" s="6">
        <v>3</v>
      </c>
      <c r="D12" s="36">
        <f t="shared" si="0"/>
        <v>12</v>
      </c>
      <c r="E12" s="5" t="s">
        <v>69</v>
      </c>
    </row>
    <row r="13" spans="1:5" ht="15" x14ac:dyDescent="0.25">
      <c r="A13" s="28" t="s">
        <v>21</v>
      </c>
      <c r="B13" s="29">
        <v>26</v>
      </c>
      <c r="C13" s="29">
        <v>17</v>
      </c>
      <c r="D13" s="35">
        <f t="shared" si="0"/>
        <v>43</v>
      </c>
      <c r="E13" s="5" t="s">
        <v>37</v>
      </c>
    </row>
    <row r="14" spans="1:5" ht="15" x14ac:dyDescent="0.25">
      <c r="A14" s="8" t="s">
        <v>3</v>
      </c>
      <c r="B14" s="6">
        <v>17</v>
      </c>
      <c r="C14" s="6">
        <v>7</v>
      </c>
      <c r="D14" s="36">
        <f t="shared" si="0"/>
        <v>24</v>
      </c>
      <c r="E14" s="5" t="s">
        <v>38</v>
      </c>
    </row>
    <row r="15" spans="1:5" ht="15" x14ac:dyDescent="0.25">
      <c r="A15" s="28" t="s">
        <v>67</v>
      </c>
      <c r="B15" s="29">
        <v>12</v>
      </c>
      <c r="C15" s="29">
        <v>8</v>
      </c>
      <c r="D15" s="35">
        <f>C15+B15</f>
        <v>20</v>
      </c>
      <c r="E15" s="5" t="s">
        <v>68</v>
      </c>
    </row>
    <row r="16" spans="1:5" ht="15" x14ac:dyDescent="0.25">
      <c r="A16" s="8" t="s">
        <v>29</v>
      </c>
      <c r="B16" s="6">
        <v>0</v>
      </c>
      <c r="C16" s="6">
        <v>2</v>
      </c>
      <c r="D16" s="36">
        <f t="shared" si="0"/>
        <v>2</v>
      </c>
      <c r="E16" s="5" t="s">
        <v>39</v>
      </c>
    </row>
    <row r="17" spans="1:5" ht="15" x14ac:dyDescent="0.25">
      <c r="A17" s="28" t="s">
        <v>2</v>
      </c>
      <c r="B17" s="29">
        <v>4</v>
      </c>
      <c r="C17" s="29">
        <v>7</v>
      </c>
      <c r="D17" s="35">
        <f t="shared" si="0"/>
        <v>11</v>
      </c>
      <c r="E17" s="11" t="s">
        <v>40</v>
      </c>
    </row>
    <row r="18" spans="1:5" ht="15" x14ac:dyDescent="0.25">
      <c r="A18" s="8" t="s">
        <v>30</v>
      </c>
      <c r="B18" s="6">
        <v>6</v>
      </c>
      <c r="C18" s="6">
        <v>4</v>
      </c>
      <c r="D18" s="36">
        <f t="shared" si="0"/>
        <v>10</v>
      </c>
      <c r="E18" s="5" t="s">
        <v>41</v>
      </c>
    </row>
    <row r="19" spans="1:5" ht="15" x14ac:dyDescent="0.25">
      <c r="A19" s="28" t="s">
        <v>31</v>
      </c>
      <c r="B19" s="29">
        <v>33</v>
      </c>
      <c r="C19" s="29">
        <v>23</v>
      </c>
      <c r="D19" s="35">
        <f t="shared" si="0"/>
        <v>56</v>
      </c>
      <c r="E19" s="5" t="s">
        <v>42</v>
      </c>
    </row>
    <row r="20" spans="1:5" ht="15" x14ac:dyDescent="0.25">
      <c r="A20" s="8" t="s">
        <v>4</v>
      </c>
      <c r="B20" s="6">
        <v>10</v>
      </c>
      <c r="C20" s="6">
        <v>19</v>
      </c>
      <c r="D20" s="36">
        <f t="shared" si="0"/>
        <v>29</v>
      </c>
      <c r="E20" s="5" t="s">
        <v>43</v>
      </c>
    </row>
    <row r="21" spans="1:5" ht="15" x14ac:dyDescent="0.25">
      <c r="A21" s="28" t="s">
        <v>5</v>
      </c>
      <c r="B21" s="29">
        <v>26</v>
      </c>
      <c r="C21" s="29">
        <v>11</v>
      </c>
      <c r="D21" s="35">
        <f t="shared" si="0"/>
        <v>37</v>
      </c>
      <c r="E21" s="5" t="s">
        <v>44</v>
      </c>
    </row>
    <row r="22" spans="1:5" ht="15" x14ac:dyDescent="0.25">
      <c r="A22" s="8" t="s">
        <v>6</v>
      </c>
      <c r="B22" s="6">
        <v>16</v>
      </c>
      <c r="C22" s="6">
        <v>14</v>
      </c>
      <c r="D22" s="36">
        <f t="shared" si="0"/>
        <v>30</v>
      </c>
      <c r="E22" s="5" t="s">
        <v>45</v>
      </c>
    </row>
    <row r="23" spans="1:5" ht="15" x14ac:dyDescent="0.25">
      <c r="A23" s="28" t="s">
        <v>7</v>
      </c>
      <c r="B23" s="29">
        <v>43</v>
      </c>
      <c r="C23" s="29">
        <v>27</v>
      </c>
      <c r="D23" s="35">
        <f t="shared" si="0"/>
        <v>70</v>
      </c>
      <c r="E23" s="5" t="s">
        <v>46</v>
      </c>
    </row>
    <row r="24" spans="1:5" ht="15" x14ac:dyDescent="0.25">
      <c r="A24" s="8" t="s">
        <v>8</v>
      </c>
      <c r="B24" s="6">
        <v>15</v>
      </c>
      <c r="C24" s="6">
        <v>15</v>
      </c>
      <c r="D24" s="36">
        <f t="shared" si="0"/>
        <v>30</v>
      </c>
      <c r="E24" s="5" t="s">
        <v>47</v>
      </c>
    </row>
    <row r="25" spans="1:5" ht="15" x14ac:dyDescent="0.25">
      <c r="A25" s="28" t="s">
        <v>22</v>
      </c>
      <c r="B25" s="29">
        <v>18</v>
      </c>
      <c r="C25" s="29">
        <v>9</v>
      </c>
      <c r="D25" s="35">
        <f t="shared" si="0"/>
        <v>27</v>
      </c>
      <c r="E25" s="5" t="s">
        <v>48</v>
      </c>
    </row>
    <row r="26" spans="1:5" ht="15" x14ac:dyDescent="0.25">
      <c r="A26" s="8" t="s">
        <v>9</v>
      </c>
      <c r="B26" s="6">
        <v>19</v>
      </c>
      <c r="C26" s="6">
        <v>9</v>
      </c>
      <c r="D26" s="36">
        <f t="shared" si="0"/>
        <v>28</v>
      </c>
      <c r="E26" s="5" t="s">
        <v>49</v>
      </c>
    </row>
    <row r="27" spans="1:5" ht="15" x14ac:dyDescent="0.25">
      <c r="A27" s="28" t="s">
        <v>27</v>
      </c>
      <c r="B27" s="29">
        <v>13</v>
      </c>
      <c r="C27" s="29">
        <v>8</v>
      </c>
      <c r="D27" s="35">
        <f t="shared" si="0"/>
        <v>21</v>
      </c>
      <c r="E27" s="5" t="s">
        <v>50</v>
      </c>
    </row>
    <row r="28" spans="1:5" ht="15" x14ac:dyDescent="0.25">
      <c r="A28" s="8" t="s">
        <v>10</v>
      </c>
      <c r="B28" s="6">
        <v>74</v>
      </c>
      <c r="C28" s="6">
        <v>13</v>
      </c>
      <c r="D28" s="36">
        <f t="shared" si="0"/>
        <v>87</v>
      </c>
      <c r="E28" s="5" t="s">
        <v>51</v>
      </c>
    </row>
    <row r="29" spans="1:5" ht="15" x14ac:dyDescent="0.25">
      <c r="A29" s="28" t="s">
        <v>11</v>
      </c>
      <c r="B29" s="29">
        <v>50</v>
      </c>
      <c r="C29" s="29">
        <v>29</v>
      </c>
      <c r="D29" s="35">
        <f t="shared" si="0"/>
        <v>79</v>
      </c>
      <c r="E29" s="5" t="s">
        <v>52</v>
      </c>
    </row>
    <row r="30" spans="1:5" ht="12" customHeight="1" x14ac:dyDescent="0.25">
      <c r="A30" s="8" t="s">
        <v>28</v>
      </c>
      <c r="B30" s="6">
        <v>1</v>
      </c>
      <c r="C30" s="6">
        <v>6</v>
      </c>
      <c r="D30" s="36">
        <f t="shared" si="0"/>
        <v>7</v>
      </c>
      <c r="E30" s="5" t="s">
        <v>53</v>
      </c>
    </row>
    <row r="31" spans="1:5" ht="15" x14ac:dyDescent="0.25">
      <c r="A31" s="28" t="s">
        <v>12</v>
      </c>
      <c r="B31" s="29">
        <v>8</v>
      </c>
      <c r="C31" s="29">
        <v>3</v>
      </c>
      <c r="D31" s="35">
        <f t="shared" si="0"/>
        <v>11</v>
      </c>
      <c r="E31" s="5" t="s">
        <v>54</v>
      </c>
    </row>
    <row r="32" spans="1:5" ht="15" x14ac:dyDescent="0.25">
      <c r="A32" s="8" t="s">
        <v>13</v>
      </c>
      <c r="B32" s="6">
        <v>11</v>
      </c>
      <c r="C32" s="6">
        <v>10</v>
      </c>
      <c r="D32" s="36">
        <f t="shared" si="0"/>
        <v>21</v>
      </c>
      <c r="E32" s="5" t="s">
        <v>55</v>
      </c>
    </row>
    <row r="33" spans="1:5" ht="15" x14ac:dyDescent="0.25">
      <c r="A33" s="28" t="s">
        <v>14</v>
      </c>
      <c r="B33" s="29">
        <v>21</v>
      </c>
      <c r="C33" s="29">
        <v>11</v>
      </c>
      <c r="D33" s="35">
        <f t="shared" si="0"/>
        <v>32</v>
      </c>
      <c r="E33" s="5" t="s">
        <v>56</v>
      </c>
    </row>
    <row r="34" spans="1:5" ht="15" x14ac:dyDescent="0.25">
      <c r="A34" s="8" t="s">
        <v>15</v>
      </c>
      <c r="B34" s="6">
        <v>21</v>
      </c>
      <c r="C34" s="6">
        <v>10</v>
      </c>
      <c r="D34" s="36">
        <f t="shared" si="0"/>
        <v>31</v>
      </c>
      <c r="E34" s="5" t="s">
        <v>57</v>
      </c>
    </row>
    <row r="35" spans="1:5" ht="15" x14ac:dyDescent="0.25">
      <c r="A35" s="28" t="s">
        <v>32</v>
      </c>
      <c r="B35" s="29">
        <v>8</v>
      </c>
      <c r="C35" s="29">
        <v>5</v>
      </c>
      <c r="D35" s="35">
        <f t="shared" si="0"/>
        <v>13</v>
      </c>
      <c r="E35" s="5" t="s">
        <v>58</v>
      </c>
    </row>
    <row r="36" spans="1:5" ht="15" x14ac:dyDescent="0.25">
      <c r="A36" s="8" t="s">
        <v>16</v>
      </c>
      <c r="B36" s="6">
        <v>9</v>
      </c>
      <c r="C36" s="6">
        <v>21</v>
      </c>
      <c r="D36" s="36">
        <f t="shared" si="0"/>
        <v>30</v>
      </c>
      <c r="E36" s="5" t="s">
        <v>70</v>
      </c>
    </row>
    <row r="37" spans="1:5" ht="15" x14ac:dyDescent="0.25">
      <c r="A37" s="28" t="s">
        <v>17</v>
      </c>
      <c r="B37" s="29">
        <v>16</v>
      </c>
      <c r="C37" s="29">
        <v>6</v>
      </c>
      <c r="D37" s="35">
        <f t="shared" si="0"/>
        <v>22</v>
      </c>
      <c r="E37" s="5" t="s">
        <v>59</v>
      </c>
    </row>
    <row r="38" spans="1:5" ht="15" x14ac:dyDescent="0.25">
      <c r="A38" s="8" t="s">
        <v>33</v>
      </c>
      <c r="B38" s="6">
        <v>71</v>
      </c>
      <c r="C38" s="6">
        <v>35</v>
      </c>
      <c r="D38" s="36">
        <f t="shared" si="0"/>
        <v>106</v>
      </c>
      <c r="E38" s="5" t="s">
        <v>60</v>
      </c>
    </row>
    <row r="39" spans="1:5" ht="15" x14ac:dyDescent="0.25">
      <c r="A39" s="28" t="s">
        <v>19</v>
      </c>
      <c r="B39" s="29">
        <v>10</v>
      </c>
      <c r="C39" s="29">
        <v>4</v>
      </c>
      <c r="D39" s="35">
        <f t="shared" si="0"/>
        <v>14</v>
      </c>
      <c r="E39" s="5" t="s">
        <v>61</v>
      </c>
    </row>
    <row r="40" spans="1:5" ht="15" x14ac:dyDescent="0.25">
      <c r="A40" s="8" t="s">
        <v>18</v>
      </c>
      <c r="B40" s="6">
        <v>8</v>
      </c>
      <c r="C40" s="6">
        <v>7</v>
      </c>
      <c r="D40" s="36">
        <f t="shared" si="0"/>
        <v>15</v>
      </c>
      <c r="E40" s="5" t="s">
        <v>62</v>
      </c>
    </row>
    <row r="41" spans="1:5" ht="8.25" customHeight="1" x14ac:dyDescent="0.2">
      <c r="A41" s="12"/>
      <c r="B41" s="13"/>
      <c r="C41" s="13"/>
      <c r="D41" s="13"/>
    </row>
    <row r="42" spans="1:5" ht="15.75" x14ac:dyDescent="0.2">
      <c r="A42" s="27" t="s">
        <v>64</v>
      </c>
      <c r="B42" s="27">
        <f>SUM(B9:B41)</f>
        <v>616</v>
      </c>
      <c r="C42" s="27">
        <f>SUM(C9:C40)</f>
        <v>361</v>
      </c>
      <c r="D42" s="27">
        <f>SUM(D9:D41)</f>
        <v>977</v>
      </c>
    </row>
    <row r="45" spans="1:5" x14ac:dyDescent="0.2">
      <c r="B45" s="18"/>
      <c r="C45" s="18"/>
      <c r="D45" s="18"/>
    </row>
    <row r="46" spans="1:5" x14ac:dyDescent="0.2">
      <c r="B46" s="18"/>
      <c r="C46" s="18"/>
      <c r="D46" s="18"/>
    </row>
    <row r="47" spans="1:5" x14ac:dyDescent="0.2">
      <c r="B47" s="18"/>
      <c r="C47" s="18"/>
      <c r="D47" s="18"/>
    </row>
    <row r="48" spans="1:5" x14ac:dyDescent="0.2">
      <c r="B48" s="18"/>
      <c r="C48" s="18"/>
      <c r="D48" s="18"/>
    </row>
    <row r="49" spans="2:4" x14ac:dyDescent="0.2">
      <c r="B49" s="18"/>
      <c r="C49" s="18"/>
      <c r="D49" s="18"/>
    </row>
    <row r="50" spans="2:4" x14ac:dyDescent="0.2">
      <c r="B50" s="18"/>
      <c r="C50" s="18"/>
      <c r="D50" s="18"/>
    </row>
    <row r="51" spans="2:4" x14ac:dyDescent="0.2">
      <c r="B51" s="18"/>
      <c r="C51" s="18"/>
      <c r="D51" s="18"/>
    </row>
    <row r="52" spans="2:4" x14ac:dyDescent="0.2">
      <c r="B52" s="18"/>
      <c r="C52" s="18"/>
      <c r="D52" s="18"/>
    </row>
    <row r="53" spans="2:4" x14ac:dyDescent="0.2">
      <c r="B53" s="18"/>
      <c r="C53" s="18"/>
      <c r="D53" s="18"/>
    </row>
    <row r="54" spans="2:4" x14ac:dyDescent="0.2">
      <c r="B54" s="18"/>
      <c r="C54" s="18"/>
      <c r="D54" s="18"/>
    </row>
    <row r="55" spans="2:4" x14ac:dyDescent="0.2">
      <c r="B55" s="18"/>
      <c r="C55" s="18"/>
      <c r="D55" s="18"/>
    </row>
    <row r="56" spans="2:4" x14ac:dyDescent="0.2">
      <c r="B56" s="18"/>
      <c r="C56" s="18"/>
      <c r="D56" s="18"/>
    </row>
    <row r="57" spans="2:4" x14ac:dyDescent="0.2">
      <c r="B57" s="18"/>
      <c r="C57" s="18"/>
      <c r="D57" s="18"/>
    </row>
    <row r="58" spans="2:4" x14ac:dyDescent="0.2">
      <c r="B58" s="18"/>
      <c r="C58" s="18"/>
      <c r="D58" s="18"/>
    </row>
    <row r="59" spans="2:4" x14ac:dyDescent="0.2">
      <c r="B59" s="18"/>
      <c r="C59" s="18"/>
      <c r="D59" s="18"/>
    </row>
    <row r="60" spans="2:4" x14ac:dyDescent="0.2">
      <c r="B60" s="18"/>
      <c r="C60" s="18"/>
      <c r="D60" s="18"/>
    </row>
    <row r="61" spans="2:4" x14ac:dyDescent="0.2">
      <c r="B61" s="18"/>
      <c r="C61" s="18"/>
      <c r="D61" s="18"/>
    </row>
    <row r="62" spans="2:4" x14ac:dyDescent="0.2">
      <c r="B62" s="18"/>
      <c r="C62" s="18"/>
      <c r="D62" s="18"/>
    </row>
    <row r="63" spans="2:4" x14ac:dyDescent="0.2">
      <c r="B63" s="18"/>
      <c r="C63" s="18"/>
      <c r="D63" s="18"/>
    </row>
    <row r="64" spans="2:4" x14ac:dyDescent="0.2">
      <c r="B64" s="18"/>
      <c r="C64" s="18"/>
      <c r="D64" s="18"/>
    </row>
    <row r="65" spans="2:4" x14ac:dyDescent="0.2">
      <c r="B65" s="18"/>
      <c r="C65" s="18"/>
      <c r="D65" s="18"/>
    </row>
    <row r="66" spans="2:4" x14ac:dyDescent="0.2">
      <c r="B66" s="18"/>
      <c r="C66" s="18"/>
      <c r="D66" s="18"/>
    </row>
    <row r="67" spans="2:4" x14ac:dyDescent="0.2">
      <c r="B67" s="18"/>
      <c r="C67" s="18"/>
      <c r="D67" s="18"/>
    </row>
    <row r="68" spans="2:4" x14ac:dyDescent="0.2">
      <c r="B68" s="18"/>
      <c r="C68" s="18"/>
      <c r="D68" s="18"/>
    </row>
    <row r="69" spans="2:4" x14ac:dyDescent="0.2">
      <c r="B69" s="18"/>
      <c r="C69" s="18"/>
      <c r="D69" s="18"/>
    </row>
    <row r="70" spans="2:4" x14ac:dyDescent="0.2">
      <c r="B70" s="18"/>
      <c r="C70" s="18"/>
      <c r="D70" s="18"/>
    </row>
    <row r="71" spans="2:4" x14ac:dyDescent="0.2">
      <c r="B71" s="18"/>
      <c r="C71" s="18"/>
      <c r="D71" s="18"/>
    </row>
    <row r="72" spans="2:4" x14ac:dyDescent="0.2">
      <c r="B72" s="18"/>
      <c r="C72" s="18"/>
      <c r="D72" s="18"/>
    </row>
    <row r="73" spans="2:4" x14ac:dyDescent="0.2">
      <c r="B73" s="18"/>
      <c r="C73" s="18"/>
      <c r="D73" s="18"/>
    </row>
    <row r="74" spans="2:4" x14ac:dyDescent="0.2">
      <c r="B74" s="18"/>
      <c r="C74" s="18"/>
      <c r="D74" s="18"/>
    </row>
    <row r="75" spans="2:4" x14ac:dyDescent="0.2">
      <c r="B75" s="18"/>
      <c r="C75" s="18"/>
      <c r="D75" s="18"/>
    </row>
    <row r="76" spans="2:4" x14ac:dyDescent="0.2">
      <c r="B76" s="18"/>
      <c r="C76" s="18"/>
      <c r="D76" s="18"/>
    </row>
    <row r="77" spans="2:4" x14ac:dyDescent="0.2">
      <c r="B77" s="18"/>
      <c r="C77" s="18"/>
      <c r="D77" s="18"/>
    </row>
    <row r="78" spans="2:4" x14ac:dyDescent="0.2">
      <c r="B78" s="18"/>
      <c r="C78" s="18"/>
      <c r="D78" s="18"/>
    </row>
  </sheetData>
  <mergeCells count="2">
    <mergeCell ref="A6:A7"/>
    <mergeCell ref="B6:D6"/>
  </mergeCells>
  <printOptions horizontalCentered="1"/>
  <pageMargins left="0.31496062992125984" right="0.49" top="0.7" bottom="1" header="0" footer="0"/>
  <pageSetup paperSize="9" scale="52" orientation="portrait" r:id="rId1"/>
  <headerFooter alignWithMargins="0"/>
  <colBreaks count="1" manualBreakCount="1">
    <brk id="16" max="76" man="1"/>
  </colBreaks>
  <ignoredErrors>
    <ignoredError sqref="C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1"/>
  <sheetViews>
    <sheetView workbookViewId="0">
      <pane xSplit="1" topLeftCell="B1" activePane="topRight" state="frozen"/>
      <selection pane="topRight" activeCell="X42" sqref="X42"/>
    </sheetView>
  </sheetViews>
  <sheetFormatPr baseColWidth="10" defaultColWidth="11.42578125" defaultRowHeight="15" x14ac:dyDescent="0.25"/>
  <cols>
    <col min="1" max="1" width="21.28515625" customWidth="1"/>
    <col min="2" max="2" width="16.42578125" customWidth="1"/>
    <col min="3" max="3" width="15.7109375" customWidth="1"/>
    <col min="4" max="4" width="17.140625" customWidth="1"/>
    <col min="5" max="5" width="10.85546875" customWidth="1"/>
    <col min="6" max="6" width="8.7109375" customWidth="1"/>
    <col min="7" max="7" width="12" customWidth="1"/>
    <col min="8" max="8" width="18.42578125" customWidth="1"/>
    <col min="9" max="9" width="12.7109375" customWidth="1"/>
    <col min="10" max="10" width="14.140625" customWidth="1"/>
    <col min="11" max="11" width="13.7109375" customWidth="1"/>
    <col min="12" max="12" width="16.7109375" customWidth="1"/>
    <col min="13" max="13" width="13.7109375" customWidth="1"/>
    <col min="14" max="15" width="10.42578125" customWidth="1"/>
    <col min="16" max="17" width="12.85546875" customWidth="1"/>
    <col min="18" max="18" width="11.42578125" customWidth="1"/>
    <col min="19" max="19" width="11" customWidth="1"/>
    <col min="20" max="20" width="11.7109375" customWidth="1"/>
    <col min="21" max="21" width="10.7109375" customWidth="1"/>
    <col min="22" max="22" width="11.140625" customWidth="1"/>
    <col min="23" max="23" width="11.85546875" customWidth="1"/>
    <col min="24" max="24" width="13" customWidth="1"/>
    <col min="25" max="25" width="14" customWidth="1"/>
    <col min="26" max="28" width="11.42578125" customWidth="1"/>
    <col min="29" max="29" width="12.7109375" customWidth="1"/>
    <col min="30" max="32" width="11.42578125" customWidth="1"/>
    <col min="33" max="33" width="14.42578125" customWidth="1"/>
    <col min="34" max="34" width="14.28515625" customWidth="1"/>
  </cols>
  <sheetData>
    <row r="1" spans="1:36" x14ac:dyDescent="0.25">
      <c r="B1" s="45"/>
    </row>
    <row r="2" spans="1:36" ht="17.25" x14ac:dyDescent="0.25">
      <c r="A2" s="57" t="s">
        <v>87</v>
      </c>
      <c r="B2" s="57"/>
      <c r="C2" s="57"/>
      <c r="D2" s="57"/>
      <c r="E2" s="57"/>
      <c r="F2" s="57"/>
    </row>
    <row r="3" spans="1:36" s="45" customFormat="1" x14ac:dyDescent="0.25">
      <c r="B3" s="43" t="s">
        <v>34</v>
      </c>
      <c r="C3" s="43" t="s">
        <v>35</v>
      </c>
      <c r="D3" s="43" t="s">
        <v>36</v>
      </c>
      <c r="E3" s="43" t="s">
        <v>69</v>
      </c>
      <c r="F3" s="43" t="s">
        <v>37</v>
      </c>
      <c r="G3" s="43" t="s">
        <v>38</v>
      </c>
      <c r="H3" s="43" t="s">
        <v>68</v>
      </c>
      <c r="I3" s="43" t="s">
        <v>39</v>
      </c>
      <c r="J3" s="43" t="s">
        <v>40</v>
      </c>
      <c r="K3" s="43" t="s">
        <v>41</v>
      </c>
      <c r="L3" s="43" t="s">
        <v>42</v>
      </c>
      <c r="M3" s="43" t="s">
        <v>43</v>
      </c>
      <c r="N3" s="43" t="s">
        <v>44</v>
      </c>
      <c r="O3" s="43" t="s">
        <v>45</v>
      </c>
      <c r="P3" s="43" t="s">
        <v>46</v>
      </c>
      <c r="Q3" s="43" t="s">
        <v>47</v>
      </c>
      <c r="R3" s="43" t="s">
        <v>48</v>
      </c>
      <c r="S3" s="43" t="s">
        <v>49</v>
      </c>
      <c r="T3" s="43" t="s">
        <v>50</v>
      </c>
      <c r="U3" s="43" t="s">
        <v>51</v>
      </c>
      <c r="V3" s="43" t="s">
        <v>52</v>
      </c>
      <c r="W3" s="43" t="s">
        <v>53</v>
      </c>
      <c r="X3" s="43" t="s">
        <v>54</v>
      </c>
      <c r="Y3" s="43" t="s">
        <v>55</v>
      </c>
      <c r="Z3" s="43" t="s">
        <v>56</v>
      </c>
      <c r="AA3" s="43" t="s">
        <v>57</v>
      </c>
      <c r="AB3" s="43" t="s">
        <v>58</v>
      </c>
      <c r="AC3" s="43" t="s">
        <v>70</v>
      </c>
      <c r="AD3" s="43" t="s">
        <v>59</v>
      </c>
      <c r="AE3" s="43" t="s">
        <v>60</v>
      </c>
      <c r="AF3" s="43" t="s">
        <v>62</v>
      </c>
      <c r="AG3" s="43" t="s">
        <v>79</v>
      </c>
    </row>
    <row r="4" spans="1:36" x14ac:dyDescent="0.25">
      <c r="A4" s="37" t="s">
        <v>80</v>
      </c>
      <c r="B4" s="58" t="s">
        <v>81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 t="s">
        <v>82</v>
      </c>
    </row>
    <row r="5" spans="1:36" x14ac:dyDescent="0.25">
      <c r="A5" s="37" t="s">
        <v>63</v>
      </c>
      <c r="B5" s="48" t="s">
        <v>26</v>
      </c>
      <c r="C5" s="48" t="s">
        <v>0</v>
      </c>
      <c r="D5" s="48" t="s">
        <v>1</v>
      </c>
      <c r="E5" s="48" t="s">
        <v>20</v>
      </c>
      <c r="F5" s="48" t="s">
        <v>21</v>
      </c>
      <c r="G5" s="48" t="s">
        <v>3</v>
      </c>
      <c r="H5" s="48" t="s">
        <v>67</v>
      </c>
      <c r="I5" s="48" t="s">
        <v>29</v>
      </c>
      <c r="J5" s="48" t="s">
        <v>2</v>
      </c>
      <c r="K5" s="48" t="s">
        <v>30</v>
      </c>
      <c r="L5" s="48" t="s">
        <v>31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22</v>
      </c>
      <c r="S5" s="48" t="s">
        <v>9</v>
      </c>
      <c r="T5" s="48" t="s">
        <v>27</v>
      </c>
      <c r="U5" s="48" t="s">
        <v>10</v>
      </c>
      <c r="V5" s="48" t="s">
        <v>11</v>
      </c>
      <c r="W5" s="48" t="s">
        <v>28</v>
      </c>
      <c r="X5" s="48" t="s">
        <v>12</v>
      </c>
      <c r="Y5" s="48" t="s">
        <v>13</v>
      </c>
      <c r="Z5" s="48" t="s">
        <v>14</v>
      </c>
      <c r="AA5" s="48" t="s">
        <v>15</v>
      </c>
      <c r="AB5" s="48" t="s">
        <v>32</v>
      </c>
      <c r="AC5" s="48" t="s">
        <v>16</v>
      </c>
      <c r="AD5" s="48" t="s">
        <v>17</v>
      </c>
      <c r="AE5" s="48" t="s">
        <v>33</v>
      </c>
      <c r="AF5" s="48" t="s">
        <v>18</v>
      </c>
      <c r="AG5" s="48" t="s">
        <v>83</v>
      </c>
      <c r="AH5" s="60"/>
    </row>
    <row r="6" spans="1:36" s="46" customFormat="1" ht="6" customHeight="1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1"/>
    </row>
    <row r="7" spans="1:36" x14ac:dyDescent="0.25">
      <c r="A7" s="38" t="s">
        <v>26</v>
      </c>
      <c r="B7" s="39">
        <v>41687</v>
      </c>
      <c r="C7" s="39">
        <v>0</v>
      </c>
      <c r="D7" s="39">
        <v>0</v>
      </c>
      <c r="E7" s="39">
        <v>0</v>
      </c>
      <c r="F7" s="39">
        <v>0</v>
      </c>
      <c r="G7" s="39">
        <v>38198</v>
      </c>
      <c r="H7" s="39">
        <v>163064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96940</v>
      </c>
      <c r="Q7" s="39">
        <v>0</v>
      </c>
      <c r="R7" s="39">
        <v>11936</v>
      </c>
      <c r="S7" s="39">
        <v>0</v>
      </c>
      <c r="T7" s="39">
        <v>17391</v>
      </c>
      <c r="U7" s="39">
        <v>0</v>
      </c>
      <c r="V7" s="39">
        <v>11809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77789</v>
      </c>
      <c r="AD7" s="39">
        <v>0</v>
      </c>
      <c r="AE7" s="39">
        <v>0</v>
      </c>
      <c r="AF7" s="39">
        <v>64659</v>
      </c>
      <c r="AG7" s="39">
        <v>828</v>
      </c>
      <c r="AH7" s="44">
        <f>SUM(B7:AG7)</f>
        <v>524301</v>
      </c>
      <c r="AI7" s="43" t="s">
        <v>34</v>
      </c>
      <c r="AJ7" s="40"/>
    </row>
    <row r="8" spans="1:36" x14ac:dyDescent="0.25">
      <c r="A8" s="52" t="s">
        <v>0</v>
      </c>
      <c r="B8" s="47">
        <v>3112</v>
      </c>
      <c r="C8" s="47">
        <v>186307</v>
      </c>
      <c r="D8" s="47">
        <v>15199</v>
      </c>
      <c r="E8" s="47">
        <v>0</v>
      </c>
      <c r="F8" s="47">
        <v>0</v>
      </c>
      <c r="G8" s="47">
        <v>4734</v>
      </c>
      <c r="H8" s="47">
        <v>53278</v>
      </c>
      <c r="I8" s="47">
        <v>0</v>
      </c>
      <c r="J8" s="47">
        <v>4620</v>
      </c>
      <c r="K8" s="47">
        <v>1953</v>
      </c>
      <c r="L8" s="47">
        <v>0</v>
      </c>
      <c r="M8" s="47">
        <v>0</v>
      </c>
      <c r="N8" s="47">
        <v>26391</v>
      </c>
      <c r="O8" s="47">
        <v>0</v>
      </c>
      <c r="P8" s="47">
        <v>15077</v>
      </c>
      <c r="Q8" s="47">
        <v>14330</v>
      </c>
      <c r="R8" s="47">
        <v>0</v>
      </c>
      <c r="S8" s="47">
        <v>1035</v>
      </c>
      <c r="T8" s="47">
        <v>5</v>
      </c>
      <c r="U8" s="47">
        <v>0</v>
      </c>
      <c r="V8" s="47">
        <v>4138</v>
      </c>
      <c r="W8" s="47">
        <v>1017</v>
      </c>
      <c r="X8" s="47">
        <v>0</v>
      </c>
      <c r="Y8" s="47">
        <v>2172</v>
      </c>
      <c r="Z8" s="47">
        <v>694</v>
      </c>
      <c r="AA8" s="47">
        <v>14690</v>
      </c>
      <c r="AB8" s="47">
        <v>0</v>
      </c>
      <c r="AC8" s="47">
        <v>4662</v>
      </c>
      <c r="AD8" s="47">
        <v>0</v>
      </c>
      <c r="AE8" s="47">
        <v>0</v>
      </c>
      <c r="AF8" s="47">
        <v>0</v>
      </c>
      <c r="AG8" s="47">
        <v>961</v>
      </c>
      <c r="AH8" s="53">
        <f t="shared" ref="AH8:AH18" si="0">SUM(B8:AG8)</f>
        <v>354375</v>
      </c>
      <c r="AI8" s="43" t="s">
        <v>35</v>
      </c>
      <c r="AJ8" s="40"/>
    </row>
    <row r="9" spans="1:36" x14ac:dyDescent="0.25">
      <c r="A9" s="38" t="s">
        <v>67</v>
      </c>
      <c r="B9" s="39">
        <v>99561</v>
      </c>
      <c r="C9" s="39">
        <v>88223</v>
      </c>
      <c r="D9" s="39">
        <v>0</v>
      </c>
      <c r="E9" s="39">
        <v>8100</v>
      </c>
      <c r="F9" s="39">
        <v>43868</v>
      </c>
      <c r="G9" s="39">
        <v>56062</v>
      </c>
      <c r="H9" s="39">
        <v>4327896</v>
      </c>
      <c r="I9" s="39">
        <v>37222</v>
      </c>
      <c r="J9" s="39">
        <v>32458</v>
      </c>
      <c r="K9" s="39">
        <v>31478</v>
      </c>
      <c r="L9" s="39">
        <v>627915</v>
      </c>
      <c r="M9" s="39">
        <v>595384</v>
      </c>
      <c r="N9" s="39">
        <v>134425</v>
      </c>
      <c r="O9" s="39">
        <v>2138266</v>
      </c>
      <c r="P9" s="39">
        <v>396800</v>
      </c>
      <c r="Q9" s="39">
        <v>295194</v>
      </c>
      <c r="R9" s="39">
        <v>40459</v>
      </c>
      <c r="S9" s="39">
        <v>19176</v>
      </c>
      <c r="T9" s="39">
        <v>65447</v>
      </c>
      <c r="U9" s="39">
        <v>52160</v>
      </c>
      <c r="V9" s="39">
        <v>398565</v>
      </c>
      <c r="W9" s="39">
        <v>507928</v>
      </c>
      <c r="X9" s="39">
        <v>15497</v>
      </c>
      <c r="Y9" s="39">
        <v>216215</v>
      </c>
      <c r="Z9" s="39">
        <v>21674</v>
      </c>
      <c r="AA9" s="39">
        <v>26496</v>
      </c>
      <c r="AB9" s="39">
        <v>37435</v>
      </c>
      <c r="AC9" s="39">
        <v>285494</v>
      </c>
      <c r="AD9" s="39">
        <v>20914</v>
      </c>
      <c r="AE9" s="39">
        <v>388089</v>
      </c>
      <c r="AF9" s="39">
        <v>50574</v>
      </c>
      <c r="AG9" s="39">
        <v>3031</v>
      </c>
      <c r="AH9" s="44">
        <f t="shared" si="0"/>
        <v>11062006</v>
      </c>
      <c r="AI9" s="43" t="s">
        <v>68</v>
      </c>
      <c r="AJ9" s="40"/>
    </row>
    <row r="10" spans="1:36" x14ac:dyDescent="0.25">
      <c r="A10" s="52" t="s">
        <v>29</v>
      </c>
      <c r="B10" s="47">
        <v>3103</v>
      </c>
      <c r="C10" s="47">
        <v>3187</v>
      </c>
      <c r="D10" s="47">
        <v>10</v>
      </c>
      <c r="E10" s="47">
        <v>0</v>
      </c>
      <c r="F10" s="47">
        <v>0</v>
      </c>
      <c r="G10" s="47">
        <v>58772</v>
      </c>
      <c r="H10" s="47">
        <v>21727</v>
      </c>
      <c r="I10" s="47">
        <v>26210</v>
      </c>
      <c r="J10" s="47">
        <v>1071</v>
      </c>
      <c r="K10" s="47">
        <v>43249</v>
      </c>
      <c r="L10" s="47">
        <v>4019</v>
      </c>
      <c r="M10" s="47">
        <v>5706</v>
      </c>
      <c r="N10" s="47">
        <v>1914</v>
      </c>
      <c r="O10" s="47">
        <v>0</v>
      </c>
      <c r="P10" s="47">
        <v>13518</v>
      </c>
      <c r="Q10" s="47">
        <v>3261</v>
      </c>
      <c r="R10" s="47">
        <v>0</v>
      </c>
      <c r="S10" s="47">
        <v>114</v>
      </c>
      <c r="T10" s="47">
        <v>55060</v>
      </c>
      <c r="U10" s="47">
        <v>0</v>
      </c>
      <c r="V10" s="47">
        <v>2570</v>
      </c>
      <c r="W10" s="47">
        <v>1936</v>
      </c>
      <c r="X10" s="47">
        <v>0</v>
      </c>
      <c r="Y10" s="47">
        <v>1232</v>
      </c>
      <c r="Z10" s="47">
        <v>13421</v>
      </c>
      <c r="AA10" s="47">
        <v>9295</v>
      </c>
      <c r="AB10" s="47">
        <v>0</v>
      </c>
      <c r="AC10" s="47">
        <v>16708</v>
      </c>
      <c r="AD10" s="47">
        <v>0</v>
      </c>
      <c r="AE10" s="47">
        <v>5733</v>
      </c>
      <c r="AF10" s="47">
        <v>4872</v>
      </c>
      <c r="AG10" s="47">
        <v>1886</v>
      </c>
      <c r="AH10" s="53">
        <f t="shared" si="0"/>
        <v>298574</v>
      </c>
      <c r="AI10" s="43" t="s">
        <v>39</v>
      </c>
      <c r="AJ10" s="40"/>
    </row>
    <row r="11" spans="1:36" x14ac:dyDescent="0.25">
      <c r="A11" s="38" t="s">
        <v>30</v>
      </c>
      <c r="B11" s="39">
        <v>7867</v>
      </c>
      <c r="C11" s="39">
        <v>8111</v>
      </c>
      <c r="D11" s="39">
        <v>5</v>
      </c>
      <c r="E11" s="39">
        <v>0</v>
      </c>
      <c r="F11" s="39">
        <v>0</v>
      </c>
      <c r="G11" s="39">
        <v>58015</v>
      </c>
      <c r="H11" s="39">
        <v>37610</v>
      </c>
      <c r="I11" s="39">
        <v>80552</v>
      </c>
      <c r="J11" s="39">
        <v>4776</v>
      </c>
      <c r="K11" s="39">
        <v>131100</v>
      </c>
      <c r="L11" s="39">
        <v>4624</v>
      </c>
      <c r="M11" s="39">
        <v>9261</v>
      </c>
      <c r="N11" s="39">
        <v>2680</v>
      </c>
      <c r="O11" s="39">
        <v>97</v>
      </c>
      <c r="P11" s="39">
        <v>26166</v>
      </c>
      <c r="Q11" s="39">
        <v>5080</v>
      </c>
      <c r="R11" s="39">
        <v>6</v>
      </c>
      <c r="S11" s="39">
        <v>495</v>
      </c>
      <c r="T11" s="39">
        <v>59939</v>
      </c>
      <c r="U11" s="39">
        <v>0</v>
      </c>
      <c r="V11" s="39">
        <v>10353</v>
      </c>
      <c r="W11" s="39">
        <v>2577</v>
      </c>
      <c r="X11" s="39">
        <v>0</v>
      </c>
      <c r="Y11" s="39">
        <v>5669</v>
      </c>
      <c r="Z11" s="39">
        <v>64289</v>
      </c>
      <c r="AA11" s="39">
        <v>9556</v>
      </c>
      <c r="AB11" s="39">
        <v>0</v>
      </c>
      <c r="AC11" s="39">
        <v>20370</v>
      </c>
      <c r="AD11" s="39">
        <v>0</v>
      </c>
      <c r="AE11" s="39">
        <v>7271</v>
      </c>
      <c r="AF11" s="39">
        <v>60092</v>
      </c>
      <c r="AG11" s="39">
        <v>2458</v>
      </c>
      <c r="AH11" s="44">
        <f t="shared" si="0"/>
        <v>619019</v>
      </c>
      <c r="AI11" s="43" t="s">
        <v>41</v>
      </c>
      <c r="AJ11" s="40"/>
    </row>
    <row r="12" spans="1:36" x14ac:dyDescent="0.25">
      <c r="A12" s="52" t="s">
        <v>4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441</v>
      </c>
      <c r="I12" s="47">
        <v>0</v>
      </c>
      <c r="J12" s="47">
        <v>0</v>
      </c>
      <c r="K12" s="47">
        <v>0</v>
      </c>
      <c r="L12" s="47">
        <v>0</v>
      </c>
      <c r="M12" s="47">
        <v>34814</v>
      </c>
      <c r="N12" s="47">
        <v>0</v>
      </c>
      <c r="O12" s="47">
        <v>0</v>
      </c>
      <c r="P12" s="47">
        <v>2</v>
      </c>
      <c r="Q12" s="47">
        <v>2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1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53">
        <f t="shared" si="0"/>
        <v>35260</v>
      </c>
      <c r="AI12" s="43" t="s">
        <v>43</v>
      </c>
      <c r="AJ12" s="40"/>
    </row>
    <row r="13" spans="1:36" x14ac:dyDescent="0.25">
      <c r="A13" s="38" t="s">
        <v>5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134235</v>
      </c>
      <c r="I13" s="39">
        <v>0</v>
      </c>
      <c r="J13" s="39">
        <v>0</v>
      </c>
      <c r="K13" s="39">
        <v>0</v>
      </c>
      <c r="L13" s="39">
        <v>447</v>
      </c>
      <c r="M13" s="39">
        <v>0</v>
      </c>
      <c r="N13" s="39">
        <v>275444</v>
      </c>
      <c r="O13" s="39">
        <v>0</v>
      </c>
      <c r="P13" s="39">
        <v>0</v>
      </c>
      <c r="Q13" s="39">
        <v>102817</v>
      </c>
      <c r="R13" s="39">
        <v>21060</v>
      </c>
      <c r="S13" s="39">
        <v>0</v>
      </c>
      <c r="T13" s="39">
        <v>0</v>
      </c>
      <c r="U13" s="39">
        <v>3708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11061</v>
      </c>
      <c r="AF13" s="39">
        <v>0</v>
      </c>
      <c r="AG13" s="39">
        <v>0</v>
      </c>
      <c r="AH13" s="44">
        <f t="shared" si="0"/>
        <v>548772</v>
      </c>
      <c r="AI13" s="43" t="s">
        <v>44</v>
      </c>
      <c r="AJ13" s="40"/>
    </row>
    <row r="14" spans="1:36" x14ac:dyDescent="0.25">
      <c r="A14" s="52" t="s">
        <v>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126771</v>
      </c>
      <c r="I14" s="47">
        <v>0</v>
      </c>
      <c r="J14" s="47">
        <v>0</v>
      </c>
      <c r="K14" s="47">
        <v>0</v>
      </c>
      <c r="L14" s="47">
        <v>9594</v>
      </c>
      <c r="M14" s="47">
        <v>0</v>
      </c>
      <c r="N14" s="47">
        <v>310</v>
      </c>
      <c r="O14" s="47">
        <v>98731</v>
      </c>
      <c r="P14" s="47">
        <v>1307</v>
      </c>
      <c r="Q14" s="47">
        <v>0</v>
      </c>
      <c r="R14" s="47">
        <v>8</v>
      </c>
      <c r="S14" s="47">
        <v>0</v>
      </c>
      <c r="T14" s="47">
        <v>0</v>
      </c>
      <c r="U14" s="47">
        <v>0</v>
      </c>
      <c r="V14" s="47">
        <v>25794</v>
      </c>
      <c r="W14" s="47">
        <v>39370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1955</v>
      </c>
      <c r="AD14" s="47">
        <v>0</v>
      </c>
      <c r="AE14" s="47">
        <v>10446</v>
      </c>
      <c r="AF14" s="47">
        <v>0</v>
      </c>
      <c r="AG14" s="47">
        <v>0</v>
      </c>
      <c r="AH14" s="53">
        <f t="shared" si="0"/>
        <v>314286</v>
      </c>
      <c r="AI14" s="43" t="s">
        <v>45</v>
      </c>
      <c r="AJ14" s="40"/>
    </row>
    <row r="15" spans="1:36" x14ac:dyDescent="0.25">
      <c r="A15" s="38" t="s">
        <v>7</v>
      </c>
      <c r="B15" s="39">
        <v>103285</v>
      </c>
      <c r="C15" s="39">
        <v>63977</v>
      </c>
      <c r="D15" s="39">
        <v>0</v>
      </c>
      <c r="E15" s="39">
        <v>0</v>
      </c>
      <c r="F15" s="39">
        <v>0</v>
      </c>
      <c r="G15" s="39">
        <v>20308</v>
      </c>
      <c r="H15" s="39">
        <v>271945</v>
      </c>
      <c r="I15" s="39">
        <v>6914</v>
      </c>
      <c r="J15" s="39">
        <v>117985</v>
      </c>
      <c r="K15" s="39">
        <v>7369</v>
      </c>
      <c r="L15" s="39">
        <v>11746</v>
      </c>
      <c r="M15" s="39">
        <v>189247</v>
      </c>
      <c r="N15" s="39">
        <v>27425</v>
      </c>
      <c r="O15" s="39">
        <v>3790</v>
      </c>
      <c r="P15" s="39">
        <v>589137</v>
      </c>
      <c r="Q15" s="39">
        <v>158718</v>
      </c>
      <c r="R15" s="39">
        <v>8813</v>
      </c>
      <c r="S15" s="39">
        <v>200677</v>
      </c>
      <c r="T15" s="39">
        <v>7155</v>
      </c>
      <c r="U15" s="39">
        <v>0</v>
      </c>
      <c r="V15" s="39">
        <v>29032</v>
      </c>
      <c r="W15" s="39">
        <v>27433</v>
      </c>
      <c r="X15" s="39">
        <v>0</v>
      </c>
      <c r="Y15" s="39">
        <v>52137</v>
      </c>
      <c r="Z15" s="39">
        <v>56840</v>
      </c>
      <c r="AA15" s="39">
        <v>7759</v>
      </c>
      <c r="AB15" s="39">
        <v>38</v>
      </c>
      <c r="AC15" s="39">
        <v>44728</v>
      </c>
      <c r="AD15" s="39">
        <v>0</v>
      </c>
      <c r="AE15" s="39">
        <v>4586</v>
      </c>
      <c r="AF15" s="39">
        <v>42849</v>
      </c>
      <c r="AG15" s="39">
        <v>4293</v>
      </c>
      <c r="AH15" s="44">
        <f t="shared" si="0"/>
        <v>2058186</v>
      </c>
      <c r="AI15" s="43" t="s">
        <v>46</v>
      </c>
      <c r="AJ15" s="40"/>
    </row>
    <row r="16" spans="1:36" x14ac:dyDescent="0.25">
      <c r="A16" s="52" t="s">
        <v>11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12725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16671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1039685</v>
      </c>
      <c r="W16" s="47">
        <v>10741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53">
        <f t="shared" si="0"/>
        <v>1079822</v>
      </c>
      <c r="AI16" s="43" t="s">
        <v>52</v>
      </c>
      <c r="AJ16" s="40"/>
    </row>
    <row r="17" spans="1:36" x14ac:dyDescent="0.25">
      <c r="A17" s="38" t="s">
        <v>28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13169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44">
        <f t="shared" si="0"/>
        <v>13169</v>
      </c>
      <c r="AI17" s="43" t="s">
        <v>53</v>
      </c>
      <c r="AJ17" s="40"/>
    </row>
    <row r="18" spans="1:36" x14ac:dyDescent="0.25">
      <c r="A18" s="52" t="s">
        <v>13</v>
      </c>
      <c r="B18" s="47">
        <v>949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9459</v>
      </c>
      <c r="I18" s="47">
        <v>0</v>
      </c>
      <c r="J18" s="47">
        <v>0</v>
      </c>
      <c r="K18" s="47">
        <v>1491</v>
      </c>
      <c r="L18" s="47">
        <v>0</v>
      </c>
      <c r="M18" s="47">
        <v>2309</v>
      </c>
      <c r="N18" s="47">
        <v>0</v>
      </c>
      <c r="O18" s="47">
        <v>15936</v>
      </c>
      <c r="P18" s="47">
        <v>7584</v>
      </c>
      <c r="Q18" s="47">
        <v>2147</v>
      </c>
      <c r="R18" s="47">
        <v>0</v>
      </c>
      <c r="S18" s="47">
        <v>0</v>
      </c>
      <c r="T18" s="47">
        <v>58139</v>
      </c>
      <c r="U18" s="47">
        <v>0</v>
      </c>
      <c r="V18" s="47">
        <v>410</v>
      </c>
      <c r="W18" s="47">
        <v>14347</v>
      </c>
      <c r="X18" s="47">
        <v>0</v>
      </c>
      <c r="Y18" s="47">
        <v>220966</v>
      </c>
      <c r="Z18" s="47">
        <v>0</v>
      </c>
      <c r="AA18" s="47">
        <v>0</v>
      </c>
      <c r="AB18" s="47">
        <v>1444</v>
      </c>
      <c r="AC18" s="47">
        <v>96451</v>
      </c>
      <c r="AD18" s="47">
        <v>0</v>
      </c>
      <c r="AE18" s="47">
        <v>1531</v>
      </c>
      <c r="AF18" s="47">
        <v>0</v>
      </c>
      <c r="AG18" s="47">
        <v>156</v>
      </c>
      <c r="AH18" s="53">
        <f t="shared" si="0"/>
        <v>433319</v>
      </c>
      <c r="AI18" s="43" t="s">
        <v>55</v>
      </c>
      <c r="AJ18" s="40"/>
    </row>
    <row r="19" spans="1:36" ht="7.5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J19" s="40"/>
    </row>
    <row r="20" spans="1:36" x14ac:dyDescent="0.25">
      <c r="A20" s="48" t="s">
        <v>82</v>
      </c>
      <c r="B20" s="54">
        <f t="shared" ref="B20:AH20" si="1">SUM(B7:B19)</f>
        <v>259564</v>
      </c>
      <c r="C20" s="54">
        <f t="shared" si="1"/>
        <v>349805</v>
      </c>
      <c r="D20" s="54">
        <f t="shared" si="1"/>
        <v>15214</v>
      </c>
      <c r="E20" s="54">
        <f t="shared" si="1"/>
        <v>8100</v>
      </c>
      <c r="F20" s="54">
        <f t="shared" si="1"/>
        <v>43868</v>
      </c>
      <c r="G20" s="54">
        <f t="shared" si="1"/>
        <v>236089</v>
      </c>
      <c r="H20" s="54">
        <f t="shared" si="1"/>
        <v>5159151</v>
      </c>
      <c r="I20" s="54">
        <f t="shared" si="1"/>
        <v>150898</v>
      </c>
      <c r="J20" s="54">
        <f t="shared" si="1"/>
        <v>160910</v>
      </c>
      <c r="K20" s="54">
        <f t="shared" si="1"/>
        <v>216640</v>
      </c>
      <c r="L20" s="54">
        <f t="shared" si="1"/>
        <v>658345</v>
      </c>
      <c r="M20" s="54">
        <f t="shared" si="1"/>
        <v>836721</v>
      </c>
      <c r="N20" s="54">
        <f t="shared" si="1"/>
        <v>468589</v>
      </c>
      <c r="O20" s="54">
        <f t="shared" si="1"/>
        <v>2273491</v>
      </c>
      <c r="P20" s="54">
        <f t="shared" si="1"/>
        <v>1146531</v>
      </c>
      <c r="Q20" s="54">
        <f t="shared" si="1"/>
        <v>581549</v>
      </c>
      <c r="R20" s="54">
        <f t="shared" si="1"/>
        <v>82282</v>
      </c>
      <c r="S20" s="54">
        <f t="shared" si="1"/>
        <v>221497</v>
      </c>
      <c r="T20" s="54">
        <f t="shared" si="1"/>
        <v>263136</v>
      </c>
      <c r="U20" s="54">
        <f t="shared" si="1"/>
        <v>55868</v>
      </c>
      <c r="V20" s="54">
        <f t="shared" si="1"/>
        <v>1522356</v>
      </c>
      <c r="W20" s="54">
        <f t="shared" si="1"/>
        <v>618519</v>
      </c>
      <c r="X20" s="54">
        <f t="shared" si="1"/>
        <v>15497</v>
      </c>
      <c r="Y20" s="54">
        <f t="shared" si="1"/>
        <v>498391</v>
      </c>
      <c r="Z20" s="54">
        <f t="shared" si="1"/>
        <v>156918</v>
      </c>
      <c r="AA20" s="54">
        <f t="shared" si="1"/>
        <v>67796</v>
      </c>
      <c r="AB20" s="54">
        <f t="shared" si="1"/>
        <v>38917</v>
      </c>
      <c r="AC20" s="54">
        <f t="shared" si="1"/>
        <v>548157</v>
      </c>
      <c r="AD20" s="54">
        <f t="shared" si="1"/>
        <v>20914</v>
      </c>
      <c r="AE20" s="54">
        <f t="shared" si="1"/>
        <v>428717</v>
      </c>
      <c r="AF20" s="54">
        <f t="shared" si="1"/>
        <v>223046</v>
      </c>
      <c r="AG20" s="54">
        <f t="shared" si="1"/>
        <v>13613</v>
      </c>
      <c r="AH20" s="54">
        <f t="shared" si="1"/>
        <v>17341089</v>
      </c>
    </row>
    <row r="21" spans="1:36" x14ac:dyDescent="0.25">
      <c r="AH21" s="47"/>
    </row>
  </sheetData>
  <mergeCells count="3">
    <mergeCell ref="A2:F2"/>
    <mergeCell ref="B4:AG4"/>
    <mergeCell ref="AH4:AH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1"/>
  <sheetViews>
    <sheetView workbookViewId="0">
      <pane xSplit="1" topLeftCell="B1" activePane="topRight" state="frozen"/>
      <selection pane="topRight" activeCell="B45" sqref="B45"/>
    </sheetView>
  </sheetViews>
  <sheetFormatPr baseColWidth="10" defaultColWidth="11.42578125" defaultRowHeight="15" x14ac:dyDescent="0.25"/>
  <cols>
    <col min="1" max="1" width="17.7109375" bestFit="1" customWidth="1"/>
    <col min="2" max="2" width="16.85546875" customWidth="1"/>
    <col min="3" max="3" width="17.140625" customWidth="1"/>
    <col min="4" max="4" width="16.42578125" customWidth="1"/>
    <col min="5" max="5" width="17.85546875" customWidth="1"/>
    <col min="6" max="6" width="12" customWidth="1"/>
    <col min="7" max="7" width="18.42578125" customWidth="1"/>
    <col min="8" max="8" width="17" customWidth="1"/>
    <col min="9" max="9" width="10.42578125" customWidth="1"/>
    <col min="10" max="10" width="18.42578125" customWidth="1"/>
    <col min="11" max="11" width="13.7109375" customWidth="1"/>
    <col min="12" max="12" width="14.42578125" customWidth="1"/>
    <col min="13" max="13" width="11.28515625" customWidth="1"/>
    <col min="14" max="14" width="12.42578125" customWidth="1"/>
    <col min="15" max="15" width="13.42578125" customWidth="1"/>
    <col min="16" max="16" width="17.5703125" customWidth="1"/>
    <col min="17" max="18" width="12.5703125" customWidth="1"/>
    <col min="19" max="19" width="14.7109375" customWidth="1"/>
    <col min="20" max="20" width="12.5703125" bestFit="1" customWidth="1"/>
  </cols>
  <sheetData>
    <row r="2" spans="1:21" ht="17.25" x14ac:dyDescent="0.25">
      <c r="A2" s="57" t="s">
        <v>88</v>
      </c>
      <c r="B2" s="57"/>
      <c r="C2" s="57"/>
      <c r="D2" s="57"/>
      <c r="E2" s="57"/>
      <c r="F2" s="57"/>
    </row>
    <row r="3" spans="1:21" s="45" customFormat="1" x14ac:dyDescent="0.25">
      <c r="B3" s="43" t="s">
        <v>34</v>
      </c>
      <c r="C3" s="43" t="s">
        <v>35</v>
      </c>
      <c r="D3" s="43" t="s">
        <v>38</v>
      </c>
      <c r="E3" s="43" t="s">
        <v>68</v>
      </c>
      <c r="F3" s="43" t="s">
        <v>41</v>
      </c>
      <c r="G3" s="43" t="s">
        <v>42</v>
      </c>
      <c r="H3" s="43" t="s">
        <v>43</v>
      </c>
      <c r="I3" s="43" t="s">
        <v>44</v>
      </c>
      <c r="J3" s="43" t="s">
        <v>46</v>
      </c>
      <c r="K3" s="43" t="s">
        <v>47</v>
      </c>
      <c r="L3" s="43" t="s">
        <v>48</v>
      </c>
      <c r="M3" s="43" t="s">
        <v>51</v>
      </c>
      <c r="N3" s="43" t="s">
        <v>52</v>
      </c>
      <c r="O3" s="43" t="s">
        <v>53</v>
      </c>
      <c r="P3" s="43" t="s">
        <v>55</v>
      </c>
      <c r="Q3" s="43" t="s">
        <v>57</v>
      </c>
      <c r="R3" s="43" t="s">
        <v>70</v>
      </c>
      <c r="S3" s="43" t="s">
        <v>60</v>
      </c>
    </row>
    <row r="4" spans="1:21" x14ac:dyDescent="0.25">
      <c r="A4" s="37" t="s">
        <v>80</v>
      </c>
      <c r="B4" s="61" t="s">
        <v>81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 t="s">
        <v>82</v>
      </c>
    </row>
    <row r="5" spans="1:21" x14ac:dyDescent="0.25">
      <c r="A5" s="37" t="s">
        <v>63</v>
      </c>
      <c r="B5" s="48" t="s">
        <v>26</v>
      </c>
      <c r="C5" s="48" t="s">
        <v>0</v>
      </c>
      <c r="D5" s="48" t="s">
        <v>3</v>
      </c>
      <c r="E5" s="48" t="s">
        <v>67</v>
      </c>
      <c r="F5" s="48" t="s">
        <v>30</v>
      </c>
      <c r="G5" s="48" t="s">
        <v>31</v>
      </c>
      <c r="H5" s="48" t="s">
        <v>4</v>
      </c>
      <c r="I5" s="48" t="s">
        <v>5</v>
      </c>
      <c r="J5" s="48" t="s">
        <v>7</v>
      </c>
      <c r="K5" s="48" t="s">
        <v>8</v>
      </c>
      <c r="L5" s="48" t="s">
        <v>22</v>
      </c>
      <c r="M5" s="48" t="s">
        <v>10</v>
      </c>
      <c r="N5" s="48" t="s">
        <v>11</v>
      </c>
      <c r="O5" s="48" t="s">
        <v>28</v>
      </c>
      <c r="P5" s="48" t="s">
        <v>13</v>
      </c>
      <c r="Q5" s="48" t="s">
        <v>15</v>
      </c>
      <c r="R5" s="48" t="s">
        <v>16</v>
      </c>
      <c r="S5" s="48" t="s">
        <v>33</v>
      </c>
      <c r="T5" s="64"/>
    </row>
    <row r="6" spans="1:21" s="46" customFormat="1" ht="6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1" x14ac:dyDescent="0.25">
      <c r="A7" s="38" t="s">
        <v>5</v>
      </c>
      <c r="B7" s="39">
        <v>4702</v>
      </c>
      <c r="C7" s="39">
        <v>3514</v>
      </c>
      <c r="D7" s="39">
        <v>1101</v>
      </c>
      <c r="E7" s="39">
        <v>124944</v>
      </c>
      <c r="F7" s="39">
        <v>1125</v>
      </c>
      <c r="G7" s="39">
        <v>10079</v>
      </c>
      <c r="H7" s="39">
        <v>1478</v>
      </c>
      <c r="I7" s="39">
        <v>151979</v>
      </c>
      <c r="J7" s="39">
        <v>7616</v>
      </c>
      <c r="K7" s="39">
        <v>34714</v>
      </c>
      <c r="L7" s="39">
        <v>17805</v>
      </c>
      <c r="M7" s="39">
        <v>15008</v>
      </c>
      <c r="N7" s="39">
        <v>15223</v>
      </c>
      <c r="O7" s="39">
        <v>3227</v>
      </c>
      <c r="P7" s="39">
        <v>876</v>
      </c>
      <c r="Q7" s="39">
        <v>1631</v>
      </c>
      <c r="R7" s="39">
        <v>4875</v>
      </c>
      <c r="S7" s="39">
        <v>980</v>
      </c>
      <c r="T7" s="44">
        <f>SUM(B7:S7)</f>
        <v>400877</v>
      </c>
      <c r="U7" s="45" t="s">
        <v>44</v>
      </c>
    </row>
    <row r="8" spans="1:21" x14ac:dyDescent="0.25">
      <c r="A8" s="52" t="s">
        <v>11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13433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53">
        <f>SUM(B8:S8)</f>
        <v>13433</v>
      </c>
      <c r="U8" s="45" t="s">
        <v>52</v>
      </c>
    </row>
    <row r="9" spans="1:21" ht="10.5" customHeight="1" x14ac:dyDescent="0.25">
      <c r="A9" s="4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1" x14ac:dyDescent="0.25">
      <c r="A10" s="48" t="s">
        <v>84</v>
      </c>
      <c r="B10" s="54">
        <f t="shared" ref="B10:T10" si="0">SUM(B7:B9)</f>
        <v>4702</v>
      </c>
      <c r="C10" s="54">
        <f t="shared" si="0"/>
        <v>3514</v>
      </c>
      <c r="D10" s="54">
        <f t="shared" si="0"/>
        <v>1101</v>
      </c>
      <c r="E10" s="54">
        <f t="shared" si="0"/>
        <v>124944</v>
      </c>
      <c r="F10" s="54">
        <f t="shared" si="0"/>
        <v>1125</v>
      </c>
      <c r="G10" s="54">
        <f t="shared" si="0"/>
        <v>10079</v>
      </c>
      <c r="H10" s="54">
        <f t="shared" si="0"/>
        <v>1478</v>
      </c>
      <c r="I10" s="54">
        <f t="shared" si="0"/>
        <v>151979</v>
      </c>
      <c r="J10" s="54">
        <f t="shared" si="0"/>
        <v>7616</v>
      </c>
      <c r="K10" s="54">
        <f t="shared" si="0"/>
        <v>34714</v>
      </c>
      <c r="L10" s="54">
        <f t="shared" si="0"/>
        <v>17805</v>
      </c>
      <c r="M10" s="54">
        <f t="shared" si="0"/>
        <v>15008</v>
      </c>
      <c r="N10" s="54">
        <f t="shared" si="0"/>
        <v>28656</v>
      </c>
      <c r="O10" s="54">
        <f t="shared" si="0"/>
        <v>3227</v>
      </c>
      <c r="P10" s="54">
        <f t="shared" si="0"/>
        <v>876</v>
      </c>
      <c r="Q10" s="54">
        <f t="shared" si="0"/>
        <v>1631</v>
      </c>
      <c r="R10" s="54">
        <f t="shared" si="0"/>
        <v>4875</v>
      </c>
      <c r="S10" s="54">
        <f t="shared" si="0"/>
        <v>980</v>
      </c>
      <c r="T10" s="54">
        <f t="shared" si="0"/>
        <v>414310</v>
      </c>
    </row>
    <row r="11" spans="1:21" x14ac:dyDescent="0.25">
      <c r="T11" s="47"/>
    </row>
  </sheetData>
  <mergeCells count="3">
    <mergeCell ref="A2:F2"/>
    <mergeCell ref="B4:S4"/>
    <mergeCell ref="T4:T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40"/>
  <sheetViews>
    <sheetView workbookViewId="0">
      <selection activeCell="A53" sqref="A53"/>
    </sheetView>
  </sheetViews>
  <sheetFormatPr baseColWidth="10" defaultColWidth="11.42578125" defaultRowHeight="12.75" x14ac:dyDescent="0.2"/>
  <cols>
    <col min="1" max="1" width="18.42578125" style="2" customWidth="1"/>
    <col min="2" max="2" width="11.140625" style="2" customWidth="1"/>
    <col min="3" max="3" width="10.42578125" style="2" customWidth="1"/>
    <col min="4" max="4" width="11.42578125" style="18"/>
    <col min="5" max="16384" width="11.42578125" style="2"/>
  </cols>
  <sheetData>
    <row r="2" spans="1:6" ht="17.25" x14ac:dyDescent="0.3">
      <c r="A2" s="7" t="s">
        <v>85</v>
      </c>
      <c r="B2" s="1"/>
    </row>
    <row r="3" spans="1:6" ht="15.75" x14ac:dyDescent="0.25">
      <c r="A3" s="9"/>
      <c r="B3" s="9"/>
      <c r="C3" s="4"/>
    </row>
    <row r="4" spans="1:6" ht="18.75" customHeight="1" x14ac:dyDescent="0.2">
      <c r="A4" s="55" t="s">
        <v>63</v>
      </c>
      <c r="B4" s="65" t="s">
        <v>86</v>
      </c>
      <c r="C4" s="65"/>
      <c r="D4" s="65"/>
      <c r="E4" s="65"/>
    </row>
    <row r="5" spans="1:6" ht="25.5" customHeight="1" x14ac:dyDescent="0.2">
      <c r="A5" s="55"/>
      <c r="B5" s="34" t="s">
        <v>74</v>
      </c>
      <c r="C5" s="34" t="s">
        <v>75</v>
      </c>
      <c r="D5" s="34" t="s">
        <v>76</v>
      </c>
      <c r="E5" s="34" t="s">
        <v>65</v>
      </c>
    </row>
    <row r="6" spans="1:6" ht="9.75" customHeight="1" x14ac:dyDescent="0.2">
      <c r="A6" s="14"/>
      <c r="B6" s="15"/>
      <c r="C6" s="15"/>
      <c r="D6" s="15"/>
      <c r="E6" s="15"/>
    </row>
    <row r="7" spans="1:6" ht="15.75" x14ac:dyDescent="0.25">
      <c r="A7" s="31" t="s">
        <v>26</v>
      </c>
      <c r="B7" s="32">
        <v>1</v>
      </c>
      <c r="C7" s="32">
        <v>1</v>
      </c>
      <c r="D7" s="32">
        <v>3</v>
      </c>
      <c r="E7" s="33">
        <f>SUM(B7:D7)</f>
        <v>5</v>
      </c>
      <c r="F7" s="10" t="s">
        <v>34</v>
      </c>
    </row>
    <row r="8" spans="1:6" ht="15" x14ac:dyDescent="0.25">
      <c r="A8" s="24" t="s">
        <v>0</v>
      </c>
      <c r="B8" s="16">
        <v>2</v>
      </c>
      <c r="C8" s="16">
        <v>0</v>
      </c>
      <c r="D8" s="16">
        <v>7</v>
      </c>
      <c r="E8" s="25">
        <f t="shared" ref="E8:E38" si="0">SUM(B8:D8)</f>
        <v>9</v>
      </c>
      <c r="F8" s="5" t="s">
        <v>35</v>
      </c>
    </row>
    <row r="9" spans="1:6" ht="15" x14ac:dyDescent="0.25">
      <c r="A9" s="31" t="s">
        <v>1</v>
      </c>
      <c r="B9" s="32">
        <v>0</v>
      </c>
      <c r="C9" s="32">
        <v>0</v>
      </c>
      <c r="D9" s="32">
        <v>2</v>
      </c>
      <c r="E9" s="33">
        <f t="shared" si="0"/>
        <v>2</v>
      </c>
      <c r="F9" s="5" t="s">
        <v>36</v>
      </c>
    </row>
    <row r="10" spans="1:6" ht="15" x14ac:dyDescent="0.25">
      <c r="A10" s="24" t="s">
        <v>20</v>
      </c>
      <c r="B10" s="16">
        <v>0</v>
      </c>
      <c r="C10" s="16">
        <v>0</v>
      </c>
      <c r="D10" s="16">
        <v>1</v>
      </c>
      <c r="E10" s="25">
        <f t="shared" si="0"/>
        <v>1</v>
      </c>
      <c r="F10" s="5" t="s">
        <v>77</v>
      </c>
    </row>
    <row r="11" spans="1:6" ht="15" x14ac:dyDescent="0.25">
      <c r="A11" s="31" t="s">
        <v>21</v>
      </c>
      <c r="B11" s="32">
        <v>3</v>
      </c>
      <c r="C11" s="32">
        <v>1</v>
      </c>
      <c r="D11" s="32">
        <v>0</v>
      </c>
      <c r="E11" s="33">
        <f t="shared" si="0"/>
        <v>4</v>
      </c>
      <c r="F11" s="5" t="s">
        <v>37</v>
      </c>
    </row>
    <row r="12" spans="1:6" ht="15" x14ac:dyDescent="0.25">
      <c r="A12" s="24" t="s">
        <v>3</v>
      </c>
      <c r="B12" s="16">
        <v>3</v>
      </c>
      <c r="C12" s="16">
        <v>0</v>
      </c>
      <c r="D12" s="16">
        <v>7</v>
      </c>
      <c r="E12" s="25">
        <f t="shared" si="0"/>
        <v>10</v>
      </c>
      <c r="F12" s="5" t="s">
        <v>38</v>
      </c>
    </row>
    <row r="13" spans="1:6" ht="15" x14ac:dyDescent="0.25">
      <c r="A13" s="31" t="s">
        <v>67</v>
      </c>
      <c r="B13" s="32">
        <v>3</v>
      </c>
      <c r="C13" s="32">
        <v>11</v>
      </c>
      <c r="D13" s="32">
        <v>10</v>
      </c>
      <c r="E13" s="33">
        <f>SUM(B13:D13)</f>
        <v>24</v>
      </c>
      <c r="F13" s="5" t="s">
        <v>68</v>
      </c>
    </row>
    <row r="14" spans="1:6" ht="15" x14ac:dyDescent="0.25">
      <c r="A14" s="24" t="s">
        <v>29</v>
      </c>
      <c r="B14" s="16">
        <v>2</v>
      </c>
      <c r="C14" s="16">
        <v>2</v>
      </c>
      <c r="D14" s="16">
        <v>8</v>
      </c>
      <c r="E14" s="25">
        <f t="shared" si="0"/>
        <v>12</v>
      </c>
      <c r="F14" s="5" t="s">
        <v>39</v>
      </c>
    </row>
    <row r="15" spans="1:6" ht="15" x14ac:dyDescent="0.25">
      <c r="A15" s="31" t="s">
        <v>2</v>
      </c>
      <c r="B15" s="32">
        <v>0</v>
      </c>
      <c r="C15" s="32">
        <v>0</v>
      </c>
      <c r="D15" s="32">
        <v>5</v>
      </c>
      <c r="E15" s="33">
        <f t="shared" si="0"/>
        <v>5</v>
      </c>
      <c r="F15" s="5" t="s">
        <v>40</v>
      </c>
    </row>
    <row r="16" spans="1:6" ht="15" x14ac:dyDescent="0.25">
      <c r="A16" s="24" t="s">
        <v>30</v>
      </c>
      <c r="B16" s="16">
        <v>2</v>
      </c>
      <c r="C16" s="16">
        <v>0</v>
      </c>
      <c r="D16" s="16">
        <v>0</v>
      </c>
      <c r="E16" s="25">
        <f t="shared" si="0"/>
        <v>2</v>
      </c>
      <c r="F16" s="5" t="s">
        <v>41</v>
      </c>
    </row>
    <row r="17" spans="1:6" ht="15" x14ac:dyDescent="0.25">
      <c r="A17" s="31" t="s">
        <v>31</v>
      </c>
      <c r="B17" s="32">
        <v>5</v>
      </c>
      <c r="C17" s="32">
        <v>3</v>
      </c>
      <c r="D17" s="32">
        <v>47</v>
      </c>
      <c r="E17" s="33">
        <f t="shared" si="0"/>
        <v>55</v>
      </c>
      <c r="F17" s="5" t="s">
        <v>42</v>
      </c>
    </row>
    <row r="18" spans="1:6" ht="15" x14ac:dyDescent="0.25">
      <c r="A18" s="24" t="s">
        <v>4</v>
      </c>
      <c r="B18" s="16">
        <v>6</v>
      </c>
      <c r="C18" s="16">
        <v>2</v>
      </c>
      <c r="D18" s="16">
        <v>11</v>
      </c>
      <c r="E18" s="25">
        <f t="shared" si="0"/>
        <v>19</v>
      </c>
      <c r="F18" s="5" t="s">
        <v>43</v>
      </c>
    </row>
    <row r="19" spans="1:6" ht="15" x14ac:dyDescent="0.25">
      <c r="A19" s="31" t="s">
        <v>5</v>
      </c>
      <c r="B19" s="32">
        <v>0</v>
      </c>
      <c r="C19" s="32">
        <v>0</v>
      </c>
      <c r="D19" s="32">
        <v>0</v>
      </c>
      <c r="E19" s="33">
        <f t="shared" si="0"/>
        <v>0</v>
      </c>
      <c r="F19" s="5" t="s">
        <v>44</v>
      </c>
    </row>
    <row r="20" spans="1:6" ht="15" x14ac:dyDescent="0.25">
      <c r="A20" s="24" t="s">
        <v>6</v>
      </c>
      <c r="B20" s="16">
        <v>0</v>
      </c>
      <c r="C20" s="16">
        <v>0</v>
      </c>
      <c r="D20" s="16">
        <v>14</v>
      </c>
      <c r="E20" s="25">
        <f t="shared" si="0"/>
        <v>14</v>
      </c>
      <c r="F20" s="5" t="s">
        <v>45</v>
      </c>
    </row>
    <row r="21" spans="1:6" ht="15" x14ac:dyDescent="0.25">
      <c r="A21" s="31" t="s">
        <v>7</v>
      </c>
      <c r="B21" s="32">
        <v>2</v>
      </c>
      <c r="C21" s="32">
        <v>2</v>
      </c>
      <c r="D21" s="32">
        <v>21</v>
      </c>
      <c r="E21" s="33">
        <f t="shared" si="0"/>
        <v>25</v>
      </c>
      <c r="F21" s="5" t="s">
        <v>46</v>
      </c>
    </row>
    <row r="22" spans="1:6" ht="15" x14ac:dyDescent="0.25">
      <c r="A22" s="24" t="s">
        <v>8</v>
      </c>
      <c r="B22" s="16">
        <v>2</v>
      </c>
      <c r="C22" s="16">
        <v>0</v>
      </c>
      <c r="D22" s="16">
        <v>2</v>
      </c>
      <c r="E22" s="25">
        <f t="shared" si="0"/>
        <v>4</v>
      </c>
      <c r="F22" s="5" t="s">
        <v>47</v>
      </c>
    </row>
    <row r="23" spans="1:6" ht="15" x14ac:dyDescent="0.25">
      <c r="A23" s="31" t="s">
        <v>22</v>
      </c>
      <c r="B23" s="32">
        <v>0</v>
      </c>
      <c r="C23" s="32">
        <v>0</v>
      </c>
      <c r="D23" s="32">
        <v>6</v>
      </c>
      <c r="E23" s="33">
        <f t="shared" si="0"/>
        <v>6</v>
      </c>
      <c r="F23" s="5" t="s">
        <v>48</v>
      </c>
    </row>
    <row r="24" spans="1:6" ht="15" customHeight="1" x14ac:dyDescent="0.25">
      <c r="A24" s="24" t="s">
        <v>9</v>
      </c>
      <c r="B24" s="16">
        <v>0</v>
      </c>
      <c r="C24" s="16">
        <v>0</v>
      </c>
      <c r="D24" s="16">
        <v>2</v>
      </c>
      <c r="E24" s="25">
        <f t="shared" si="0"/>
        <v>2</v>
      </c>
      <c r="F24" s="5" t="s">
        <v>49</v>
      </c>
    </row>
    <row r="25" spans="1:6" ht="15" x14ac:dyDescent="0.25">
      <c r="A25" s="31" t="s">
        <v>27</v>
      </c>
      <c r="B25" s="32">
        <v>1</v>
      </c>
      <c r="C25" s="32">
        <v>1</v>
      </c>
      <c r="D25" s="32">
        <v>12</v>
      </c>
      <c r="E25" s="33">
        <f t="shared" si="0"/>
        <v>14</v>
      </c>
      <c r="F25" s="5" t="s">
        <v>50</v>
      </c>
    </row>
    <row r="26" spans="1:6" ht="15" x14ac:dyDescent="0.25">
      <c r="A26" s="24" t="s">
        <v>10</v>
      </c>
      <c r="B26" s="16">
        <v>2</v>
      </c>
      <c r="C26" s="16">
        <v>0</v>
      </c>
      <c r="D26" s="16">
        <v>1</v>
      </c>
      <c r="E26" s="25">
        <f t="shared" si="0"/>
        <v>3</v>
      </c>
      <c r="F26" s="5" t="s">
        <v>51</v>
      </c>
    </row>
    <row r="27" spans="1:6" ht="15" x14ac:dyDescent="0.25">
      <c r="A27" s="31" t="s">
        <v>11</v>
      </c>
      <c r="B27" s="32">
        <v>4</v>
      </c>
      <c r="C27" s="32">
        <v>1</v>
      </c>
      <c r="D27" s="32">
        <v>11</v>
      </c>
      <c r="E27" s="33">
        <f t="shared" si="0"/>
        <v>16</v>
      </c>
      <c r="F27" s="5" t="s">
        <v>52</v>
      </c>
    </row>
    <row r="28" spans="1:6" ht="15" x14ac:dyDescent="0.25">
      <c r="A28" s="24" t="s">
        <v>28</v>
      </c>
      <c r="B28" s="16">
        <v>2</v>
      </c>
      <c r="C28" s="16">
        <v>0</v>
      </c>
      <c r="D28" s="16">
        <v>7</v>
      </c>
      <c r="E28" s="25">
        <f t="shared" si="0"/>
        <v>9</v>
      </c>
      <c r="F28" s="5" t="s">
        <v>53</v>
      </c>
    </row>
    <row r="29" spans="1:6" ht="15" x14ac:dyDescent="0.25">
      <c r="A29" s="31" t="s">
        <v>12</v>
      </c>
      <c r="B29" s="32">
        <v>0</v>
      </c>
      <c r="C29" s="32">
        <v>0</v>
      </c>
      <c r="D29" s="32">
        <v>4</v>
      </c>
      <c r="E29" s="33">
        <f t="shared" si="0"/>
        <v>4</v>
      </c>
      <c r="F29" s="5" t="s">
        <v>54</v>
      </c>
    </row>
    <row r="30" spans="1:6" ht="15" x14ac:dyDescent="0.25">
      <c r="A30" s="24" t="s">
        <v>13</v>
      </c>
      <c r="B30" s="16">
        <v>2</v>
      </c>
      <c r="C30" s="16">
        <v>0</v>
      </c>
      <c r="D30" s="16">
        <v>2</v>
      </c>
      <c r="E30" s="25">
        <f t="shared" si="0"/>
        <v>4</v>
      </c>
      <c r="F30" s="5" t="s">
        <v>55</v>
      </c>
    </row>
    <row r="31" spans="1:6" ht="15" x14ac:dyDescent="0.25">
      <c r="A31" s="31" t="s">
        <v>14</v>
      </c>
      <c r="B31" s="32">
        <v>3</v>
      </c>
      <c r="C31" s="32">
        <v>0</v>
      </c>
      <c r="D31" s="32">
        <v>6</v>
      </c>
      <c r="E31" s="33">
        <f t="shared" si="0"/>
        <v>9</v>
      </c>
      <c r="F31" s="5" t="s">
        <v>56</v>
      </c>
    </row>
    <row r="32" spans="1:6" ht="15" x14ac:dyDescent="0.25">
      <c r="A32" s="24" t="s">
        <v>15</v>
      </c>
      <c r="B32" s="16">
        <v>0</v>
      </c>
      <c r="C32" s="16">
        <v>0</v>
      </c>
      <c r="D32" s="16">
        <v>7</v>
      </c>
      <c r="E32" s="25">
        <f t="shared" si="0"/>
        <v>7</v>
      </c>
      <c r="F32" s="5" t="s">
        <v>57</v>
      </c>
    </row>
    <row r="33" spans="1:6" ht="15" x14ac:dyDescent="0.25">
      <c r="A33" s="31" t="s">
        <v>32</v>
      </c>
      <c r="B33" s="32">
        <v>0</v>
      </c>
      <c r="C33" s="32">
        <v>0</v>
      </c>
      <c r="D33" s="32">
        <v>4</v>
      </c>
      <c r="E33" s="33">
        <f t="shared" si="0"/>
        <v>4</v>
      </c>
      <c r="F33" s="5" t="s">
        <v>58</v>
      </c>
    </row>
    <row r="34" spans="1:6" ht="15" x14ac:dyDescent="0.25">
      <c r="A34" s="24" t="s">
        <v>16</v>
      </c>
      <c r="B34" s="16">
        <v>2</v>
      </c>
      <c r="C34" s="16">
        <v>0</v>
      </c>
      <c r="D34" s="16">
        <v>15</v>
      </c>
      <c r="E34" s="25">
        <f t="shared" si="0"/>
        <v>17</v>
      </c>
      <c r="F34" s="5" t="s">
        <v>78</v>
      </c>
    </row>
    <row r="35" spans="1:6" ht="15" x14ac:dyDescent="0.25">
      <c r="A35" s="31" t="s">
        <v>17</v>
      </c>
      <c r="B35" s="32">
        <v>0</v>
      </c>
      <c r="C35" s="32">
        <v>0</v>
      </c>
      <c r="D35" s="32">
        <v>8</v>
      </c>
      <c r="E35" s="33">
        <f t="shared" si="0"/>
        <v>8</v>
      </c>
      <c r="F35" s="5" t="s">
        <v>59</v>
      </c>
    </row>
    <row r="36" spans="1:6" ht="15" x14ac:dyDescent="0.25">
      <c r="A36" s="24" t="s">
        <v>33</v>
      </c>
      <c r="B36" s="16">
        <v>4</v>
      </c>
      <c r="C36" s="16">
        <v>2</v>
      </c>
      <c r="D36" s="16">
        <v>8</v>
      </c>
      <c r="E36" s="25">
        <f t="shared" si="0"/>
        <v>14</v>
      </c>
      <c r="F36" s="5" t="s">
        <v>60</v>
      </c>
    </row>
    <row r="37" spans="1:6" ht="15" x14ac:dyDescent="0.25">
      <c r="A37" s="31" t="s">
        <v>19</v>
      </c>
      <c r="B37" s="32">
        <v>1</v>
      </c>
      <c r="C37" s="32">
        <v>1</v>
      </c>
      <c r="D37" s="32">
        <v>4</v>
      </c>
      <c r="E37" s="33">
        <f t="shared" si="0"/>
        <v>6</v>
      </c>
      <c r="F37" s="5" t="s">
        <v>61</v>
      </c>
    </row>
    <row r="38" spans="1:6" ht="15" x14ac:dyDescent="0.25">
      <c r="A38" s="24" t="s">
        <v>18</v>
      </c>
      <c r="B38" s="16">
        <v>0</v>
      </c>
      <c r="C38" s="16">
        <v>0</v>
      </c>
      <c r="D38" s="16">
        <v>2</v>
      </c>
      <c r="E38" s="25">
        <f t="shared" si="0"/>
        <v>2</v>
      </c>
      <c r="F38" s="5" t="s">
        <v>62</v>
      </c>
    </row>
    <row r="39" spans="1:6" ht="7.5" customHeight="1" x14ac:dyDescent="0.2">
      <c r="A39" s="12"/>
      <c r="B39" s="17"/>
      <c r="C39" s="17"/>
      <c r="D39" s="17"/>
      <c r="E39" s="17"/>
    </row>
    <row r="40" spans="1:6" ht="15.75" x14ac:dyDescent="0.2">
      <c r="A40" s="27" t="s">
        <v>64</v>
      </c>
      <c r="B40" s="30">
        <f>SUM(B7:B38)</f>
        <v>52</v>
      </c>
      <c r="C40" s="30">
        <f>SUM(C7:C38)</f>
        <v>27</v>
      </c>
      <c r="D40" s="30">
        <f>SUM(D7:D38)</f>
        <v>237</v>
      </c>
      <c r="E40" s="30">
        <f>SUM(E7:E38)</f>
        <v>316</v>
      </c>
    </row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45"/>
  <sheetViews>
    <sheetView workbookViewId="0">
      <selection activeCell="A62" sqref="A62"/>
    </sheetView>
  </sheetViews>
  <sheetFormatPr baseColWidth="10" defaultColWidth="11.42578125" defaultRowHeight="12.75" x14ac:dyDescent="0.2"/>
  <cols>
    <col min="1" max="1" width="17.85546875" style="2" customWidth="1"/>
    <col min="2" max="2" width="10.28515625" style="2" customWidth="1"/>
    <col min="3" max="3" width="10.7109375" style="23" customWidth="1"/>
    <col min="4" max="4" width="10.5703125" style="23" customWidth="1"/>
    <col min="5" max="16384" width="11.42578125" style="2"/>
  </cols>
  <sheetData>
    <row r="2" spans="1:6" ht="17.25" x14ac:dyDescent="0.3">
      <c r="A2" s="7" t="s">
        <v>73</v>
      </c>
      <c r="B2" s="1"/>
      <c r="C2" s="19"/>
      <c r="D2" s="19"/>
    </row>
    <row r="3" spans="1:6" ht="15.75" x14ac:dyDescent="0.25">
      <c r="A3" s="9"/>
      <c r="B3" s="9"/>
      <c r="C3" s="20"/>
      <c r="D3" s="21"/>
      <c r="E3" s="4"/>
    </row>
    <row r="4" spans="1:6" ht="18.75" customHeight="1" x14ac:dyDescent="0.2">
      <c r="A4" s="55" t="s">
        <v>63</v>
      </c>
      <c r="B4" s="65" t="s">
        <v>66</v>
      </c>
      <c r="C4" s="65"/>
      <c r="D4" s="65"/>
      <c r="E4" s="65"/>
    </row>
    <row r="5" spans="1:6" ht="26.25" customHeight="1" x14ac:dyDescent="0.2">
      <c r="A5" s="55"/>
      <c r="B5" s="34" t="s">
        <v>74</v>
      </c>
      <c r="C5" s="34" t="s">
        <v>75</v>
      </c>
      <c r="D5" s="34" t="s">
        <v>76</v>
      </c>
      <c r="E5" s="34" t="s">
        <v>65</v>
      </c>
    </row>
    <row r="6" spans="1:6" ht="9" customHeight="1" x14ac:dyDescent="0.2">
      <c r="A6" s="14"/>
      <c r="B6" s="15"/>
      <c r="C6" s="15"/>
      <c r="D6" s="15"/>
      <c r="E6" s="15"/>
    </row>
    <row r="7" spans="1:6" ht="15" x14ac:dyDescent="0.25">
      <c r="A7" s="31" t="s">
        <v>26</v>
      </c>
      <c r="B7" s="32">
        <v>1</v>
      </c>
      <c r="C7" s="32">
        <v>2</v>
      </c>
      <c r="D7" s="32">
        <v>3</v>
      </c>
      <c r="E7" s="33">
        <f>SUM(B7:D7)</f>
        <v>6</v>
      </c>
      <c r="F7" s="11" t="s">
        <v>34</v>
      </c>
    </row>
    <row r="8" spans="1:6" ht="15" x14ac:dyDescent="0.25">
      <c r="A8" s="24" t="s">
        <v>0</v>
      </c>
      <c r="B8" s="16">
        <v>2</v>
      </c>
      <c r="C8" s="16">
        <v>5</v>
      </c>
      <c r="D8" s="16">
        <v>7</v>
      </c>
      <c r="E8" s="25">
        <f t="shared" ref="E8:E38" si="0">SUM(B8:D8)</f>
        <v>14</v>
      </c>
      <c r="F8" s="11" t="s">
        <v>35</v>
      </c>
    </row>
    <row r="9" spans="1:6" ht="15" x14ac:dyDescent="0.25">
      <c r="A9" s="31" t="s">
        <v>1</v>
      </c>
      <c r="B9" s="32">
        <v>0</v>
      </c>
      <c r="C9" s="32">
        <v>0</v>
      </c>
      <c r="D9" s="32">
        <v>2</v>
      </c>
      <c r="E9" s="33">
        <f t="shared" si="0"/>
        <v>2</v>
      </c>
      <c r="F9" s="11" t="s">
        <v>36</v>
      </c>
    </row>
    <row r="10" spans="1:6" ht="15" x14ac:dyDescent="0.25">
      <c r="A10" s="24" t="s">
        <v>20</v>
      </c>
      <c r="B10" s="16">
        <v>0</v>
      </c>
      <c r="C10" s="16">
        <v>0</v>
      </c>
      <c r="D10" s="16">
        <v>0</v>
      </c>
      <c r="E10" s="25">
        <f t="shared" si="0"/>
        <v>0</v>
      </c>
      <c r="F10" s="11" t="s">
        <v>77</v>
      </c>
    </row>
    <row r="11" spans="1:6" ht="15" x14ac:dyDescent="0.25">
      <c r="A11" s="31" t="s">
        <v>21</v>
      </c>
      <c r="B11" s="32">
        <v>3</v>
      </c>
      <c r="C11" s="32">
        <v>1</v>
      </c>
      <c r="D11" s="32">
        <v>0</v>
      </c>
      <c r="E11" s="33">
        <f t="shared" si="0"/>
        <v>4</v>
      </c>
      <c r="F11" s="11" t="s">
        <v>37</v>
      </c>
    </row>
    <row r="12" spans="1:6" ht="15" x14ac:dyDescent="0.25">
      <c r="A12" s="24" t="s">
        <v>3</v>
      </c>
      <c r="B12" s="16">
        <v>3</v>
      </c>
      <c r="C12" s="16">
        <v>6</v>
      </c>
      <c r="D12" s="16">
        <v>6</v>
      </c>
      <c r="E12" s="25">
        <f t="shared" si="0"/>
        <v>15</v>
      </c>
      <c r="F12" s="11" t="s">
        <v>38</v>
      </c>
    </row>
    <row r="13" spans="1:6" ht="15" x14ac:dyDescent="0.25">
      <c r="A13" s="31" t="s">
        <v>67</v>
      </c>
      <c r="B13" s="32">
        <v>0</v>
      </c>
      <c r="C13" s="32">
        <v>19</v>
      </c>
      <c r="D13" s="32">
        <v>9</v>
      </c>
      <c r="E13" s="33">
        <f>SUM(B13:D13)</f>
        <v>28</v>
      </c>
      <c r="F13" s="11" t="s">
        <v>68</v>
      </c>
    </row>
    <row r="14" spans="1:6" ht="15" x14ac:dyDescent="0.25">
      <c r="A14" s="24" t="s">
        <v>29</v>
      </c>
      <c r="B14" s="16">
        <v>2</v>
      </c>
      <c r="C14" s="16">
        <v>4</v>
      </c>
      <c r="D14" s="16">
        <v>8</v>
      </c>
      <c r="E14" s="25">
        <f t="shared" si="0"/>
        <v>14</v>
      </c>
      <c r="F14" s="11" t="s">
        <v>39</v>
      </c>
    </row>
    <row r="15" spans="1:6" ht="15" x14ac:dyDescent="0.25">
      <c r="A15" s="31" t="s">
        <v>2</v>
      </c>
      <c r="B15" s="32">
        <v>0</v>
      </c>
      <c r="C15" s="32">
        <v>0</v>
      </c>
      <c r="D15" s="32">
        <v>4</v>
      </c>
      <c r="E15" s="33">
        <f t="shared" si="0"/>
        <v>4</v>
      </c>
      <c r="F15" s="11" t="s">
        <v>40</v>
      </c>
    </row>
    <row r="16" spans="1:6" ht="15" x14ac:dyDescent="0.25">
      <c r="A16" s="24" t="s">
        <v>30</v>
      </c>
      <c r="B16" s="16">
        <v>2</v>
      </c>
      <c r="C16" s="16">
        <v>2</v>
      </c>
      <c r="D16" s="16">
        <v>0</v>
      </c>
      <c r="E16" s="25">
        <f t="shared" si="0"/>
        <v>4</v>
      </c>
      <c r="F16" s="11" t="s">
        <v>41</v>
      </c>
    </row>
    <row r="17" spans="1:6" ht="15" x14ac:dyDescent="0.25">
      <c r="A17" s="31" t="s">
        <v>31</v>
      </c>
      <c r="B17" s="32">
        <v>3</v>
      </c>
      <c r="C17" s="32">
        <v>17</v>
      </c>
      <c r="D17" s="32">
        <v>55</v>
      </c>
      <c r="E17" s="33">
        <f t="shared" si="0"/>
        <v>75</v>
      </c>
      <c r="F17" s="11" t="s">
        <v>42</v>
      </c>
    </row>
    <row r="18" spans="1:6" ht="15" x14ac:dyDescent="0.25">
      <c r="A18" s="24" t="s">
        <v>4</v>
      </c>
      <c r="B18" s="16">
        <v>5</v>
      </c>
      <c r="C18" s="16">
        <v>9</v>
      </c>
      <c r="D18" s="16">
        <v>11</v>
      </c>
      <c r="E18" s="25">
        <f t="shared" si="0"/>
        <v>25</v>
      </c>
      <c r="F18" s="11" t="s">
        <v>43</v>
      </c>
    </row>
    <row r="19" spans="1:6" ht="15" x14ac:dyDescent="0.25">
      <c r="A19" s="31" t="s">
        <v>5</v>
      </c>
      <c r="B19" s="32">
        <v>0</v>
      </c>
      <c r="C19" s="32">
        <v>0</v>
      </c>
      <c r="D19" s="32">
        <v>0</v>
      </c>
      <c r="E19" s="33">
        <f t="shared" si="0"/>
        <v>0</v>
      </c>
      <c r="F19" s="11" t="s">
        <v>44</v>
      </c>
    </row>
    <row r="20" spans="1:6" ht="15" x14ac:dyDescent="0.25">
      <c r="A20" s="24" t="s">
        <v>6</v>
      </c>
      <c r="B20" s="16">
        <v>0</v>
      </c>
      <c r="C20" s="16">
        <v>5</v>
      </c>
      <c r="D20" s="16">
        <v>15</v>
      </c>
      <c r="E20" s="25">
        <f t="shared" si="0"/>
        <v>20</v>
      </c>
      <c r="F20" s="11" t="s">
        <v>45</v>
      </c>
    </row>
    <row r="21" spans="1:6" ht="15" x14ac:dyDescent="0.25">
      <c r="A21" s="31" t="s">
        <v>7</v>
      </c>
      <c r="B21" s="32">
        <v>1</v>
      </c>
      <c r="C21" s="32">
        <v>12</v>
      </c>
      <c r="D21" s="32">
        <v>22</v>
      </c>
      <c r="E21" s="33">
        <f t="shared" si="0"/>
        <v>35</v>
      </c>
      <c r="F21" s="11" t="s">
        <v>46</v>
      </c>
    </row>
    <row r="22" spans="1:6" ht="15" x14ac:dyDescent="0.25">
      <c r="A22" s="24" t="s">
        <v>8</v>
      </c>
      <c r="B22" s="16">
        <v>1</v>
      </c>
      <c r="C22" s="16">
        <v>2</v>
      </c>
      <c r="D22" s="16">
        <v>2</v>
      </c>
      <c r="E22" s="25">
        <f t="shared" si="0"/>
        <v>5</v>
      </c>
      <c r="F22" s="5" t="s">
        <v>47</v>
      </c>
    </row>
    <row r="23" spans="1:6" ht="15" x14ac:dyDescent="0.25">
      <c r="A23" s="31" t="s">
        <v>22</v>
      </c>
      <c r="B23" s="32">
        <v>0</v>
      </c>
      <c r="C23" s="32">
        <v>2</v>
      </c>
      <c r="D23" s="32">
        <v>5</v>
      </c>
      <c r="E23" s="33">
        <f t="shared" si="0"/>
        <v>7</v>
      </c>
      <c r="F23" s="5" t="s">
        <v>48</v>
      </c>
    </row>
    <row r="24" spans="1:6" ht="15" customHeight="1" x14ac:dyDescent="0.25">
      <c r="A24" s="24" t="s">
        <v>9</v>
      </c>
      <c r="B24" s="16">
        <v>0</v>
      </c>
      <c r="C24" s="16">
        <v>0</v>
      </c>
      <c r="D24" s="16">
        <v>2</v>
      </c>
      <c r="E24" s="25">
        <f t="shared" si="0"/>
        <v>2</v>
      </c>
      <c r="F24" s="5" t="s">
        <v>49</v>
      </c>
    </row>
    <row r="25" spans="1:6" ht="15" x14ac:dyDescent="0.25">
      <c r="A25" s="31" t="s">
        <v>27</v>
      </c>
      <c r="B25" s="32">
        <v>1</v>
      </c>
      <c r="C25" s="32">
        <v>24</v>
      </c>
      <c r="D25" s="32">
        <v>17</v>
      </c>
      <c r="E25" s="33">
        <f t="shared" si="0"/>
        <v>42</v>
      </c>
      <c r="F25" s="5" t="s">
        <v>50</v>
      </c>
    </row>
    <row r="26" spans="1:6" ht="15" x14ac:dyDescent="0.25">
      <c r="A26" s="24" t="s">
        <v>10</v>
      </c>
      <c r="B26" s="16">
        <v>2</v>
      </c>
      <c r="C26" s="16">
        <v>1</v>
      </c>
      <c r="D26" s="16">
        <v>1</v>
      </c>
      <c r="E26" s="25">
        <f t="shared" si="0"/>
        <v>4</v>
      </c>
      <c r="F26" s="5" t="s">
        <v>51</v>
      </c>
    </row>
    <row r="27" spans="1:6" ht="15" x14ac:dyDescent="0.25">
      <c r="A27" s="31" t="s">
        <v>11</v>
      </c>
      <c r="B27" s="32">
        <v>2</v>
      </c>
      <c r="C27" s="32">
        <v>4</v>
      </c>
      <c r="D27" s="32">
        <v>11</v>
      </c>
      <c r="E27" s="33">
        <f t="shared" si="0"/>
        <v>17</v>
      </c>
      <c r="F27" s="5" t="s">
        <v>52</v>
      </c>
    </row>
    <row r="28" spans="1:6" ht="15" x14ac:dyDescent="0.25">
      <c r="A28" s="24" t="s">
        <v>28</v>
      </c>
      <c r="B28" s="16">
        <v>2</v>
      </c>
      <c r="C28" s="16">
        <v>4</v>
      </c>
      <c r="D28" s="16">
        <v>7</v>
      </c>
      <c r="E28" s="25">
        <f t="shared" si="0"/>
        <v>13</v>
      </c>
      <c r="F28" s="5" t="s">
        <v>53</v>
      </c>
    </row>
    <row r="29" spans="1:6" ht="15" x14ac:dyDescent="0.25">
      <c r="A29" s="31" t="s">
        <v>12</v>
      </c>
      <c r="B29" s="32">
        <v>0</v>
      </c>
      <c r="C29" s="32">
        <v>1</v>
      </c>
      <c r="D29" s="32">
        <v>4</v>
      </c>
      <c r="E29" s="33">
        <f t="shared" si="0"/>
        <v>5</v>
      </c>
      <c r="F29" s="5" t="s">
        <v>54</v>
      </c>
    </row>
    <row r="30" spans="1:6" ht="15" x14ac:dyDescent="0.25">
      <c r="A30" s="24" t="s">
        <v>13</v>
      </c>
      <c r="B30" s="16">
        <v>2</v>
      </c>
      <c r="C30" s="16">
        <v>6</v>
      </c>
      <c r="D30" s="16">
        <v>2</v>
      </c>
      <c r="E30" s="25">
        <f t="shared" si="0"/>
        <v>10</v>
      </c>
      <c r="F30" s="5" t="s">
        <v>55</v>
      </c>
    </row>
    <row r="31" spans="1:6" ht="15" x14ac:dyDescent="0.25">
      <c r="A31" s="31" t="s">
        <v>14</v>
      </c>
      <c r="B31" s="32">
        <v>2</v>
      </c>
      <c r="C31" s="32">
        <v>2</v>
      </c>
      <c r="D31" s="32">
        <v>8</v>
      </c>
      <c r="E31" s="33">
        <f t="shared" si="0"/>
        <v>12</v>
      </c>
      <c r="F31" s="5" t="s">
        <v>56</v>
      </c>
    </row>
    <row r="32" spans="1:6" ht="15" x14ac:dyDescent="0.25">
      <c r="A32" s="24" t="s">
        <v>15</v>
      </c>
      <c r="B32" s="16">
        <v>0</v>
      </c>
      <c r="C32" s="16">
        <v>4</v>
      </c>
      <c r="D32" s="16">
        <v>7</v>
      </c>
      <c r="E32" s="25">
        <f t="shared" si="0"/>
        <v>11</v>
      </c>
      <c r="F32" s="5" t="s">
        <v>57</v>
      </c>
    </row>
    <row r="33" spans="1:6" ht="15" x14ac:dyDescent="0.25">
      <c r="A33" s="31" t="s">
        <v>32</v>
      </c>
      <c r="B33" s="32">
        <v>0</v>
      </c>
      <c r="C33" s="32">
        <v>1</v>
      </c>
      <c r="D33" s="32">
        <v>4</v>
      </c>
      <c r="E33" s="33">
        <f t="shared" si="0"/>
        <v>5</v>
      </c>
      <c r="F33" s="5" t="s">
        <v>58</v>
      </c>
    </row>
    <row r="34" spans="1:6" ht="15" x14ac:dyDescent="0.25">
      <c r="A34" s="24" t="s">
        <v>16</v>
      </c>
      <c r="B34" s="16">
        <v>2</v>
      </c>
      <c r="C34" s="16">
        <v>7</v>
      </c>
      <c r="D34" s="16">
        <v>16</v>
      </c>
      <c r="E34" s="25">
        <f t="shared" si="0"/>
        <v>25</v>
      </c>
      <c r="F34" s="5" t="s">
        <v>78</v>
      </c>
    </row>
    <row r="35" spans="1:6" ht="15" x14ac:dyDescent="0.25">
      <c r="A35" s="31" t="s">
        <v>17</v>
      </c>
      <c r="B35" s="32">
        <v>1</v>
      </c>
      <c r="C35" s="32">
        <v>0</v>
      </c>
      <c r="D35" s="32">
        <v>8</v>
      </c>
      <c r="E35" s="33">
        <f t="shared" si="0"/>
        <v>9</v>
      </c>
      <c r="F35" s="5" t="s">
        <v>59</v>
      </c>
    </row>
    <row r="36" spans="1:6" ht="15" x14ac:dyDescent="0.25">
      <c r="A36" s="24" t="s">
        <v>33</v>
      </c>
      <c r="B36" s="16">
        <v>1</v>
      </c>
      <c r="C36" s="16">
        <v>17</v>
      </c>
      <c r="D36" s="16">
        <v>8</v>
      </c>
      <c r="E36" s="25">
        <f t="shared" si="0"/>
        <v>26</v>
      </c>
      <c r="F36" s="5" t="s">
        <v>60</v>
      </c>
    </row>
    <row r="37" spans="1:6" ht="15" x14ac:dyDescent="0.25">
      <c r="A37" s="31" t="s">
        <v>19</v>
      </c>
      <c r="B37" s="32">
        <v>0</v>
      </c>
      <c r="C37" s="32">
        <v>3</v>
      </c>
      <c r="D37" s="32">
        <v>6</v>
      </c>
      <c r="E37" s="33">
        <f t="shared" si="0"/>
        <v>9</v>
      </c>
      <c r="F37" s="5" t="s">
        <v>61</v>
      </c>
    </row>
    <row r="38" spans="1:6" ht="15" x14ac:dyDescent="0.25">
      <c r="A38" s="24" t="s">
        <v>18</v>
      </c>
      <c r="B38" s="16">
        <v>0</v>
      </c>
      <c r="C38" s="16">
        <v>0</v>
      </c>
      <c r="D38" s="16">
        <v>2</v>
      </c>
      <c r="E38" s="25">
        <f t="shared" si="0"/>
        <v>2</v>
      </c>
      <c r="F38" s="5" t="s">
        <v>62</v>
      </c>
    </row>
    <row r="39" spans="1:6" ht="9" customHeight="1" x14ac:dyDescent="0.2">
      <c r="A39" s="12"/>
      <c r="B39" s="17"/>
      <c r="C39" s="17"/>
      <c r="D39" s="17"/>
      <c r="E39" s="17"/>
    </row>
    <row r="40" spans="1:6" ht="15.75" x14ac:dyDescent="0.2">
      <c r="A40" s="27" t="s">
        <v>64</v>
      </c>
      <c r="B40" s="30">
        <f>SUM(B7:B38)</f>
        <v>38</v>
      </c>
      <c r="C40" s="30">
        <f>SUM(C7:C38)</f>
        <v>160</v>
      </c>
      <c r="D40" s="30">
        <f>SUM(D7:D38)</f>
        <v>252</v>
      </c>
      <c r="E40" s="30">
        <f>SUM(E7:E38)</f>
        <v>450</v>
      </c>
    </row>
    <row r="45" spans="1:6" x14ac:dyDescent="0.2">
      <c r="C45" s="22"/>
    </row>
  </sheetData>
  <mergeCells count="2">
    <mergeCell ref="A4:A5"/>
    <mergeCell ref="B4:E4"/>
  </mergeCells>
  <printOptions horizontalCentered="1"/>
  <pageMargins left="0.75" right="0.75" top="0.55000000000000004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9.1 </vt:lpstr>
      <vt:lpstr>9.2</vt:lpstr>
      <vt:lpstr>9.3</vt:lpstr>
      <vt:lpstr>9.4</vt:lpstr>
      <vt:lpstr>9.5</vt:lpstr>
      <vt:lpstr>'9.1 '!Área_de_impresión</vt:lpstr>
      <vt:lpstr>'9.4'!Área_de_impresión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cp:lastPrinted>2011-03-03T02:38:11Z</cp:lastPrinted>
  <dcterms:created xsi:type="dcterms:W3CDTF">2011-02-16T19:58:32Z</dcterms:created>
  <dcterms:modified xsi:type="dcterms:W3CDTF">2021-03-18T18:49:32Z</dcterms:modified>
</cp:coreProperties>
</file>