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 Básica 2019\"/>
    </mc:Choice>
  </mc:AlternateContent>
  <xr:revisionPtr revIDLastSave="0" documentId="13_ncr:1_{90DDB982-AA34-4F7F-A517-CC36249636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9.1 " sheetId="5" r:id="rId1"/>
    <sheet name="9.2" sheetId="24" r:id="rId2"/>
    <sheet name="9.3" sheetId="25" r:id="rId3"/>
    <sheet name="9.4" sheetId="20" r:id="rId4"/>
    <sheet name="9.5" sheetId="21" r:id="rId5"/>
  </sheets>
  <definedNames>
    <definedName name="_xlnm.Print_Area" localSheetId="0">'9.1 '!$A$1:$T$77</definedName>
    <definedName name="_xlnm.Print_Area" localSheetId="3">'9.4'!$A$1:$I$40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6" i="25" l="1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D14" i="25"/>
  <c r="AD13" i="25"/>
  <c r="AD12" i="25"/>
  <c r="AD11" i="25"/>
  <c r="AD10" i="25"/>
  <c r="AD9" i="25"/>
  <c r="AD8" i="25"/>
  <c r="AD7" i="25"/>
  <c r="AD16" i="25" s="1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H27" i="24"/>
  <c r="AH26" i="24"/>
  <c r="AH25" i="24"/>
  <c r="AH24" i="24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9" i="24"/>
  <c r="AH8" i="24"/>
  <c r="AH7" i="24"/>
  <c r="AH29" i="24" s="1"/>
  <c r="B40" i="21" l="1"/>
  <c r="D40" i="21" l="1"/>
  <c r="C40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3" i="21"/>
  <c r="E15" i="21"/>
  <c r="E14" i="21"/>
  <c r="E12" i="21"/>
  <c r="E11" i="21"/>
  <c r="E10" i="21"/>
  <c r="E9" i="21"/>
  <c r="E8" i="21"/>
  <c r="E7" i="21"/>
  <c r="D40" i="20"/>
  <c r="C40" i="20"/>
  <c r="B40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3" i="20"/>
  <c r="E15" i="20"/>
  <c r="E14" i="20"/>
  <c r="E12" i="20"/>
  <c r="E11" i="20"/>
  <c r="E10" i="20"/>
  <c r="E9" i="20"/>
  <c r="E8" i="20"/>
  <c r="E7" i="20"/>
  <c r="E40" i="20" l="1"/>
  <c r="E40" i="21"/>
  <c r="B42" i="5" l="1"/>
  <c r="D10" i="5" l="1"/>
  <c r="D11" i="5"/>
  <c r="D12" i="5"/>
  <c r="D13" i="5"/>
  <c r="D14" i="5"/>
  <c r="D16" i="5"/>
  <c r="D17" i="5"/>
  <c r="D15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9" i="5"/>
  <c r="D42" i="5" l="1"/>
  <c r="C42" i="5"/>
</calcChain>
</file>

<file path=xl/sharedStrings.xml><?xml version="1.0" encoding="utf-8"?>
<sst xmlns="http://schemas.openxmlformats.org/spreadsheetml/2006/main" count="406" uniqueCount="97">
  <si>
    <t>Baja California</t>
  </si>
  <si>
    <t>Baja California Sur</t>
  </si>
  <si>
    <t>Colima</t>
  </si>
  <si>
    <t>Chihuahua</t>
  </si>
  <si>
    <t>Guanajuato</t>
  </si>
  <si>
    <t>Guerrero</t>
  </si>
  <si>
    <t>Hidalgo</t>
  </si>
  <si>
    <t>Jalisco</t>
  </si>
  <si>
    <t>Michoacán</t>
  </si>
  <si>
    <t>Nayarit</t>
  </si>
  <si>
    <t>Oaxaca</t>
  </si>
  <si>
    <t>Puebla</t>
  </si>
  <si>
    <t>Quintana Roo</t>
  </si>
  <si>
    <t>San Luis Potosí</t>
  </si>
  <si>
    <t>Sinaloa</t>
  </si>
  <si>
    <t>Sonora</t>
  </si>
  <si>
    <t>Tamaulipas</t>
  </si>
  <si>
    <t>Tlaxcala</t>
  </si>
  <si>
    <t>Zacatecas</t>
  </si>
  <si>
    <t>Yucatán</t>
  </si>
  <si>
    <t>Campeche</t>
  </si>
  <si>
    <t>Chiapas</t>
  </si>
  <si>
    <t>Morelos</t>
  </si>
  <si>
    <t>Terminales</t>
  </si>
  <si>
    <t>Individuales</t>
  </si>
  <si>
    <t>Centrales</t>
  </si>
  <si>
    <t>Aguascalientes</t>
  </si>
  <si>
    <t>Nuevo León</t>
  </si>
  <si>
    <t>Querétaro</t>
  </si>
  <si>
    <t>Coahuila</t>
  </si>
  <si>
    <t>Durango</t>
  </si>
  <si>
    <t>Estado de México</t>
  </si>
  <si>
    <t>Tabasco</t>
  </si>
  <si>
    <t>Veracruz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</si>
  <si>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</si>
  <si>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</si>
  <si>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</si>
  <si>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</si>
  <si>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</si>
  <si>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</si>
  <si>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</si>
  <si>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</si>
  <si>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</si>
  <si>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</si>
  <si>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</si>
  <si>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</si>
  <si>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</si>
  <si>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</si>
  <si>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</si>
  <si>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</si>
  <si>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</si>
  <si>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</si>
  <si>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</si>
  <si>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</si>
  <si>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</si>
  <si>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</si>
  <si>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</si>
  <si>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</si>
  <si>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</si>
  <si>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</si>
  <si>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</si>
  <si>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</si>
  <si>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</si>
  <si>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Entidad Federativa</t>
  </si>
  <si>
    <t>Total Nacional</t>
  </si>
  <si>
    <t>Total</t>
  </si>
  <si>
    <t>Unidades de Condiciones Físico-Mecánicas</t>
  </si>
  <si>
    <t>Ciudad de México</t>
  </si>
  <si>
    <t>CDMX</t>
  </si>
  <si>
    <t>CAMP</t>
  </si>
  <si>
    <t>TAMS</t>
  </si>
  <si>
    <t>9.  Servicios Auxiliares del Autotransporte</t>
  </si>
  <si>
    <t>9.1   Terminales Centrales  e Individuales de Pasajeros</t>
  </si>
  <si>
    <t>9.5 Unidades de Verificación de Condiciones Físico-Mecánicas</t>
  </si>
  <si>
    <t>Tipo A</t>
  </si>
  <si>
    <t>Tipo B</t>
  </si>
  <si>
    <t>Tipo C</t>
  </si>
  <si>
    <t>CAM</t>
  </si>
  <si>
    <t>TAM</t>
  </si>
  <si>
    <t>EU</t>
  </si>
  <si>
    <t>Origenes</t>
  </si>
  <si>
    <t>D e s t i n o s</t>
  </si>
  <si>
    <t>Total general</t>
  </si>
  <si>
    <t>Estados Unidos</t>
  </si>
  <si>
    <t>Total General</t>
  </si>
  <si>
    <t xml:space="preserve">9.4 Unidades de Verificación de Baja Emisión de Contaminantes </t>
  </si>
  <si>
    <t>Unidades de Baja Emisión de Contaminantes</t>
  </si>
  <si>
    <t>9.2  Matriz Origen-Destino de las Terminales Centrales de Pasajeros 2019</t>
  </si>
  <si>
    <t xml:space="preserve">Baja California </t>
  </si>
  <si>
    <t xml:space="preserve">Baja California Sur </t>
  </si>
  <si>
    <t>Ciudad De México</t>
  </si>
  <si>
    <t>Estado De México</t>
  </si>
  <si>
    <t xml:space="preserve">Puebla </t>
  </si>
  <si>
    <t xml:space="preserve">Sonora </t>
  </si>
  <si>
    <t xml:space="preserve">Tamaulipas </t>
  </si>
  <si>
    <t>9.3  Matriz Origen-Destino de las Terminales Individuales de Pasajeros 2019</t>
  </si>
  <si>
    <t>EUA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</si>
</sst>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b/>
      <u/>
      <sz val="11"/>
      <color rgb="FFFFFFFF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DD9C4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3" applyFont="1"/>
    <xf numFmtId="0" fontId="3" fillId="0" borderId="0" xfId="3"/>
    <xf numFmtId="0" fontId="9" fillId="0" borderId="0" xfId="3" applyFont="1"/>
    <xf numFmtId="0" fontId="11" fillId="0" borderId="0" xfId="3" applyFont="1"/>
    <xf numFmtId="0" fontId="2" fillId="0" borderId="0" xfId="3" applyFont="1"/>
    <xf numFmtId="0" fontId="11" fillId="0" borderId="0" xfId="3" applyFont="1" applyAlignment="1">
      <alignment horizontal="center" vertical="center"/>
    </xf>
    <xf numFmtId="0" fontId="9" fillId="0" borderId="0" xfId="3" applyFont="1" applyAlignment="1"/>
    <xf numFmtId="0" fontId="14" fillId="0" borderId="0" xfId="3" applyFont="1"/>
    <xf numFmtId="0" fontId="8" fillId="0" borderId="0" xfId="3" applyFont="1"/>
    <xf numFmtId="0" fontId="15" fillId="0" borderId="0" xfId="3" applyFont="1"/>
    <xf numFmtId="0" fontId="2" fillId="0" borderId="0" xfId="3" applyFont="1" applyFill="1"/>
    <xf numFmtId="0" fontId="13" fillId="4" borderId="0" xfId="3" applyFont="1" applyFill="1" applyBorder="1"/>
    <xf numFmtId="0" fontId="11" fillId="4" borderId="0" xfId="3" applyFont="1" applyFill="1" applyAlignment="1">
      <alignment horizontal="right"/>
    </xf>
    <xf numFmtId="0" fontId="11" fillId="4" borderId="0" xfId="3" applyFont="1" applyFill="1" applyAlignment="1">
      <alignment horizontal="center" wrapText="1"/>
    </xf>
    <xf numFmtId="0" fontId="11" fillId="4" borderId="0" xfId="3" applyFont="1" applyFill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/>
    </xf>
    <xf numFmtId="3" fontId="11" fillId="4" borderId="0" xfId="3" applyNumberFormat="1" applyFont="1" applyFill="1" applyAlignment="1">
      <alignment horizontal="center"/>
    </xf>
    <xf numFmtId="0" fontId="3" fillId="0" borderId="0" xfId="3" applyAlignment="1">
      <alignment horizontal="center"/>
    </xf>
    <xf numFmtId="0" fontId="20" fillId="0" borderId="0" xfId="3" applyFont="1"/>
    <xf numFmtId="0" fontId="7" fillId="0" borderId="0" xfId="3" applyFont="1"/>
    <xf numFmtId="0" fontId="21" fillId="0" borderId="0" xfId="3" applyFont="1" applyAlignment="1">
      <alignment horizontal="right"/>
    </xf>
    <xf numFmtId="0" fontId="22" fillId="0" borderId="0" xfId="3" applyFont="1" applyFill="1"/>
    <xf numFmtId="0" fontId="22" fillId="0" borderId="0" xfId="3" applyFont="1"/>
    <xf numFmtId="0" fontId="5" fillId="0" borderId="0" xfId="3" applyFont="1" applyFill="1"/>
    <xf numFmtId="3" fontId="5" fillId="0" borderId="0" xfId="3" applyNumberFormat="1" applyFont="1" applyFill="1" applyBorder="1" applyAlignment="1">
      <alignment horizontal="center"/>
    </xf>
    <xf numFmtId="0" fontId="19" fillId="5" borderId="0" xfId="1" applyFont="1" applyFill="1" applyBorder="1" applyAlignment="1">
      <alignment horizontal="center" vertical="center" wrapText="1"/>
    </xf>
    <xf numFmtId="0" fontId="10" fillId="5" borderId="0" xfId="1" applyFont="1" applyFill="1" applyBorder="1" applyAlignment="1">
      <alignment horizontal="center" vertical="center" wrapText="1"/>
    </xf>
    <xf numFmtId="0" fontId="17" fillId="6" borderId="0" xfId="2" applyFont="1" applyFill="1"/>
    <xf numFmtId="0" fontId="12" fillId="6" borderId="0" xfId="2" applyFont="1" applyFill="1" applyAlignment="1">
      <alignment horizontal="center" vertical="center"/>
    </xf>
    <xf numFmtId="3" fontId="10" fillId="5" borderId="0" xfId="1" applyNumberFormat="1" applyFont="1" applyFill="1" applyBorder="1" applyAlignment="1">
      <alignment horizontal="center" vertical="center" wrapText="1"/>
    </xf>
    <xf numFmtId="0" fontId="16" fillId="6" borderId="0" xfId="2" applyFont="1" applyFill="1"/>
    <xf numFmtId="3" fontId="1" fillId="6" borderId="0" xfId="2" applyNumberFormat="1" applyFont="1" applyFill="1" applyBorder="1" applyAlignment="1">
      <alignment horizontal="center"/>
    </xf>
    <xf numFmtId="3" fontId="16" fillId="6" borderId="0" xfId="2" applyNumberFormat="1" applyFont="1" applyFill="1" applyBorder="1" applyAlignment="1">
      <alignment horizontal="center"/>
    </xf>
    <xf numFmtId="0" fontId="10" fillId="5" borderId="0" xfId="1" applyFont="1" applyFill="1" applyAlignment="1">
      <alignment horizontal="center" vertical="center" wrapText="1"/>
    </xf>
    <xf numFmtId="0" fontId="17" fillId="6" borderId="0" xfId="2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3" fontId="16" fillId="9" borderId="0" xfId="0" applyNumberFormat="1" applyFont="1" applyFill="1" applyAlignment="1">
      <alignment horizontal="left"/>
    </xf>
    <xf numFmtId="3" fontId="0" fillId="9" borderId="0" xfId="0" applyNumberFormat="1" applyFill="1" applyAlignment="1">
      <alignment horizontal="center"/>
    </xf>
    <xf numFmtId="3" fontId="0" fillId="0" borderId="0" xfId="0" applyNumberFormat="1"/>
    <xf numFmtId="3" fontId="16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3" fontId="16" fillId="9" borderId="0" xfId="0" applyNumberFormat="1" applyFont="1" applyFill="1" applyAlignment="1">
      <alignment horizontal="center"/>
    </xf>
    <xf numFmtId="0" fontId="2" fillId="0" borderId="0" xfId="0" applyFont="1"/>
    <xf numFmtId="0" fontId="0" fillId="4" borderId="0" xfId="0" applyFill="1"/>
    <xf numFmtId="3" fontId="0" fillId="0" borderId="0" xfId="0" applyNumberFormat="1" applyAlignment="1">
      <alignment horizontal="center"/>
    </xf>
    <xf numFmtId="0" fontId="23" fillId="7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5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center"/>
    </xf>
    <xf numFmtId="3" fontId="23" fillId="7" borderId="0" xfId="0" applyNumberFormat="1" applyFont="1" applyFill="1" applyAlignment="1">
      <alignment horizontal="center" vertical="center"/>
    </xf>
    <xf numFmtId="0" fontId="10" fillId="5" borderId="0" xfId="1" applyFont="1" applyFill="1" applyAlignment="1">
      <alignment horizontal="center" vertical="center" wrapText="1"/>
    </xf>
    <xf numFmtId="0" fontId="18" fillId="5" borderId="0" xfId="1" applyFont="1" applyFill="1" applyBorder="1" applyAlignment="1">
      <alignment horizontal="center"/>
    </xf>
    <xf numFmtId="0" fontId="9" fillId="0" borderId="0" xfId="3" applyFont="1" applyAlignment="1">
      <alignment horizontal="justify" vertical="top" wrapText="1"/>
    </xf>
    <xf numFmtId="0" fontId="24" fillId="7" borderId="2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18" fillId="5" borderId="0" xfId="1" applyFont="1" applyFill="1" applyAlignment="1">
      <alignment horizontal="center" vertical="center" wrapText="1"/>
    </xf>
  </cellXfs>
  <cellStyles count="8">
    <cellStyle name="40% - Énfasis3" xfId="2" builtinId="39"/>
    <cellStyle name="40% - Énfasis3 2" xfId="4" xr:uid="{00000000-0005-0000-0000-000001000000}"/>
    <cellStyle name="40% - Énfasis3 2 2" xfId="5" xr:uid="{00000000-0005-0000-0000-000002000000}"/>
    <cellStyle name="40% - Énfasis3 3" xfId="6" xr:uid="{00000000-0005-0000-0000-000003000000}"/>
    <cellStyle name="Énfasis3" xfId="1" builtinId="37"/>
    <cellStyle name="Euro" xfId="7" xr:uid="{00000000-0005-0000-0000-000006000000}"/>
    <cellStyle name="Normal" xfId="0" builtinId="0"/>
    <cellStyle name="Normal 2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Terminales Centrales e </a:t>
            </a:r>
            <a:r>
              <a:rPr lang="en-US" sz="1400" baseline="0"/>
              <a:t>Individuales de Pasajeros 2019</a:t>
            </a:r>
          </a:p>
          <a:p>
            <a:pPr>
              <a:defRPr lang="es-ES" sz="1400"/>
            </a:pPr>
            <a:endParaRPr lang="en-US" sz="1400"/>
          </a:p>
        </c:rich>
      </c:tx>
      <c:layout>
        <c:manualLayout>
          <c:xMode val="edge"/>
          <c:yMode val="edge"/>
          <c:x val="0.16674880004420495"/>
          <c:y val="1.9314337960764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52187162585186E-2"/>
          <c:y val="0.11624463570877402"/>
          <c:w val="0.87425874890638666"/>
          <c:h val="0.64066820097842514"/>
        </c:manualLayout>
      </c:layout>
      <c:lineChart>
        <c:grouping val="standard"/>
        <c:varyColors val="0"/>
        <c:ser>
          <c:idx val="0"/>
          <c:order val="0"/>
          <c:tx>
            <c:strRef>
              <c:f>'9.1 '!$B$7</c:f>
              <c:strCache>
                <c:ptCount val="1"/>
                <c:pt idx="0">
                  <c:v>Individuales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'9.1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 '!$B$9:$B$40</c:f>
              <c:numCache>
                <c:formatCode>General</c:formatCode>
                <c:ptCount val="32"/>
                <c:pt idx="0">
                  <c:v>2</c:v>
                </c:pt>
                <c:pt idx="1">
                  <c:v>28</c:v>
                </c:pt>
                <c:pt idx="2">
                  <c:v>11</c:v>
                </c:pt>
                <c:pt idx="3">
                  <c:v>9</c:v>
                </c:pt>
                <c:pt idx="4">
                  <c:v>26</c:v>
                </c:pt>
                <c:pt idx="5">
                  <c:v>17</c:v>
                </c:pt>
                <c:pt idx="6">
                  <c:v>4</c:v>
                </c:pt>
                <c:pt idx="7">
                  <c:v>12</c:v>
                </c:pt>
                <c:pt idx="8">
                  <c:v>0</c:v>
                </c:pt>
                <c:pt idx="9">
                  <c:v>6</c:v>
                </c:pt>
                <c:pt idx="10">
                  <c:v>33</c:v>
                </c:pt>
                <c:pt idx="11">
                  <c:v>10</c:v>
                </c:pt>
                <c:pt idx="12">
                  <c:v>26</c:v>
                </c:pt>
                <c:pt idx="13">
                  <c:v>16</c:v>
                </c:pt>
                <c:pt idx="14">
                  <c:v>41</c:v>
                </c:pt>
                <c:pt idx="15">
                  <c:v>15</c:v>
                </c:pt>
                <c:pt idx="16">
                  <c:v>18</c:v>
                </c:pt>
                <c:pt idx="17">
                  <c:v>19</c:v>
                </c:pt>
                <c:pt idx="18">
                  <c:v>13</c:v>
                </c:pt>
                <c:pt idx="19">
                  <c:v>74</c:v>
                </c:pt>
                <c:pt idx="20">
                  <c:v>50</c:v>
                </c:pt>
                <c:pt idx="21">
                  <c:v>1</c:v>
                </c:pt>
                <c:pt idx="22">
                  <c:v>8</c:v>
                </c:pt>
                <c:pt idx="23">
                  <c:v>11</c:v>
                </c:pt>
                <c:pt idx="24">
                  <c:v>21</c:v>
                </c:pt>
                <c:pt idx="25">
                  <c:v>21</c:v>
                </c:pt>
                <c:pt idx="26">
                  <c:v>8</c:v>
                </c:pt>
                <c:pt idx="27">
                  <c:v>9</c:v>
                </c:pt>
                <c:pt idx="28">
                  <c:v>15</c:v>
                </c:pt>
                <c:pt idx="29">
                  <c:v>71</c:v>
                </c:pt>
                <c:pt idx="30">
                  <c:v>10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5-49D3-8CE9-FE4EA3F8D959}"/>
            </c:ext>
          </c:extLst>
        </c:ser>
        <c:ser>
          <c:idx val="1"/>
          <c:order val="1"/>
          <c:tx>
            <c:strRef>
              <c:f>'9.1 '!$C$7</c:f>
              <c:strCache>
                <c:ptCount val="1"/>
                <c:pt idx="0">
                  <c:v>Centrales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'9.1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 '!$C$9:$C$40</c:f>
              <c:numCache>
                <c:formatCode>General</c:formatCode>
                <c:ptCount val="32"/>
                <c:pt idx="0">
                  <c:v>1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17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2</c:v>
                </c:pt>
                <c:pt idx="9">
                  <c:v>3</c:v>
                </c:pt>
                <c:pt idx="10">
                  <c:v>23</c:v>
                </c:pt>
                <c:pt idx="11">
                  <c:v>19</c:v>
                </c:pt>
                <c:pt idx="12">
                  <c:v>11</c:v>
                </c:pt>
                <c:pt idx="13">
                  <c:v>14</c:v>
                </c:pt>
                <c:pt idx="14">
                  <c:v>26</c:v>
                </c:pt>
                <c:pt idx="15">
                  <c:v>15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13</c:v>
                </c:pt>
                <c:pt idx="20">
                  <c:v>28</c:v>
                </c:pt>
                <c:pt idx="21">
                  <c:v>6</c:v>
                </c:pt>
                <c:pt idx="22">
                  <c:v>3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5</c:v>
                </c:pt>
                <c:pt idx="27">
                  <c:v>21</c:v>
                </c:pt>
                <c:pt idx="28">
                  <c:v>6</c:v>
                </c:pt>
                <c:pt idx="29">
                  <c:v>35</c:v>
                </c:pt>
                <c:pt idx="30">
                  <c:v>4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5-49D3-8CE9-FE4EA3F8D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72400"/>
        <c:axId val="212113200"/>
      </c:lineChart>
      <c:catAx>
        <c:axId val="21177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113200"/>
        <c:crosses val="autoZero"/>
        <c:auto val="1"/>
        <c:lblAlgn val="ctr"/>
        <c:lblOffset val="100"/>
        <c:noMultiLvlLbl val="0"/>
      </c:catAx>
      <c:valAx>
        <c:axId val="212113200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21177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54885677727441"/>
          <c:y val="0.918583221832314"/>
          <c:w val="0.33612817047419652"/>
          <c:h val="6.985190008981927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Terminales Centrales de Pasajeros</a:t>
            </a:r>
            <a:endParaRPr lang="es-MX" sz="1100">
              <a:effectLst/>
            </a:endParaRP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Pasajeros Transportados por Origen 2019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3197342267700408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326159230096238E-2"/>
          <c:y val="0.15212962962962964"/>
          <c:w val="0.89618285214348203"/>
          <c:h val="0.7404709827938174"/>
        </c:manualLayout>
      </c:layout>
      <c:lineChart>
        <c:grouping val="standard"/>
        <c:varyColors val="0"/>
        <c:ser>
          <c:idx val="0"/>
          <c:order val="0"/>
          <c:tx>
            <c:strRef>
              <c:f>'9.2'!$AH$4:$AH$5</c:f>
              <c:strCache>
                <c:ptCount val="2"/>
                <c:pt idx="0">
                  <c:v>Total general</c:v>
                </c:pt>
              </c:strCache>
            </c:strRef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5.4839435393156541E-2"/>
                  <c:y val="-5.03820355788859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46-4314-815E-900990D5F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'9.2'!$AI$7:$AI$27</c:f>
              <c:strCache>
                <c:ptCount val="21"/>
                <c:pt idx="0">
                  <c:v>AGS</c:v>
                </c:pt>
                <c:pt idx="1">
                  <c:v>BC</c:v>
                </c:pt>
                <c:pt idx="2">
                  <c:v>CHIS</c:v>
                </c:pt>
                <c:pt idx="3">
                  <c:v>CHIH</c:v>
                </c:pt>
                <c:pt idx="4">
                  <c:v>CDMX</c:v>
                </c:pt>
                <c:pt idx="5">
                  <c:v>COAH</c:v>
                </c:pt>
                <c:pt idx="6">
                  <c:v>DGO</c:v>
                </c:pt>
                <c:pt idx="7">
                  <c:v>GTO</c:v>
                </c:pt>
                <c:pt idx="8">
                  <c:v>GRO</c:v>
                </c:pt>
                <c:pt idx="9">
                  <c:v>HGO</c:v>
                </c:pt>
                <c:pt idx="10">
                  <c:v>JAL</c:v>
                </c:pt>
                <c:pt idx="11">
                  <c:v>MOR</c:v>
                </c:pt>
                <c:pt idx="12">
                  <c:v>NAY</c:v>
                </c:pt>
                <c:pt idx="13">
                  <c:v>PUE</c:v>
                </c:pt>
                <c:pt idx="14">
                  <c:v>QRO</c:v>
                </c:pt>
                <c:pt idx="15">
                  <c:v>SLP</c:v>
                </c:pt>
                <c:pt idx="16">
                  <c:v>SIN</c:v>
                </c:pt>
                <c:pt idx="17">
                  <c:v>SON</c:v>
                </c:pt>
                <c:pt idx="18">
                  <c:v>TAMS</c:v>
                </c:pt>
                <c:pt idx="19">
                  <c:v>VER</c:v>
                </c:pt>
                <c:pt idx="20">
                  <c:v>ZAC</c:v>
                </c:pt>
              </c:strCache>
            </c:strRef>
          </c:cat>
          <c:val>
            <c:numRef>
              <c:f>'9.2'!$AH$7:$AH$27</c:f>
              <c:numCache>
                <c:formatCode>#,##0</c:formatCode>
                <c:ptCount val="21"/>
                <c:pt idx="0">
                  <c:v>1530995</c:v>
                </c:pt>
                <c:pt idx="1">
                  <c:v>702459</c:v>
                </c:pt>
                <c:pt idx="2">
                  <c:v>687589</c:v>
                </c:pt>
                <c:pt idx="3">
                  <c:v>396082</c:v>
                </c:pt>
                <c:pt idx="4">
                  <c:v>37084344</c:v>
                </c:pt>
                <c:pt idx="5">
                  <c:v>670096</c:v>
                </c:pt>
                <c:pt idx="6">
                  <c:v>1287964</c:v>
                </c:pt>
                <c:pt idx="7">
                  <c:v>152144</c:v>
                </c:pt>
                <c:pt idx="8">
                  <c:v>1802827</c:v>
                </c:pt>
                <c:pt idx="9">
                  <c:v>1087918</c:v>
                </c:pt>
                <c:pt idx="10">
                  <c:v>7315327</c:v>
                </c:pt>
                <c:pt idx="11">
                  <c:v>5683434</c:v>
                </c:pt>
                <c:pt idx="12">
                  <c:v>1910039</c:v>
                </c:pt>
                <c:pt idx="13">
                  <c:v>8368989</c:v>
                </c:pt>
                <c:pt idx="14">
                  <c:v>4121425</c:v>
                </c:pt>
                <c:pt idx="15">
                  <c:v>86933</c:v>
                </c:pt>
                <c:pt idx="16">
                  <c:v>2639178</c:v>
                </c:pt>
                <c:pt idx="17">
                  <c:v>90013</c:v>
                </c:pt>
                <c:pt idx="18">
                  <c:v>3385548</c:v>
                </c:pt>
                <c:pt idx="19">
                  <c:v>4112010</c:v>
                </c:pt>
                <c:pt idx="20">
                  <c:v>437852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6-4314-815E-900990D5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330600"/>
        <c:axId val="358133552"/>
      </c:lineChart>
      <c:catAx>
        <c:axId val="36533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133552"/>
        <c:crosses val="autoZero"/>
        <c:auto val="1"/>
        <c:lblAlgn val="ctr"/>
        <c:lblOffset val="100"/>
        <c:noMultiLvlLbl val="0"/>
      </c:catAx>
      <c:valAx>
        <c:axId val="358133552"/>
        <c:scaling>
          <c:orientation val="minMax"/>
          <c:max val="42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330600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Terminales Centrales de Pasajeros</a:t>
            </a:r>
            <a:endParaRPr lang="es-MX" sz="1100">
              <a:effectLst/>
            </a:endParaRP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Pasajeros Transportados por Destino 2019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293060751127039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326159230096238E-2"/>
          <c:y val="0.15212962962962964"/>
          <c:w val="0.89618285214348203"/>
          <c:h val="0.7404709827938174"/>
        </c:manualLayout>
      </c:layout>
      <c:lineChart>
        <c:grouping val="standard"/>
        <c:varyColors val="0"/>
        <c:ser>
          <c:idx val="0"/>
          <c:order val="0"/>
          <c:tx>
            <c:strRef>
              <c:f>'9.2'!$B$4:$AG$4</c:f>
              <c:strCache>
                <c:ptCount val="32"/>
                <c:pt idx="0">
                  <c:v>D e s t i n o s</c:v>
                </c:pt>
              </c:strCache>
            </c:strRef>
          </c:tx>
          <c:spPr>
            <a:ln w="28575" cap="rnd">
              <a:solidFill>
                <a:srgbClr val="948A5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5.7109721749897542E-2"/>
                  <c:y val="-4.11227763196267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77-437A-AADE-0B6832B816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'9.2'!$B$3:$AG$3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ZAC</c:v>
                </c:pt>
                <c:pt idx="31">
                  <c:v>EU</c:v>
                </c:pt>
              </c:strCache>
            </c:strRef>
          </c:cat>
          <c:val>
            <c:numRef>
              <c:f>'9.2'!$B$29:$AG$29</c:f>
              <c:numCache>
                <c:formatCode>#,##0</c:formatCode>
                <c:ptCount val="32"/>
                <c:pt idx="0">
                  <c:v>644023</c:v>
                </c:pt>
                <c:pt idx="1">
                  <c:v>945860</c:v>
                </c:pt>
                <c:pt idx="2">
                  <c:v>25100</c:v>
                </c:pt>
                <c:pt idx="3">
                  <c:v>52441</c:v>
                </c:pt>
                <c:pt idx="4">
                  <c:v>628005</c:v>
                </c:pt>
                <c:pt idx="5">
                  <c:v>573536</c:v>
                </c:pt>
                <c:pt idx="6">
                  <c:v>28873602</c:v>
                </c:pt>
                <c:pt idx="7">
                  <c:v>485547</c:v>
                </c:pt>
                <c:pt idx="8">
                  <c:v>685516</c:v>
                </c:pt>
                <c:pt idx="9">
                  <c:v>695256</c:v>
                </c:pt>
                <c:pt idx="10">
                  <c:v>1530205</c:v>
                </c:pt>
                <c:pt idx="11">
                  <c:v>2881137</c:v>
                </c:pt>
                <c:pt idx="12">
                  <c:v>1339539</c:v>
                </c:pt>
                <c:pt idx="13">
                  <c:v>4419625</c:v>
                </c:pt>
                <c:pt idx="14">
                  <c:v>4314607</c:v>
                </c:pt>
                <c:pt idx="15">
                  <c:v>1904018</c:v>
                </c:pt>
                <c:pt idx="16">
                  <c:v>5959624</c:v>
                </c:pt>
                <c:pt idx="17">
                  <c:v>2050814</c:v>
                </c:pt>
                <c:pt idx="18">
                  <c:v>991128</c:v>
                </c:pt>
                <c:pt idx="19">
                  <c:v>362233</c:v>
                </c:pt>
                <c:pt idx="20">
                  <c:v>9038013</c:v>
                </c:pt>
                <c:pt idx="21">
                  <c:v>2203008</c:v>
                </c:pt>
                <c:pt idx="22">
                  <c:v>23603</c:v>
                </c:pt>
                <c:pt idx="23">
                  <c:v>1497915</c:v>
                </c:pt>
                <c:pt idx="24">
                  <c:v>2178361</c:v>
                </c:pt>
                <c:pt idx="25">
                  <c:v>380723</c:v>
                </c:pt>
                <c:pt idx="26">
                  <c:v>200528</c:v>
                </c:pt>
                <c:pt idx="27">
                  <c:v>2128219</c:v>
                </c:pt>
                <c:pt idx="28">
                  <c:v>132384</c:v>
                </c:pt>
                <c:pt idx="29">
                  <c:v>5142377</c:v>
                </c:pt>
                <c:pt idx="30">
                  <c:v>1074888</c:v>
                </c:pt>
                <c:pt idx="31">
                  <c:v>191331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7-437A-AADE-0B6832B81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35120"/>
        <c:axId val="358135512"/>
      </c:lineChart>
      <c:catAx>
        <c:axId val="3581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135512"/>
        <c:crosses val="autoZero"/>
        <c:auto val="1"/>
        <c:lblAlgn val="ctr"/>
        <c:lblOffset val="100"/>
        <c:noMultiLvlLbl val="0"/>
      </c:catAx>
      <c:valAx>
        <c:axId val="358135512"/>
        <c:scaling>
          <c:orientation val="minMax"/>
          <c:max val="32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135120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Terminales Individuales de Pasajeros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Pasajeros Transportados</a:t>
            </a:r>
            <a:r>
              <a:rPr lang="en-US" sz="1100" b="1" baseline="0">
                <a:solidFill>
                  <a:sysClr val="windowText" lastClr="000000"/>
                </a:solidFill>
              </a:rPr>
              <a:t> por </a:t>
            </a:r>
            <a:r>
              <a:rPr lang="en-US" sz="1100" b="1">
                <a:solidFill>
                  <a:sysClr val="windowText" lastClr="000000"/>
                </a:solidFill>
              </a:rPr>
              <a:t>Origen 2019</a:t>
            </a:r>
          </a:p>
        </c:rich>
      </c:tx>
      <c:layout>
        <c:manualLayout>
          <c:xMode val="edge"/>
          <c:yMode val="edge"/>
          <c:x val="0.2717067607928319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9678356626085962E-2"/>
          <c:y val="0.17064814814814816"/>
          <c:w val="0.89618285214348203"/>
          <c:h val="0.71269320501603961"/>
        </c:manualLayout>
      </c:layout>
      <c:lineChart>
        <c:grouping val="standard"/>
        <c:varyColors val="0"/>
        <c:ser>
          <c:idx val="0"/>
          <c:order val="0"/>
          <c:tx>
            <c:strRef>
              <c:f>'9.3'!$AD$4:$AD$5</c:f>
              <c:strCache>
                <c:ptCount val="2"/>
                <c:pt idx="0">
                  <c:v>Total general</c:v>
                </c:pt>
              </c:strCache>
            </c:strRef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'9.3'!$AE$7:$AE$14</c:f>
              <c:strCache>
                <c:ptCount val="8"/>
                <c:pt idx="0">
                  <c:v>CHIS</c:v>
                </c:pt>
                <c:pt idx="1">
                  <c:v>GTO</c:v>
                </c:pt>
                <c:pt idx="2">
                  <c:v>GRO</c:v>
                </c:pt>
                <c:pt idx="3">
                  <c:v>OAX</c:v>
                </c:pt>
                <c:pt idx="4">
                  <c:v>PUE</c:v>
                </c:pt>
                <c:pt idx="5">
                  <c:v>SLP</c:v>
                </c:pt>
                <c:pt idx="6">
                  <c:v>SIN</c:v>
                </c:pt>
                <c:pt idx="7">
                  <c:v>VER</c:v>
                </c:pt>
              </c:strCache>
            </c:strRef>
          </c:cat>
          <c:val>
            <c:numRef>
              <c:f>'9.3'!$AD$7:$AD$14</c:f>
              <c:numCache>
                <c:formatCode>#,##0</c:formatCode>
                <c:ptCount val="8"/>
                <c:pt idx="0">
                  <c:v>679382</c:v>
                </c:pt>
                <c:pt idx="1">
                  <c:v>46972</c:v>
                </c:pt>
                <c:pt idx="2">
                  <c:v>1353576</c:v>
                </c:pt>
                <c:pt idx="3">
                  <c:v>192735</c:v>
                </c:pt>
                <c:pt idx="4">
                  <c:v>4353263</c:v>
                </c:pt>
                <c:pt idx="5">
                  <c:v>143023</c:v>
                </c:pt>
                <c:pt idx="6">
                  <c:v>127549</c:v>
                </c:pt>
                <c:pt idx="7">
                  <c:v>4591140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F4-41A4-B327-D080F142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37080"/>
        <c:axId val="365339752"/>
      </c:lineChart>
      <c:catAx>
        <c:axId val="35813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339752"/>
        <c:crosses val="autoZero"/>
        <c:auto val="1"/>
        <c:lblAlgn val="ctr"/>
        <c:lblOffset val="100"/>
        <c:noMultiLvlLbl val="0"/>
      </c:catAx>
      <c:valAx>
        <c:axId val="365339752"/>
        <c:scaling>
          <c:orientation val="minMax"/>
          <c:max val="55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1370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Terminales Individuales de Pasajeros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Pasajeros Transportados</a:t>
            </a:r>
            <a:r>
              <a:rPr lang="en-US" sz="1100" b="1" baseline="0">
                <a:solidFill>
                  <a:sysClr val="windowText" lastClr="000000"/>
                </a:solidFill>
              </a:rPr>
              <a:t> por </a:t>
            </a:r>
            <a:r>
              <a:rPr lang="en-US" sz="1100" b="1">
                <a:solidFill>
                  <a:sysClr val="windowText" lastClr="000000"/>
                </a:solidFill>
              </a:rPr>
              <a:t>Destino 2019</a:t>
            </a:r>
          </a:p>
        </c:rich>
      </c:tx>
      <c:layout>
        <c:manualLayout>
          <c:xMode val="edge"/>
          <c:yMode val="edge"/>
          <c:x val="0.3121874000877369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9678356626085962E-2"/>
          <c:y val="0.17064814814814816"/>
          <c:w val="0.89618285214348203"/>
          <c:h val="0.66176727909011368"/>
        </c:manualLayout>
      </c:layout>
      <c:lineChart>
        <c:grouping val="standard"/>
        <c:varyColors val="0"/>
        <c:ser>
          <c:idx val="0"/>
          <c:order val="0"/>
          <c:tx>
            <c:strRef>
              <c:f>'9.3'!$B$4:$AC$4</c:f>
              <c:strCache>
                <c:ptCount val="28"/>
                <c:pt idx="0">
                  <c:v>D e s t i n o s</c:v>
                </c:pt>
              </c:strCache>
            </c:strRef>
          </c:tx>
          <c:spPr>
            <a:ln w="28575" cap="rnd">
              <a:solidFill>
                <a:srgbClr val="948A5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9F7-460A-9926-0CDE97FE7681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9F7-460A-9926-0CDE97FE7681}"/>
                </c:ext>
              </c:extLst>
            </c:dLbl>
            <c:dLbl>
              <c:idx val="29"/>
              <c:layout>
                <c:manualLayout>
                  <c:x val="-5.6913928862340486E-2"/>
                  <c:y val="-4.5752405949256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F7-460A-9926-0CDE97FE7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'9.3'!$B$3:$AC$3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CAMP</c:v>
                </c:pt>
                <c:pt idx="3">
                  <c:v>CHIS</c:v>
                </c:pt>
                <c:pt idx="4">
                  <c:v>CHIH</c:v>
                </c:pt>
                <c:pt idx="5">
                  <c:v>CDMX</c:v>
                </c:pt>
                <c:pt idx="6">
                  <c:v>COL</c:v>
                </c:pt>
                <c:pt idx="7">
                  <c:v>DGO</c:v>
                </c:pt>
                <c:pt idx="8">
                  <c:v>MEX</c:v>
                </c:pt>
                <c:pt idx="9">
                  <c:v>GTO</c:v>
                </c:pt>
                <c:pt idx="10">
                  <c:v>GRO</c:v>
                </c:pt>
                <c:pt idx="11">
                  <c:v>JAL</c:v>
                </c:pt>
                <c:pt idx="12">
                  <c:v>MICH</c:v>
                </c:pt>
                <c:pt idx="13">
                  <c:v>MOR</c:v>
                </c:pt>
                <c:pt idx="14">
                  <c:v>NAY</c:v>
                </c:pt>
                <c:pt idx="15">
                  <c:v>OAX</c:v>
                </c:pt>
                <c:pt idx="16">
                  <c:v>PUE</c:v>
                </c:pt>
                <c:pt idx="17">
                  <c:v>QRO</c:v>
                </c:pt>
                <c:pt idx="18">
                  <c:v>QROO</c:v>
                </c:pt>
                <c:pt idx="19">
                  <c:v>SLP</c:v>
                </c:pt>
                <c:pt idx="20">
                  <c:v>SIN</c:v>
                </c:pt>
                <c:pt idx="21">
                  <c:v>SON</c:v>
                </c:pt>
                <c:pt idx="22">
                  <c:v>TAB</c:v>
                </c:pt>
                <c:pt idx="23">
                  <c:v>TAMS</c:v>
                </c:pt>
                <c:pt idx="24">
                  <c:v>TLAX</c:v>
                </c:pt>
                <c:pt idx="25">
                  <c:v>VER</c:v>
                </c:pt>
                <c:pt idx="26">
                  <c:v>YUC</c:v>
                </c:pt>
                <c:pt idx="27">
                  <c:v>EUA</c:v>
                </c:pt>
              </c:strCache>
            </c:strRef>
          </c:cat>
          <c:val>
            <c:numRef>
              <c:f>'9.3'!$B$16:$AC$16</c:f>
              <c:numCache>
                <c:formatCode>#,##0</c:formatCode>
                <c:ptCount val="28"/>
                <c:pt idx="0">
                  <c:v>16679</c:v>
                </c:pt>
                <c:pt idx="1">
                  <c:v>21943</c:v>
                </c:pt>
                <c:pt idx="2">
                  <c:v>1521</c:v>
                </c:pt>
                <c:pt idx="3">
                  <c:v>597686</c:v>
                </c:pt>
                <c:pt idx="4">
                  <c:v>4024</c:v>
                </c:pt>
                <c:pt idx="5">
                  <c:v>472395</c:v>
                </c:pt>
                <c:pt idx="6">
                  <c:v>93</c:v>
                </c:pt>
                <c:pt idx="7">
                  <c:v>2413</c:v>
                </c:pt>
                <c:pt idx="8">
                  <c:v>41803</c:v>
                </c:pt>
                <c:pt idx="9">
                  <c:v>54103</c:v>
                </c:pt>
                <c:pt idx="10">
                  <c:v>507536</c:v>
                </c:pt>
                <c:pt idx="11">
                  <c:v>26078</c:v>
                </c:pt>
                <c:pt idx="12">
                  <c:v>113674</c:v>
                </c:pt>
                <c:pt idx="13">
                  <c:v>57205</c:v>
                </c:pt>
                <c:pt idx="14">
                  <c:v>22312</c:v>
                </c:pt>
                <c:pt idx="15">
                  <c:v>304421</c:v>
                </c:pt>
                <c:pt idx="16">
                  <c:v>4429906</c:v>
                </c:pt>
                <c:pt idx="17">
                  <c:v>13176</c:v>
                </c:pt>
                <c:pt idx="18">
                  <c:v>844</c:v>
                </c:pt>
                <c:pt idx="19">
                  <c:v>120224</c:v>
                </c:pt>
                <c:pt idx="20">
                  <c:v>109460</c:v>
                </c:pt>
                <c:pt idx="21">
                  <c:v>8932</c:v>
                </c:pt>
                <c:pt idx="22">
                  <c:v>85410</c:v>
                </c:pt>
                <c:pt idx="23">
                  <c:v>28934</c:v>
                </c:pt>
                <c:pt idx="24">
                  <c:v>11956</c:v>
                </c:pt>
                <c:pt idx="25">
                  <c:v>4431843</c:v>
                </c:pt>
                <c:pt idx="26">
                  <c:v>151</c:v>
                </c:pt>
                <c:pt idx="27">
                  <c:v>2918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F7-460A-9926-0CDE97FE7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340928"/>
        <c:axId val="365341320"/>
      </c:lineChart>
      <c:catAx>
        <c:axId val="3653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341320"/>
        <c:crosses val="autoZero"/>
        <c:auto val="1"/>
        <c:lblAlgn val="ctr"/>
        <c:lblOffset val="100"/>
        <c:noMultiLvlLbl val="0"/>
      </c:catAx>
      <c:valAx>
        <c:axId val="365341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3409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Total de Unidades</a:t>
            </a:r>
            <a:r>
              <a:rPr lang="en-US" sz="1200" baseline="0"/>
              <a:t> de Verificación de Baja Emisión de Contaminantes 2019</a:t>
            </a:r>
            <a:endParaRPr lang="en-US" sz="1200"/>
          </a:p>
        </c:rich>
      </c:tx>
      <c:layout>
        <c:manualLayout>
          <c:xMode val="edge"/>
          <c:yMode val="edge"/>
          <c:x val="0.1219081618013182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353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'9.4'!$E$5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'9.4'!$F$7:$F$38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'9.4'!$E$7:$E$38</c:f>
              <c:numCache>
                <c:formatCode>#,##0</c:formatCode>
                <c:ptCount val="32"/>
                <c:pt idx="0">
                  <c:v>5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22</c:v>
                </c:pt>
                <c:pt idx="7">
                  <c:v>11</c:v>
                </c:pt>
                <c:pt idx="8">
                  <c:v>5</c:v>
                </c:pt>
                <c:pt idx="9">
                  <c:v>2</c:v>
                </c:pt>
                <c:pt idx="10">
                  <c:v>55</c:v>
                </c:pt>
                <c:pt idx="11">
                  <c:v>19</c:v>
                </c:pt>
                <c:pt idx="12">
                  <c:v>0</c:v>
                </c:pt>
                <c:pt idx="13">
                  <c:v>13</c:v>
                </c:pt>
                <c:pt idx="14">
                  <c:v>24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14</c:v>
                </c:pt>
                <c:pt idx="19">
                  <c:v>3</c:v>
                </c:pt>
                <c:pt idx="20">
                  <c:v>16</c:v>
                </c:pt>
                <c:pt idx="21">
                  <c:v>8</c:v>
                </c:pt>
                <c:pt idx="22">
                  <c:v>5</c:v>
                </c:pt>
                <c:pt idx="23">
                  <c:v>3</c:v>
                </c:pt>
                <c:pt idx="24">
                  <c:v>8</c:v>
                </c:pt>
                <c:pt idx="25">
                  <c:v>7</c:v>
                </c:pt>
                <c:pt idx="26">
                  <c:v>4</c:v>
                </c:pt>
                <c:pt idx="27">
                  <c:v>17</c:v>
                </c:pt>
                <c:pt idx="28">
                  <c:v>6</c:v>
                </c:pt>
                <c:pt idx="29">
                  <c:v>14</c:v>
                </c:pt>
                <c:pt idx="30">
                  <c:v>5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4-4EAD-BAC6-49E5A59E9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8808"/>
        <c:axId val="154754456"/>
      </c:lineChart>
      <c:catAx>
        <c:axId val="15468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54754456"/>
        <c:crosses val="autoZero"/>
        <c:auto val="1"/>
        <c:lblAlgn val="ctr"/>
        <c:lblOffset val="100"/>
        <c:noMultiLvlLbl val="0"/>
      </c:catAx>
      <c:valAx>
        <c:axId val="154754456"/>
        <c:scaling>
          <c:orientation val="minMax"/>
          <c:max val="6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54688808"/>
        <c:crosses val="autoZero"/>
        <c:crossBetween val="between"/>
        <c:minorUnit val="5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Unidades </a:t>
            </a:r>
            <a:r>
              <a:rPr lang="en-US" sz="1200" baseline="0"/>
              <a:t>de Verificación de Condiciones Físico-Mecánicas 2019</a:t>
            </a:r>
            <a:endParaRPr lang="en-US" sz="1200"/>
          </a:p>
        </c:rich>
      </c:tx>
      <c:layout>
        <c:manualLayout>
          <c:xMode val="edge"/>
          <c:yMode val="edge"/>
          <c:x val="0.15428721160270939"/>
          <c:y val="9.25925925925925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27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'9.5'!$E$5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'9.5'!$F$7:$F$38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'9.5'!$E$7:$E$38</c:f>
              <c:numCache>
                <c:formatCode>#,##0</c:formatCode>
                <c:ptCount val="32"/>
                <c:pt idx="0">
                  <c:v>6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15</c:v>
                </c:pt>
                <c:pt idx="6">
                  <c:v>28</c:v>
                </c:pt>
                <c:pt idx="7">
                  <c:v>14</c:v>
                </c:pt>
                <c:pt idx="8">
                  <c:v>4</c:v>
                </c:pt>
                <c:pt idx="9">
                  <c:v>4</c:v>
                </c:pt>
                <c:pt idx="10">
                  <c:v>75</c:v>
                </c:pt>
                <c:pt idx="11">
                  <c:v>25</c:v>
                </c:pt>
                <c:pt idx="12">
                  <c:v>0</c:v>
                </c:pt>
                <c:pt idx="13">
                  <c:v>19</c:v>
                </c:pt>
                <c:pt idx="14">
                  <c:v>34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42</c:v>
                </c:pt>
                <c:pt idx="19">
                  <c:v>4</c:v>
                </c:pt>
                <c:pt idx="20">
                  <c:v>17</c:v>
                </c:pt>
                <c:pt idx="21">
                  <c:v>12</c:v>
                </c:pt>
                <c:pt idx="22">
                  <c:v>5</c:v>
                </c:pt>
                <c:pt idx="23">
                  <c:v>10</c:v>
                </c:pt>
                <c:pt idx="24">
                  <c:v>12</c:v>
                </c:pt>
                <c:pt idx="25">
                  <c:v>11</c:v>
                </c:pt>
                <c:pt idx="26">
                  <c:v>5</c:v>
                </c:pt>
                <c:pt idx="27">
                  <c:v>25</c:v>
                </c:pt>
                <c:pt idx="28">
                  <c:v>7</c:v>
                </c:pt>
                <c:pt idx="29">
                  <c:v>27</c:v>
                </c:pt>
                <c:pt idx="30">
                  <c:v>8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7-4E88-B8ED-A34FCB754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31176"/>
        <c:axId val="212829184"/>
      </c:lineChart>
      <c:catAx>
        <c:axId val="21283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829184"/>
        <c:crosses val="autoZero"/>
        <c:auto val="1"/>
        <c:lblAlgn val="ctr"/>
        <c:lblOffset val="100"/>
        <c:noMultiLvlLbl val="0"/>
      </c:catAx>
      <c:valAx>
        <c:axId val="212829184"/>
        <c:scaling>
          <c:orientation val="minMax"/>
          <c:max val="9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831176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514879</xdr:colOff>
      <xdr:row>9</xdr:row>
      <xdr:rowOff>16404</xdr:rowOff>
    </xdr:from>
    <xdr:to>
      <xdr:col>12</xdr:col>
      <xdr:colOff>644525</xdr:colOff>
      <xdr:row>26</xdr:row>
      <xdr:rowOff>65617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30</xdr:row>
      <xdr:rowOff>42862</xdr:rowOff>
    </xdr:from>
    <xdr:to>
      <xdr:col>7</xdr:col>
      <xdr:colOff>990600</xdr:colOff>
      <xdr:row>44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6C7105-547F-44B3-AA97-6F180DDC4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30</xdr:row>
      <xdr:rowOff>28575</xdr:rowOff>
    </xdr:from>
    <xdr:to>
      <xdr:col>15</xdr:col>
      <xdr:colOff>247650</xdr:colOff>
      <xdr:row>44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6067DF-E256-485B-8B20-3CD1821B4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17</xdr:row>
      <xdr:rowOff>61912</xdr:rowOff>
    </xdr:from>
    <xdr:to>
      <xdr:col>7</xdr:col>
      <xdr:colOff>771525</xdr:colOff>
      <xdr:row>31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B1D5C0C-3924-48C7-9E39-EE4359D9B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17</xdr:row>
      <xdr:rowOff>57150</xdr:rowOff>
    </xdr:from>
    <xdr:to>
      <xdr:col>15</xdr:col>
      <xdr:colOff>581025</xdr:colOff>
      <xdr:row>31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62ED6EB-DC47-443C-B744-81D6A5F34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5</xdr:row>
      <xdr:rowOff>0</xdr:rowOff>
    </xdr:from>
    <xdr:to>
      <xdr:col>13</xdr:col>
      <xdr:colOff>352425</xdr:colOff>
      <xdr:row>19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F3499372-3CAB-4D9D-8A20-04A5C8910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9525</xdr:rowOff>
    </xdr:from>
    <xdr:to>
      <xdr:col>13</xdr:col>
      <xdr:colOff>333375</xdr:colOff>
      <xdr:row>20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4C03596-39CA-405C-AFF8-022504AC5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zoomScaleNormal="100" zoomScaleSheetLayoutView="90" workbookViewId="0">
      <selection activeCell="C54" sqref="C54"/>
    </sheetView>
  </sheetViews>
  <sheetFormatPr baseColWidth="10" defaultRowHeight="12.75" x14ac:dyDescent="0.2"/>
  <cols>
    <col min="1" max="1" width="16.5703125" style="2" customWidth="1"/>
    <col min="2" max="2" width="12.140625" style="2" customWidth="1"/>
    <col min="3" max="3" width="12.42578125" style="2" customWidth="1"/>
    <col min="4" max="16384" width="11.42578125" style="2"/>
  </cols>
  <sheetData>
    <row r="1" spans="1:5" ht="15.75" x14ac:dyDescent="0.25">
      <c r="B1" s="1"/>
      <c r="C1" s="1"/>
    </row>
    <row r="2" spans="1:5" ht="17.25" x14ac:dyDescent="0.3">
      <c r="A2" s="3" t="s">
        <v>71</v>
      </c>
      <c r="B2" s="1"/>
      <c r="C2" s="1"/>
    </row>
    <row r="3" spans="1:5" ht="15.75" x14ac:dyDescent="0.25">
      <c r="B3" s="1"/>
      <c r="C3" s="1"/>
    </row>
    <row r="4" spans="1:5" ht="17.25" x14ac:dyDescent="0.3">
      <c r="A4" s="3" t="s">
        <v>72</v>
      </c>
      <c r="B4" s="1"/>
      <c r="C4" s="1"/>
    </row>
    <row r="5" spans="1:5" ht="15.75" x14ac:dyDescent="0.25">
      <c r="A5" s="1"/>
      <c r="B5" s="1"/>
      <c r="C5" s="1"/>
    </row>
    <row r="6" spans="1:5" ht="18.75" customHeight="1" x14ac:dyDescent="0.25">
      <c r="A6" s="55" t="s">
        <v>63</v>
      </c>
      <c r="B6" s="56" t="s">
        <v>23</v>
      </c>
      <c r="C6" s="56"/>
      <c r="D6" s="56"/>
    </row>
    <row r="7" spans="1:5" ht="35.25" customHeight="1" x14ac:dyDescent="0.2">
      <c r="A7" s="55"/>
      <c r="B7" s="26" t="s">
        <v>24</v>
      </c>
      <c r="C7" s="26" t="s">
        <v>25</v>
      </c>
      <c r="D7" s="26" t="s">
        <v>65</v>
      </c>
    </row>
    <row r="8" spans="1:5" ht="8.25" customHeight="1" x14ac:dyDescent="0.2">
      <c r="A8" s="14"/>
      <c r="B8" s="15"/>
      <c r="C8" s="15"/>
      <c r="D8" s="15"/>
    </row>
    <row r="9" spans="1:5" ht="15" x14ac:dyDescent="0.25">
      <c r="A9" s="28" t="s">
        <v>26</v>
      </c>
      <c r="B9" s="29">
        <v>2</v>
      </c>
      <c r="C9" s="29">
        <v>1</v>
      </c>
      <c r="D9" s="35">
        <f>C9+B9</f>
        <v>3</v>
      </c>
      <c r="E9" s="5" t="s">
        <v>34</v>
      </c>
    </row>
    <row r="10" spans="1:5" ht="15" x14ac:dyDescent="0.25">
      <c r="A10" s="8" t="s">
        <v>0</v>
      </c>
      <c r="B10" s="6">
        <v>28</v>
      </c>
      <c r="C10" s="6">
        <v>12</v>
      </c>
      <c r="D10" s="36">
        <f t="shared" ref="D10:D40" si="0">C10+B10</f>
        <v>40</v>
      </c>
      <c r="E10" s="5" t="s">
        <v>35</v>
      </c>
    </row>
    <row r="11" spans="1:5" ht="15" x14ac:dyDescent="0.25">
      <c r="A11" s="28" t="s">
        <v>1</v>
      </c>
      <c r="B11" s="29">
        <v>11</v>
      </c>
      <c r="C11" s="29">
        <v>5</v>
      </c>
      <c r="D11" s="35">
        <f t="shared" si="0"/>
        <v>16</v>
      </c>
      <c r="E11" s="5" t="s">
        <v>36</v>
      </c>
    </row>
    <row r="12" spans="1:5" ht="15" x14ac:dyDescent="0.25">
      <c r="A12" s="8" t="s">
        <v>20</v>
      </c>
      <c r="B12" s="6">
        <v>9</v>
      </c>
      <c r="C12" s="6">
        <v>3</v>
      </c>
      <c r="D12" s="36">
        <f t="shared" si="0"/>
        <v>12</v>
      </c>
      <c r="E12" s="5" t="s">
        <v>69</v>
      </c>
    </row>
    <row r="13" spans="1:5" ht="15" x14ac:dyDescent="0.25">
      <c r="A13" s="28" t="s">
        <v>21</v>
      </c>
      <c r="B13" s="29">
        <v>26</v>
      </c>
      <c r="C13" s="29">
        <v>17</v>
      </c>
      <c r="D13" s="35">
        <f t="shared" si="0"/>
        <v>43</v>
      </c>
      <c r="E13" s="5" t="s">
        <v>37</v>
      </c>
    </row>
    <row r="14" spans="1:5" ht="15" x14ac:dyDescent="0.25">
      <c r="A14" s="8" t="s">
        <v>3</v>
      </c>
      <c r="B14" s="6">
        <v>17</v>
      </c>
      <c r="C14" s="6">
        <v>7</v>
      </c>
      <c r="D14" s="36">
        <f t="shared" si="0"/>
        <v>24</v>
      </c>
      <c r="E14" s="5" t="s">
        <v>38</v>
      </c>
    </row>
    <row r="15" spans="1:5" ht="15" x14ac:dyDescent="0.25">
      <c r="A15" s="28" t="s">
        <v>67</v>
      </c>
      <c r="B15" s="29">
        <v>4</v>
      </c>
      <c r="C15" s="29">
        <v>7</v>
      </c>
      <c r="D15" s="35">
        <f>C15+B15</f>
        <v>11</v>
      </c>
      <c r="E15" s="5" t="s">
        <v>68</v>
      </c>
    </row>
    <row r="16" spans="1:5" ht="15" x14ac:dyDescent="0.25">
      <c r="A16" s="8" t="s">
        <v>29</v>
      </c>
      <c r="B16" s="6">
        <v>12</v>
      </c>
      <c r="C16" s="6">
        <v>8</v>
      </c>
      <c r="D16" s="36">
        <f t="shared" si="0"/>
        <v>20</v>
      </c>
      <c r="E16" s="5" t="s">
        <v>39</v>
      </c>
    </row>
    <row r="17" spans="1:5" ht="15" x14ac:dyDescent="0.25">
      <c r="A17" s="28" t="s">
        <v>2</v>
      </c>
      <c r="B17" s="29">
        <v>0</v>
      </c>
      <c r="C17" s="29">
        <v>2</v>
      </c>
      <c r="D17" s="35">
        <f t="shared" si="0"/>
        <v>2</v>
      </c>
      <c r="E17" s="11" t="s">
        <v>40</v>
      </c>
    </row>
    <row r="18" spans="1:5" ht="15" x14ac:dyDescent="0.25">
      <c r="A18" s="8" t="s">
        <v>30</v>
      </c>
      <c r="B18" s="6">
        <v>6</v>
      </c>
      <c r="C18" s="6">
        <v>3</v>
      </c>
      <c r="D18" s="36">
        <f t="shared" si="0"/>
        <v>9</v>
      </c>
      <c r="E18" s="5" t="s">
        <v>41</v>
      </c>
    </row>
    <row r="19" spans="1:5" ht="15" x14ac:dyDescent="0.25">
      <c r="A19" s="28" t="s">
        <v>31</v>
      </c>
      <c r="B19" s="29">
        <v>33</v>
      </c>
      <c r="C19" s="29">
        <v>23</v>
      </c>
      <c r="D19" s="35">
        <f t="shared" si="0"/>
        <v>56</v>
      </c>
      <c r="E19" s="5" t="s">
        <v>42</v>
      </c>
    </row>
    <row r="20" spans="1:5" ht="15" x14ac:dyDescent="0.25">
      <c r="A20" s="8" t="s">
        <v>4</v>
      </c>
      <c r="B20" s="6">
        <v>10</v>
      </c>
      <c r="C20" s="6">
        <v>19</v>
      </c>
      <c r="D20" s="36">
        <f t="shared" si="0"/>
        <v>29</v>
      </c>
      <c r="E20" s="5" t="s">
        <v>43</v>
      </c>
    </row>
    <row r="21" spans="1:5" ht="15" x14ac:dyDescent="0.25">
      <c r="A21" s="28" t="s">
        <v>5</v>
      </c>
      <c r="B21" s="29">
        <v>26</v>
      </c>
      <c r="C21" s="29">
        <v>11</v>
      </c>
      <c r="D21" s="35">
        <f t="shared" si="0"/>
        <v>37</v>
      </c>
      <c r="E21" s="5" t="s">
        <v>44</v>
      </c>
    </row>
    <row r="22" spans="1:5" ht="15" x14ac:dyDescent="0.25">
      <c r="A22" s="8" t="s">
        <v>6</v>
      </c>
      <c r="B22" s="6">
        <v>16</v>
      </c>
      <c r="C22" s="6">
        <v>14</v>
      </c>
      <c r="D22" s="36">
        <f t="shared" si="0"/>
        <v>30</v>
      </c>
      <c r="E22" s="5" t="s">
        <v>45</v>
      </c>
    </row>
    <row r="23" spans="1:5" ht="15" x14ac:dyDescent="0.25">
      <c r="A23" s="28" t="s">
        <v>7</v>
      </c>
      <c r="B23" s="29">
        <v>41</v>
      </c>
      <c r="C23" s="29">
        <v>26</v>
      </c>
      <c r="D23" s="35">
        <f t="shared" si="0"/>
        <v>67</v>
      </c>
      <c r="E23" s="5" t="s">
        <v>46</v>
      </c>
    </row>
    <row r="24" spans="1:5" ht="15" x14ac:dyDescent="0.25">
      <c r="A24" s="8" t="s">
        <v>8</v>
      </c>
      <c r="B24" s="6">
        <v>15</v>
      </c>
      <c r="C24" s="6">
        <v>15</v>
      </c>
      <c r="D24" s="36">
        <f t="shared" si="0"/>
        <v>30</v>
      </c>
      <c r="E24" s="5" t="s">
        <v>47</v>
      </c>
    </row>
    <row r="25" spans="1:5" ht="15" x14ac:dyDescent="0.25">
      <c r="A25" s="28" t="s">
        <v>22</v>
      </c>
      <c r="B25" s="29">
        <v>18</v>
      </c>
      <c r="C25" s="29">
        <v>9</v>
      </c>
      <c r="D25" s="35">
        <f t="shared" si="0"/>
        <v>27</v>
      </c>
      <c r="E25" s="5" t="s">
        <v>48</v>
      </c>
    </row>
    <row r="26" spans="1:5" ht="15" x14ac:dyDescent="0.25">
      <c r="A26" s="8" t="s">
        <v>9</v>
      </c>
      <c r="B26" s="6">
        <v>19</v>
      </c>
      <c r="C26" s="6">
        <v>9</v>
      </c>
      <c r="D26" s="36">
        <f t="shared" si="0"/>
        <v>28</v>
      </c>
      <c r="E26" s="5" t="s">
        <v>49</v>
      </c>
    </row>
    <row r="27" spans="1:5" ht="15" x14ac:dyDescent="0.25">
      <c r="A27" s="28" t="s">
        <v>27</v>
      </c>
      <c r="B27" s="29">
        <v>13</v>
      </c>
      <c r="C27" s="29">
        <v>8</v>
      </c>
      <c r="D27" s="35">
        <f t="shared" si="0"/>
        <v>21</v>
      </c>
      <c r="E27" s="5" t="s">
        <v>50</v>
      </c>
    </row>
    <row r="28" spans="1:5" ht="15" x14ac:dyDescent="0.25">
      <c r="A28" s="8" t="s">
        <v>10</v>
      </c>
      <c r="B28" s="6">
        <v>74</v>
      </c>
      <c r="C28" s="6">
        <v>13</v>
      </c>
      <c r="D28" s="36">
        <f t="shared" si="0"/>
        <v>87</v>
      </c>
      <c r="E28" s="5" t="s">
        <v>51</v>
      </c>
    </row>
    <row r="29" spans="1:5" ht="15" x14ac:dyDescent="0.25">
      <c r="A29" s="28" t="s">
        <v>11</v>
      </c>
      <c r="B29" s="29">
        <v>50</v>
      </c>
      <c r="C29" s="29">
        <v>28</v>
      </c>
      <c r="D29" s="35">
        <f t="shared" si="0"/>
        <v>78</v>
      </c>
      <c r="E29" s="5" t="s">
        <v>52</v>
      </c>
    </row>
    <row r="30" spans="1:5" ht="12" customHeight="1" x14ac:dyDescent="0.25">
      <c r="A30" s="8" t="s">
        <v>28</v>
      </c>
      <c r="B30" s="6">
        <v>1</v>
      </c>
      <c r="C30" s="6">
        <v>6</v>
      </c>
      <c r="D30" s="36">
        <f t="shared" si="0"/>
        <v>7</v>
      </c>
      <c r="E30" s="5" t="s">
        <v>53</v>
      </c>
    </row>
    <row r="31" spans="1:5" ht="15" x14ac:dyDescent="0.25">
      <c r="A31" s="28" t="s">
        <v>12</v>
      </c>
      <c r="B31" s="29">
        <v>8</v>
      </c>
      <c r="C31" s="29">
        <v>3</v>
      </c>
      <c r="D31" s="35">
        <f t="shared" si="0"/>
        <v>11</v>
      </c>
      <c r="E31" s="5" t="s">
        <v>54</v>
      </c>
    </row>
    <row r="32" spans="1:5" ht="15" x14ac:dyDescent="0.25">
      <c r="A32" s="8" t="s">
        <v>13</v>
      </c>
      <c r="B32" s="6">
        <v>11</v>
      </c>
      <c r="C32" s="6">
        <v>9</v>
      </c>
      <c r="D32" s="36">
        <f t="shared" si="0"/>
        <v>20</v>
      </c>
      <c r="E32" s="5" t="s">
        <v>55</v>
      </c>
    </row>
    <row r="33" spans="1:5" ht="15" x14ac:dyDescent="0.25">
      <c r="A33" s="28" t="s">
        <v>14</v>
      </c>
      <c r="B33" s="29">
        <v>21</v>
      </c>
      <c r="C33" s="29">
        <v>11</v>
      </c>
      <c r="D33" s="35">
        <f t="shared" si="0"/>
        <v>32</v>
      </c>
      <c r="E33" s="5" t="s">
        <v>56</v>
      </c>
    </row>
    <row r="34" spans="1:5" ht="15" x14ac:dyDescent="0.25">
      <c r="A34" s="8" t="s">
        <v>15</v>
      </c>
      <c r="B34" s="6">
        <v>21</v>
      </c>
      <c r="C34" s="6">
        <v>10</v>
      </c>
      <c r="D34" s="36">
        <f t="shared" si="0"/>
        <v>31</v>
      </c>
      <c r="E34" s="5" t="s">
        <v>57</v>
      </c>
    </row>
    <row r="35" spans="1:5" ht="15" x14ac:dyDescent="0.25">
      <c r="A35" s="28" t="s">
        <v>32</v>
      </c>
      <c r="B35" s="29">
        <v>8</v>
      </c>
      <c r="C35" s="29">
        <v>5</v>
      </c>
      <c r="D35" s="35">
        <f t="shared" si="0"/>
        <v>13</v>
      </c>
      <c r="E35" s="5" t="s">
        <v>58</v>
      </c>
    </row>
    <row r="36" spans="1:5" ht="15" x14ac:dyDescent="0.25">
      <c r="A36" s="8" t="s">
        <v>16</v>
      </c>
      <c r="B36" s="6">
        <v>9</v>
      </c>
      <c r="C36" s="6">
        <v>21</v>
      </c>
      <c r="D36" s="36">
        <f t="shared" si="0"/>
        <v>30</v>
      </c>
      <c r="E36" s="5" t="s">
        <v>70</v>
      </c>
    </row>
    <row r="37" spans="1:5" ht="15" x14ac:dyDescent="0.25">
      <c r="A37" s="28" t="s">
        <v>17</v>
      </c>
      <c r="B37" s="29">
        <v>15</v>
      </c>
      <c r="C37" s="29">
        <v>6</v>
      </c>
      <c r="D37" s="35">
        <f t="shared" si="0"/>
        <v>21</v>
      </c>
      <c r="E37" s="5" t="s">
        <v>59</v>
      </c>
    </row>
    <row r="38" spans="1:5" ht="15" x14ac:dyDescent="0.25">
      <c r="A38" s="8" t="s">
        <v>33</v>
      </c>
      <c r="B38" s="6">
        <v>71</v>
      </c>
      <c r="C38" s="6">
        <v>35</v>
      </c>
      <c r="D38" s="36">
        <f t="shared" si="0"/>
        <v>106</v>
      </c>
      <c r="E38" s="5" t="s">
        <v>60</v>
      </c>
    </row>
    <row r="39" spans="1:5" ht="15" x14ac:dyDescent="0.25">
      <c r="A39" s="28" t="s">
        <v>19</v>
      </c>
      <c r="B39" s="29">
        <v>10</v>
      </c>
      <c r="C39" s="29">
        <v>4</v>
      </c>
      <c r="D39" s="35">
        <f t="shared" si="0"/>
        <v>14</v>
      </c>
      <c r="E39" s="5" t="s">
        <v>61</v>
      </c>
    </row>
    <row r="40" spans="1:5" ht="15" x14ac:dyDescent="0.25">
      <c r="A40" s="8" t="s">
        <v>18</v>
      </c>
      <c r="B40" s="6">
        <v>8</v>
      </c>
      <c r="C40" s="6">
        <v>7</v>
      </c>
      <c r="D40" s="36">
        <f t="shared" si="0"/>
        <v>15</v>
      </c>
      <c r="E40" s="5" t="s">
        <v>62</v>
      </c>
    </row>
    <row r="41" spans="1:5" ht="8.25" customHeight="1" x14ac:dyDescent="0.2">
      <c r="A41" s="12"/>
      <c r="B41" s="13"/>
      <c r="C41" s="13"/>
      <c r="D41" s="13"/>
    </row>
    <row r="42" spans="1:5" ht="15.75" x14ac:dyDescent="0.2">
      <c r="A42" s="27" t="s">
        <v>64</v>
      </c>
      <c r="B42" s="27">
        <f>SUM(B9:B41)</f>
        <v>613</v>
      </c>
      <c r="C42" s="27">
        <f>SUM(C9:C40)</f>
        <v>357</v>
      </c>
      <c r="D42" s="27">
        <f>SUM(D9:D41)</f>
        <v>970</v>
      </c>
    </row>
    <row r="45" spans="1:5" x14ac:dyDescent="0.2">
      <c r="B45" s="18"/>
      <c r="C45" s="18"/>
      <c r="D45" s="18"/>
    </row>
    <row r="46" spans="1:5" x14ac:dyDescent="0.2">
      <c r="B46" s="18"/>
      <c r="C46" s="18"/>
      <c r="D46" s="18"/>
    </row>
    <row r="47" spans="1:5" x14ac:dyDescent="0.2">
      <c r="B47" s="18"/>
      <c r="C47" s="18"/>
      <c r="D47" s="18"/>
    </row>
    <row r="48" spans="1:5" x14ac:dyDescent="0.2">
      <c r="B48" s="18"/>
      <c r="C48" s="18"/>
      <c r="D48" s="18"/>
    </row>
    <row r="49" spans="2:4" x14ac:dyDescent="0.2">
      <c r="B49" s="18"/>
      <c r="C49" s="18"/>
      <c r="D49" s="18"/>
    </row>
    <row r="50" spans="2:4" x14ac:dyDescent="0.2">
      <c r="B50" s="18"/>
      <c r="C50" s="18"/>
      <c r="D50" s="18"/>
    </row>
    <row r="51" spans="2:4" x14ac:dyDescent="0.2">
      <c r="B51" s="18"/>
      <c r="C51" s="18"/>
      <c r="D51" s="18"/>
    </row>
    <row r="52" spans="2:4" x14ac:dyDescent="0.2">
      <c r="B52" s="18"/>
      <c r="C52" s="18"/>
      <c r="D52" s="18"/>
    </row>
    <row r="53" spans="2:4" x14ac:dyDescent="0.2">
      <c r="B53" s="18"/>
      <c r="C53" s="18"/>
      <c r="D53" s="18"/>
    </row>
    <row r="54" spans="2:4" x14ac:dyDescent="0.2">
      <c r="B54" s="18"/>
      <c r="C54" s="18"/>
      <c r="D54" s="18"/>
    </row>
    <row r="55" spans="2:4" x14ac:dyDescent="0.2">
      <c r="B55" s="18"/>
      <c r="C55" s="18"/>
      <c r="D55" s="18"/>
    </row>
    <row r="56" spans="2:4" x14ac:dyDescent="0.2">
      <c r="B56" s="18"/>
      <c r="C56" s="18"/>
      <c r="D56" s="18"/>
    </row>
    <row r="57" spans="2:4" x14ac:dyDescent="0.2">
      <c r="B57" s="18"/>
      <c r="C57" s="18"/>
      <c r="D57" s="18"/>
    </row>
    <row r="58" spans="2:4" x14ac:dyDescent="0.2">
      <c r="B58" s="18"/>
      <c r="C58" s="18"/>
      <c r="D58" s="18"/>
    </row>
    <row r="59" spans="2:4" x14ac:dyDescent="0.2">
      <c r="B59" s="18"/>
      <c r="C59" s="18"/>
      <c r="D59" s="18"/>
    </row>
    <row r="60" spans="2:4" x14ac:dyDescent="0.2">
      <c r="B60" s="18"/>
      <c r="C60" s="18"/>
      <c r="D60" s="18"/>
    </row>
    <row r="61" spans="2:4" x14ac:dyDescent="0.2">
      <c r="B61" s="18"/>
      <c r="C61" s="18"/>
      <c r="D61" s="18"/>
    </row>
    <row r="62" spans="2:4" x14ac:dyDescent="0.2">
      <c r="B62" s="18"/>
      <c r="C62" s="18"/>
      <c r="D62" s="18"/>
    </row>
    <row r="63" spans="2:4" x14ac:dyDescent="0.2">
      <c r="B63" s="18"/>
      <c r="C63" s="18"/>
      <c r="D63" s="18"/>
    </row>
    <row r="64" spans="2:4" x14ac:dyDescent="0.2">
      <c r="B64" s="18"/>
      <c r="C64" s="18"/>
      <c r="D64" s="18"/>
    </row>
    <row r="65" spans="2:4" x14ac:dyDescent="0.2">
      <c r="B65" s="18"/>
      <c r="C65" s="18"/>
      <c r="D65" s="18"/>
    </row>
    <row r="66" spans="2:4" x14ac:dyDescent="0.2">
      <c r="B66" s="18"/>
      <c r="C66" s="18"/>
      <c r="D66" s="18"/>
    </row>
    <row r="67" spans="2:4" x14ac:dyDescent="0.2">
      <c r="B67" s="18"/>
      <c r="C67" s="18"/>
      <c r="D67" s="18"/>
    </row>
    <row r="68" spans="2:4" x14ac:dyDescent="0.2">
      <c r="B68" s="18"/>
      <c r="C68" s="18"/>
      <c r="D68" s="18"/>
    </row>
    <row r="69" spans="2:4" x14ac:dyDescent="0.2">
      <c r="B69" s="18"/>
      <c r="C69" s="18"/>
      <c r="D69" s="18"/>
    </row>
    <row r="70" spans="2:4" x14ac:dyDescent="0.2">
      <c r="B70" s="18"/>
      <c r="C70" s="18"/>
      <c r="D70" s="18"/>
    </row>
    <row r="71" spans="2:4" x14ac:dyDescent="0.2">
      <c r="B71" s="18"/>
      <c r="C71" s="18"/>
      <c r="D71" s="18"/>
    </row>
    <row r="72" spans="2:4" x14ac:dyDescent="0.2">
      <c r="B72" s="18"/>
      <c r="C72" s="18"/>
      <c r="D72" s="18"/>
    </row>
    <row r="73" spans="2:4" x14ac:dyDescent="0.2">
      <c r="B73" s="18"/>
      <c r="C73" s="18"/>
      <c r="D73" s="18"/>
    </row>
    <row r="74" spans="2:4" x14ac:dyDescent="0.2">
      <c r="B74" s="18"/>
      <c r="C74" s="18"/>
      <c r="D74" s="18"/>
    </row>
    <row r="75" spans="2:4" x14ac:dyDescent="0.2">
      <c r="B75" s="18"/>
      <c r="C75" s="18"/>
      <c r="D75" s="18"/>
    </row>
    <row r="76" spans="2:4" x14ac:dyDescent="0.2">
      <c r="B76" s="18"/>
      <c r="C76" s="18"/>
      <c r="D76" s="18"/>
    </row>
    <row r="77" spans="2:4" x14ac:dyDescent="0.2">
      <c r="B77" s="18"/>
      <c r="C77" s="18"/>
      <c r="D77" s="18"/>
    </row>
    <row r="78" spans="2:4" x14ac:dyDescent="0.2">
      <c r="B78" s="18"/>
      <c r="C78" s="18"/>
      <c r="D78" s="18"/>
    </row>
  </sheetData>
  <mergeCells count="2">
    <mergeCell ref="A6:A7"/>
    <mergeCell ref="B6:D6"/>
  </mergeCells>
  <printOptions horizontalCentered="1"/>
  <pageMargins left="0.31496062992125984" right="0.49" top="0.7" bottom="1" header="0" footer="0"/>
  <pageSetup paperSize="9" scale="52" orientation="portrait" r:id="rId1"/>
  <headerFooter alignWithMargins="0"/>
  <colBreaks count="1" manualBreakCount="1">
    <brk id="16" max="76" man="1"/>
  </colBreaks>
  <ignoredErrors>
    <ignoredError sqref="C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0F42-7978-4077-88EA-71CC878C8C50}">
  <dimension ref="A1:AJ30"/>
  <sheetViews>
    <sheetView workbookViewId="0">
      <pane xSplit="1" topLeftCell="B1" activePane="topRight" state="frozen"/>
      <selection pane="topRight" activeCell="B71" sqref="B71"/>
    </sheetView>
  </sheetViews>
  <sheetFormatPr baseColWidth="10" defaultRowHeight="15" x14ac:dyDescent="0.25"/>
  <cols>
    <col min="1" max="1" width="17.7109375" bestFit="1" customWidth="1"/>
    <col min="2" max="2" width="16.85546875" bestFit="1" customWidth="1"/>
    <col min="3" max="3" width="17.140625" bestFit="1" customWidth="1"/>
    <col min="4" max="4" width="19.5703125" customWidth="1"/>
    <col min="5" max="5" width="10.85546875" bestFit="1" customWidth="1"/>
    <col min="6" max="6" width="8.7109375" bestFit="1" customWidth="1"/>
    <col min="7" max="7" width="12" bestFit="1" customWidth="1"/>
    <col min="8" max="8" width="18.42578125" bestFit="1" customWidth="1"/>
    <col min="9" max="9" width="10.28515625" bestFit="1" customWidth="1"/>
    <col min="10" max="10" width="10.7109375" customWidth="1"/>
    <col min="11" max="11" width="10.42578125" bestFit="1" customWidth="1"/>
    <col min="12" max="12" width="18.42578125" bestFit="1" customWidth="1"/>
    <col min="13" max="13" width="13.7109375" bestFit="1" customWidth="1"/>
    <col min="14" max="15" width="10.42578125" customWidth="1"/>
    <col min="16" max="16" width="10.140625" customWidth="1"/>
    <col min="17" max="17" width="11.7109375" customWidth="1"/>
    <col min="18" max="18" width="11.42578125" customWidth="1"/>
    <col min="19" max="19" width="11" customWidth="1"/>
    <col min="20" max="20" width="11.7109375" customWidth="1"/>
    <col min="21" max="21" width="10.7109375" customWidth="1"/>
    <col min="22" max="22" width="11.140625" customWidth="1"/>
    <col min="23" max="23" width="11.85546875" bestFit="1" customWidth="1"/>
    <col min="24" max="24" width="15.28515625" bestFit="1" customWidth="1"/>
    <col min="25" max="25" width="16.140625" bestFit="1" customWidth="1"/>
    <col min="26" max="28" width="11.42578125" customWidth="1"/>
    <col min="29" max="29" width="12.7109375" bestFit="1" customWidth="1"/>
    <col min="30" max="32" width="11.42578125" customWidth="1"/>
    <col min="33" max="33" width="16.7109375" bestFit="1" customWidth="1"/>
    <col min="34" max="34" width="14.28515625" customWidth="1"/>
  </cols>
  <sheetData>
    <row r="1" spans="1:36" x14ac:dyDescent="0.25">
      <c r="B1" s="45"/>
    </row>
    <row r="2" spans="1:36" ht="17.25" x14ac:dyDescent="0.25">
      <c r="A2" s="57" t="s">
        <v>87</v>
      </c>
      <c r="B2" s="57"/>
      <c r="C2" s="57"/>
      <c r="D2" s="57"/>
      <c r="E2" s="57"/>
      <c r="F2" s="57"/>
    </row>
    <row r="3" spans="1:36" s="45" customFormat="1" x14ac:dyDescent="0.25">
      <c r="B3" s="43" t="s">
        <v>34</v>
      </c>
      <c r="C3" s="43" t="s">
        <v>35</v>
      </c>
      <c r="D3" s="43" t="s">
        <v>36</v>
      </c>
      <c r="E3" s="43" t="s">
        <v>69</v>
      </c>
      <c r="F3" s="43" t="s">
        <v>37</v>
      </c>
      <c r="G3" s="43" t="s">
        <v>38</v>
      </c>
      <c r="H3" s="43" t="s">
        <v>68</v>
      </c>
      <c r="I3" s="43" t="s">
        <v>39</v>
      </c>
      <c r="J3" s="43" t="s">
        <v>40</v>
      </c>
      <c r="K3" s="43" t="s">
        <v>41</v>
      </c>
      <c r="L3" s="43" t="s">
        <v>42</v>
      </c>
      <c r="M3" s="43" t="s">
        <v>43</v>
      </c>
      <c r="N3" s="43" t="s">
        <v>44</v>
      </c>
      <c r="O3" s="43" t="s">
        <v>45</v>
      </c>
      <c r="P3" s="43" t="s">
        <v>46</v>
      </c>
      <c r="Q3" s="43" t="s">
        <v>47</v>
      </c>
      <c r="R3" s="43" t="s">
        <v>48</v>
      </c>
      <c r="S3" s="43" t="s">
        <v>49</v>
      </c>
      <c r="T3" s="43" t="s">
        <v>50</v>
      </c>
      <c r="U3" s="43" t="s">
        <v>51</v>
      </c>
      <c r="V3" s="43" t="s">
        <v>52</v>
      </c>
      <c r="W3" s="43" t="s">
        <v>53</v>
      </c>
      <c r="X3" s="43" t="s">
        <v>54</v>
      </c>
      <c r="Y3" s="43" t="s">
        <v>55</v>
      </c>
      <c r="Z3" s="43" t="s">
        <v>56</v>
      </c>
      <c r="AA3" s="43" t="s">
        <v>57</v>
      </c>
      <c r="AB3" s="43" t="s">
        <v>58</v>
      </c>
      <c r="AC3" s="43" t="s">
        <v>70</v>
      </c>
      <c r="AD3" s="43" t="s">
        <v>59</v>
      </c>
      <c r="AE3" s="43" t="s">
        <v>60</v>
      </c>
      <c r="AF3" s="43" t="s">
        <v>62</v>
      </c>
      <c r="AG3" s="43" t="s">
        <v>79</v>
      </c>
    </row>
    <row r="4" spans="1:36" x14ac:dyDescent="0.25">
      <c r="A4" s="37" t="s">
        <v>80</v>
      </c>
      <c r="B4" s="58" t="s">
        <v>81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 t="s">
        <v>82</v>
      </c>
    </row>
    <row r="5" spans="1:36" x14ac:dyDescent="0.25">
      <c r="A5" s="37" t="s">
        <v>63</v>
      </c>
      <c r="B5" s="48" t="s">
        <v>26</v>
      </c>
      <c r="C5" s="48" t="s">
        <v>88</v>
      </c>
      <c r="D5" s="48" t="s">
        <v>89</v>
      </c>
      <c r="E5" s="48" t="s">
        <v>20</v>
      </c>
      <c r="F5" s="48" t="s">
        <v>21</v>
      </c>
      <c r="G5" s="48" t="s">
        <v>3</v>
      </c>
      <c r="H5" s="48" t="s">
        <v>90</v>
      </c>
      <c r="I5" s="48" t="s">
        <v>29</v>
      </c>
      <c r="J5" s="48" t="s">
        <v>2</v>
      </c>
      <c r="K5" s="48" t="s">
        <v>30</v>
      </c>
      <c r="L5" s="48" t="s">
        <v>91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22</v>
      </c>
      <c r="S5" s="48" t="s">
        <v>9</v>
      </c>
      <c r="T5" s="48" t="s">
        <v>27</v>
      </c>
      <c r="U5" s="48" t="s">
        <v>10</v>
      </c>
      <c r="V5" s="48" t="s">
        <v>11</v>
      </c>
      <c r="W5" s="48" t="s">
        <v>28</v>
      </c>
      <c r="X5" s="48" t="s">
        <v>12</v>
      </c>
      <c r="Y5" s="48" t="s">
        <v>13</v>
      </c>
      <c r="Z5" s="48" t="s">
        <v>14</v>
      </c>
      <c r="AA5" s="48" t="s">
        <v>15</v>
      </c>
      <c r="AB5" s="48" t="s">
        <v>32</v>
      </c>
      <c r="AC5" s="48" t="s">
        <v>16</v>
      </c>
      <c r="AD5" s="48" t="s">
        <v>17</v>
      </c>
      <c r="AE5" s="48" t="s">
        <v>33</v>
      </c>
      <c r="AF5" s="48" t="s">
        <v>18</v>
      </c>
      <c r="AG5" s="48" t="s">
        <v>83</v>
      </c>
      <c r="AH5" s="60"/>
    </row>
    <row r="6" spans="1:36" s="46" customFormat="1" ht="6" customHeight="1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1"/>
    </row>
    <row r="7" spans="1:36" x14ac:dyDescent="0.25">
      <c r="A7" s="38" t="s">
        <v>26</v>
      </c>
      <c r="B7" s="39">
        <v>224</v>
      </c>
      <c r="C7" s="39">
        <v>0</v>
      </c>
      <c r="D7" s="39">
        <v>0</v>
      </c>
      <c r="E7" s="39">
        <v>0</v>
      </c>
      <c r="F7" s="39">
        <v>0</v>
      </c>
      <c r="G7" s="39">
        <v>24668</v>
      </c>
      <c r="H7" s="39">
        <v>571754</v>
      </c>
      <c r="I7" s="39">
        <v>32563</v>
      </c>
      <c r="J7" s="39">
        <v>97889</v>
      </c>
      <c r="K7" s="39">
        <v>57127</v>
      </c>
      <c r="L7" s="39">
        <v>0</v>
      </c>
      <c r="M7" s="39">
        <v>0</v>
      </c>
      <c r="N7" s="39">
        <v>0</v>
      </c>
      <c r="O7" s="39">
        <v>0</v>
      </c>
      <c r="P7" s="39">
        <v>64834</v>
      </c>
      <c r="Q7" s="39">
        <v>47210</v>
      </c>
      <c r="R7" s="39">
        <v>0</v>
      </c>
      <c r="S7" s="39">
        <v>0</v>
      </c>
      <c r="T7" s="39">
        <v>511</v>
      </c>
      <c r="U7" s="39">
        <v>0</v>
      </c>
      <c r="V7" s="39">
        <v>0</v>
      </c>
      <c r="W7" s="39">
        <v>50525</v>
      </c>
      <c r="X7" s="39">
        <v>0</v>
      </c>
      <c r="Y7" s="39">
        <v>0</v>
      </c>
      <c r="Z7" s="39">
        <v>35251</v>
      </c>
      <c r="AA7" s="39">
        <v>0</v>
      </c>
      <c r="AB7" s="39">
        <v>0</v>
      </c>
      <c r="AC7" s="39">
        <v>101052</v>
      </c>
      <c r="AD7" s="39">
        <v>0</v>
      </c>
      <c r="AE7" s="39">
        <v>0</v>
      </c>
      <c r="AF7" s="39">
        <v>445733</v>
      </c>
      <c r="AG7" s="39">
        <v>1654</v>
      </c>
      <c r="AH7" s="44">
        <f>SUM(B7:AG7)</f>
        <v>1530995</v>
      </c>
      <c r="AI7" s="43" t="s">
        <v>34</v>
      </c>
      <c r="AJ7" s="40"/>
    </row>
    <row r="8" spans="1:36" x14ac:dyDescent="0.25">
      <c r="A8" s="52" t="s">
        <v>0</v>
      </c>
      <c r="B8" s="47">
        <v>16</v>
      </c>
      <c r="C8" s="47">
        <v>389156</v>
      </c>
      <c r="D8" s="47">
        <v>22483</v>
      </c>
      <c r="E8" s="47">
        <v>0</v>
      </c>
      <c r="F8" s="47">
        <v>0</v>
      </c>
      <c r="G8" s="47">
        <v>8842</v>
      </c>
      <c r="H8" s="47">
        <v>73552</v>
      </c>
      <c r="I8" s="47">
        <v>0</v>
      </c>
      <c r="J8" s="47">
        <v>13561</v>
      </c>
      <c r="K8" s="47">
        <v>3039</v>
      </c>
      <c r="L8" s="47">
        <v>1</v>
      </c>
      <c r="M8" s="47">
        <v>2</v>
      </c>
      <c r="N8" s="47">
        <v>32526</v>
      </c>
      <c r="O8" s="47">
        <v>0</v>
      </c>
      <c r="P8" s="47">
        <v>46878</v>
      </c>
      <c r="Q8" s="47">
        <v>31662</v>
      </c>
      <c r="R8" s="47">
        <v>0</v>
      </c>
      <c r="S8" s="47">
        <v>0</v>
      </c>
      <c r="T8" s="47">
        <v>62</v>
      </c>
      <c r="U8" s="47">
        <v>0</v>
      </c>
      <c r="V8" s="47">
        <v>6438</v>
      </c>
      <c r="W8" s="47">
        <v>4578</v>
      </c>
      <c r="X8" s="47">
        <v>0</v>
      </c>
      <c r="Y8" s="47">
        <v>3523</v>
      </c>
      <c r="Z8" s="47">
        <v>14107</v>
      </c>
      <c r="AA8" s="47">
        <v>43396</v>
      </c>
      <c r="AB8" s="47">
        <v>0</v>
      </c>
      <c r="AC8" s="47">
        <v>5046</v>
      </c>
      <c r="AD8" s="47">
        <v>0</v>
      </c>
      <c r="AE8" s="47">
        <v>1275</v>
      </c>
      <c r="AF8" s="47">
        <v>0</v>
      </c>
      <c r="AG8" s="47">
        <v>2316</v>
      </c>
      <c r="AH8" s="53">
        <f t="shared" ref="AH8:AH27" si="0">SUM(B8:AG8)</f>
        <v>702459</v>
      </c>
      <c r="AI8" s="43" t="s">
        <v>35</v>
      </c>
      <c r="AJ8" s="40"/>
    </row>
    <row r="9" spans="1:36" x14ac:dyDescent="0.25">
      <c r="A9" s="38" t="s">
        <v>21</v>
      </c>
      <c r="B9" s="39">
        <v>0</v>
      </c>
      <c r="C9" s="39">
        <v>0</v>
      </c>
      <c r="D9" s="39">
        <v>0</v>
      </c>
      <c r="E9" s="39">
        <v>0</v>
      </c>
      <c r="F9" s="39">
        <v>535690</v>
      </c>
      <c r="G9" s="39">
        <v>0</v>
      </c>
      <c r="H9" s="39">
        <v>5901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28650</v>
      </c>
      <c r="V9" s="39">
        <v>734</v>
      </c>
      <c r="W9" s="39">
        <v>0</v>
      </c>
      <c r="X9" s="39">
        <v>1924</v>
      </c>
      <c r="Y9" s="39">
        <v>0</v>
      </c>
      <c r="Z9" s="39">
        <v>0</v>
      </c>
      <c r="AA9" s="39">
        <v>0</v>
      </c>
      <c r="AB9" s="39">
        <v>100355</v>
      </c>
      <c r="AC9" s="39">
        <v>0</v>
      </c>
      <c r="AD9" s="39">
        <v>0</v>
      </c>
      <c r="AE9" s="39">
        <v>14335</v>
      </c>
      <c r="AF9" s="39">
        <v>0</v>
      </c>
      <c r="AG9" s="39">
        <v>0</v>
      </c>
      <c r="AH9" s="44">
        <f t="shared" si="0"/>
        <v>687589</v>
      </c>
      <c r="AI9" s="43" t="s">
        <v>37</v>
      </c>
      <c r="AJ9" s="40"/>
    </row>
    <row r="10" spans="1:36" x14ac:dyDescent="0.25">
      <c r="A10" s="52" t="s">
        <v>3</v>
      </c>
      <c r="B10" s="47">
        <v>11752</v>
      </c>
      <c r="C10" s="47">
        <v>11623</v>
      </c>
      <c r="D10" s="47">
        <v>0</v>
      </c>
      <c r="E10" s="47">
        <v>0</v>
      </c>
      <c r="F10" s="47">
        <v>0</v>
      </c>
      <c r="G10" s="47">
        <v>83351</v>
      </c>
      <c r="H10" s="47">
        <v>39545</v>
      </c>
      <c r="I10" s="47">
        <v>20886</v>
      </c>
      <c r="J10" s="47">
        <v>3338</v>
      </c>
      <c r="K10" s="47">
        <v>45129</v>
      </c>
      <c r="L10" s="47">
        <v>3371</v>
      </c>
      <c r="M10" s="47">
        <v>7131</v>
      </c>
      <c r="N10" s="47">
        <v>3024</v>
      </c>
      <c r="O10" s="47">
        <v>0</v>
      </c>
      <c r="P10" s="47">
        <v>26861</v>
      </c>
      <c r="Q10" s="47">
        <v>18882</v>
      </c>
      <c r="R10" s="47">
        <v>0</v>
      </c>
      <c r="S10" s="47">
        <v>782</v>
      </c>
      <c r="T10" s="47">
        <v>20335</v>
      </c>
      <c r="U10" s="47">
        <v>0</v>
      </c>
      <c r="V10" s="47">
        <v>3038</v>
      </c>
      <c r="W10" s="47">
        <v>4415</v>
      </c>
      <c r="X10" s="47">
        <v>0</v>
      </c>
      <c r="Y10" s="47">
        <v>0</v>
      </c>
      <c r="Z10" s="47">
        <v>17776</v>
      </c>
      <c r="AA10" s="47">
        <v>623</v>
      </c>
      <c r="AB10" s="47">
        <v>0</v>
      </c>
      <c r="AC10" s="47">
        <v>8553</v>
      </c>
      <c r="AD10" s="47">
        <v>0</v>
      </c>
      <c r="AE10" s="47">
        <v>3394</v>
      </c>
      <c r="AF10" s="47">
        <v>6060</v>
      </c>
      <c r="AG10" s="47">
        <v>56213</v>
      </c>
      <c r="AH10" s="53">
        <f t="shared" si="0"/>
        <v>396082</v>
      </c>
      <c r="AI10" s="43" t="s">
        <v>38</v>
      </c>
      <c r="AJ10" s="40"/>
    </row>
    <row r="11" spans="1:36" x14ac:dyDescent="0.25">
      <c r="A11" s="38" t="s">
        <v>90</v>
      </c>
      <c r="B11" s="39">
        <v>196867</v>
      </c>
      <c r="C11" s="39">
        <v>126995</v>
      </c>
      <c r="D11" s="39">
        <v>0</v>
      </c>
      <c r="E11" s="39">
        <v>9036</v>
      </c>
      <c r="F11" s="39">
        <v>73505</v>
      </c>
      <c r="G11" s="39">
        <v>81249</v>
      </c>
      <c r="H11" s="39">
        <v>24428836</v>
      </c>
      <c r="I11" s="39">
        <v>91697</v>
      </c>
      <c r="J11" s="39">
        <v>58205</v>
      </c>
      <c r="K11" s="39">
        <v>51934</v>
      </c>
      <c r="L11" s="39">
        <v>1198067</v>
      </c>
      <c r="M11" s="39">
        <v>1227712</v>
      </c>
      <c r="N11" s="39">
        <v>201022</v>
      </c>
      <c r="O11" s="39">
        <v>3756959</v>
      </c>
      <c r="P11" s="39">
        <v>805516</v>
      </c>
      <c r="Q11" s="39">
        <v>538918</v>
      </c>
      <c r="R11" s="39">
        <v>78315</v>
      </c>
      <c r="S11" s="39">
        <v>41481</v>
      </c>
      <c r="T11" s="39">
        <v>122870</v>
      </c>
      <c r="U11" s="39">
        <v>95485</v>
      </c>
      <c r="V11" s="39">
        <v>698814</v>
      </c>
      <c r="W11" s="39">
        <v>1022155</v>
      </c>
      <c r="X11" s="39">
        <v>21679</v>
      </c>
      <c r="Y11" s="39">
        <v>432444</v>
      </c>
      <c r="Z11" s="39">
        <v>46724</v>
      </c>
      <c r="AA11" s="39">
        <v>38683</v>
      </c>
      <c r="AB11" s="39">
        <v>60017</v>
      </c>
      <c r="AC11" s="39">
        <v>479922</v>
      </c>
      <c r="AD11" s="39">
        <v>122973</v>
      </c>
      <c r="AE11" s="39">
        <v>857461</v>
      </c>
      <c r="AF11" s="39">
        <v>110194</v>
      </c>
      <c r="AG11" s="39">
        <v>8609</v>
      </c>
      <c r="AH11" s="44">
        <f t="shared" si="0"/>
        <v>37084344</v>
      </c>
      <c r="AI11" s="43" t="s">
        <v>68</v>
      </c>
      <c r="AJ11" s="40"/>
    </row>
    <row r="12" spans="1:36" x14ac:dyDescent="0.25">
      <c r="A12" s="52" t="s">
        <v>29</v>
      </c>
      <c r="B12" s="47">
        <v>9625</v>
      </c>
      <c r="C12" s="47">
        <v>4566</v>
      </c>
      <c r="D12" s="47">
        <v>18</v>
      </c>
      <c r="E12" s="47">
        <v>0</v>
      </c>
      <c r="F12" s="47">
        <v>0</v>
      </c>
      <c r="G12" s="47">
        <v>116081</v>
      </c>
      <c r="H12" s="47">
        <v>36363</v>
      </c>
      <c r="I12" s="47">
        <v>65649</v>
      </c>
      <c r="J12" s="47">
        <v>3676</v>
      </c>
      <c r="K12" s="47">
        <v>104406</v>
      </c>
      <c r="L12" s="47">
        <v>5977</v>
      </c>
      <c r="M12" s="47">
        <v>17239</v>
      </c>
      <c r="N12" s="47">
        <v>3978</v>
      </c>
      <c r="O12" s="47">
        <v>0</v>
      </c>
      <c r="P12" s="47">
        <v>27896</v>
      </c>
      <c r="Q12" s="47">
        <v>7145</v>
      </c>
      <c r="R12" s="47">
        <v>0</v>
      </c>
      <c r="S12" s="47">
        <v>2745</v>
      </c>
      <c r="T12" s="47">
        <v>117367</v>
      </c>
      <c r="U12" s="47">
        <v>0</v>
      </c>
      <c r="V12" s="47">
        <v>4394</v>
      </c>
      <c r="W12" s="47">
        <v>6409</v>
      </c>
      <c r="X12" s="47">
        <v>0</v>
      </c>
      <c r="Y12" s="47">
        <v>1789</v>
      </c>
      <c r="Z12" s="47">
        <v>37083</v>
      </c>
      <c r="AA12" s="47">
        <v>12854</v>
      </c>
      <c r="AB12" s="47">
        <v>0</v>
      </c>
      <c r="AC12" s="47">
        <v>51918</v>
      </c>
      <c r="AD12" s="47">
        <v>0</v>
      </c>
      <c r="AE12" s="47">
        <v>5862</v>
      </c>
      <c r="AF12" s="47">
        <v>18305</v>
      </c>
      <c r="AG12" s="47">
        <v>8751</v>
      </c>
      <c r="AH12" s="53">
        <f t="shared" si="0"/>
        <v>670096</v>
      </c>
      <c r="AI12" s="43" t="s">
        <v>39</v>
      </c>
      <c r="AJ12" s="40"/>
    </row>
    <row r="13" spans="1:36" x14ac:dyDescent="0.25">
      <c r="A13" s="38" t="s">
        <v>30</v>
      </c>
      <c r="B13" s="39">
        <v>17454</v>
      </c>
      <c r="C13" s="39">
        <v>11708</v>
      </c>
      <c r="D13" s="39">
        <v>5</v>
      </c>
      <c r="E13" s="39">
        <v>0</v>
      </c>
      <c r="F13" s="39">
        <v>0</v>
      </c>
      <c r="G13" s="39">
        <v>122575</v>
      </c>
      <c r="H13" s="39">
        <v>66514</v>
      </c>
      <c r="I13" s="39">
        <v>190645</v>
      </c>
      <c r="J13" s="39">
        <v>7077</v>
      </c>
      <c r="K13" s="39">
        <v>306063</v>
      </c>
      <c r="L13" s="39">
        <v>6304</v>
      </c>
      <c r="M13" s="39">
        <v>31105</v>
      </c>
      <c r="N13" s="39">
        <v>5175</v>
      </c>
      <c r="O13" s="39">
        <v>62</v>
      </c>
      <c r="P13" s="39">
        <v>41835</v>
      </c>
      <c r="Q13" s="39">
        <v>8808</v>
      </c>
      <c r="R13" s="39">
        <v>0</v>
      </c>
      <c r="S13" s="39">
        <v>76</v>
      </c>
      <c r="T13" s="39">
        <v>122110</v>
      </c>
      <c r="U13" s="39">
        <v>0</v>
      </c>
      <c r="V13" s="39">
        <v>19043</v>
      </c>
      <c r="W13" s="39">
        <v>8178</v>
      </c>
      <c r="X13" s="39">
        <v>0</v>
      </c>
      <c r="Y13" s="39">
        <v>15259</v>
      </c>
      <c r="Z13" s="39">
        <v>116768</v>
      </c>
      <c r="AA13" s="39">
        <v>14652</v>
      </c>
      <c r="AB13" s="39">
        <v>0</v>
      </c>
      <c r="AC13" s="39">
        <v>40881</v>
      </c>
      <c r="AD13" s="39">
        <v>0</v>
      </c>
      <c r="AE13" s="39">
        <v>9378</v>
      </c>
      <c r="AF13" s="39">
        <v>118153</v>
      </c>
      <c r="AG13" s="39">
        <v>8136</v>
      </c>
      <c r="AH13" s="44">
        <f t="shared" si="0"/>
        <v>1287964</v>
      </c>
      <c r="AI13" s="43" t="s">
        <v>41</v>
      </c>
      <c r="AJ13" s="40"/>
    </row>
    <row r="14" spans="1:36" x14ac:dyDescent="0.25">
      <c r="A14" s="52" t="s">
        <v>4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6068</v>
      </c>
      <c r="I14" s="47">
        <v>0</v>
      </c>
      <c r="J14" s="47">
        <v>0</v>
      </c>
      <c r="K14" s="47">
        <v>0</v>
      </c>
      <c r="L14" s="47">
        <v>0</v>
      </c>
      <c r="M14" s="47">
        <v>133824</v>
      </c>
      <c r="N14" s="47">
        <v>0</v>
      </c>
      <c r="O14" s="47">
        <v>5719</v>
      </c>
      <c r="P14" s="47">
        <v>465</v>
      </c>
      <c r="Q14" s="47">
        <v>14</v>
      </c>
      <c r="R14" s="47">
        <v>2418</v>
      </c>
      <c r="S14" s="47">
        <v>0</v>
      </c>
      <c r="T14" s="47">
        <v>3060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576</v>
      </c>
      <c r="AD14" s="47">
        <v>0</v>
      </c>
      <c r="AE14" s="47">
        <v>0</v>
      </c>
      <c r="AF14" s="47">
        <v>0</v>
      </c>
      <c r="AG14" s="47">
        <v>0</v>
      </c>
      <c r="AH14" s="53">
        <f t="shared" si="0"/>
        <v>152144</v>
      </c>
      <c r="AI14" s="43" t="s">
        <v>43</v>
      </c>
      <c r="AJ14" s="40"/>
    </row>
    <row r="15" spans="1:36" x14ac:dyDescent="0.25">
      <c r="A15" s="38" t="s">
        <v>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447185</v>
      </c>
      <c r="I15" s="39">
        <v>0</v>
      </c>
      <c r="J15" s="39">
        <v>0</v>
      </c>
      <c r="K15" s="39">
        <v>0</v>
      </c>
      <c r="L15" s="39">
        <v>1898</v>
      </c>
      <c r="M15" s="39">
        <v>0</v>
      </c>
      <c r="N15" s="39">
        <v>930881</v>
      </c>
      <c r="O15" s="39">
        <v>0</v>
      </c>
      <c r="P15" s="39">
        <v>0</v>
      </c>
      <c r="Q15" s="39">
        <v>292751</v>
      </c>
      <c r="R15" s="39">
        <v>93422</v>
      </c>
      <c r="S15" s="39">
        <v>0</v>
      </c>
      <c r="T15" s="39">
        <v>0</v>
      </c>
      <c r="U15" s="39">
        <v>12911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23779</v>
      </c>
      <c r="AF15" s="39">
        <v>0</v>
      </c>
      <c r="AG15" s="39">
        <v>0</v>
      </c>
      <c r="AH15" s="44">
        <f t="shared" si="0"/>
        <v>1802827</v>
      </c>
      <c r="AI15" s="43" t="s">
        <v>44</v>
      </c>
      <c r="AJ15" s="40"/>
    </row>
    <row r="16" spans="1:36" x14ac:dyDescent="0.25">
      <c r="A16" s="52" t="s">
        <v>6</v>
      </c>
      <c r="B16" s="47">
        <v>303</v>
      </c>
      <c r="C16" s="47">
        <v>358</v>
      </c>
      <c r="D16" s="47">
        <v>0</v>
      </c>
      <c r="E16" s="47">
        <v>0</v>
      </c>
      <c r="F16" s="47">
        <v>0</v>
      </c>
      <c r="G16" s="47">
        <v>0</v>
      </c>
      <c r="H16" s="47">
        <v>378314</v>
      </c>
      <c r="I16" s="47">
        <v>0</v>
      </c>
      <c r="J16" s="47">
        <v>0</v>
      </c>
      <c r="K16" s="47">
        <v>0</v>
      </c>
      <c r="L16" s="47">
        <v>25918</v>
      </c>
      <c r="M16" s="47">
        <v>0</v>
      </c>
      <c r="N16" s="47">
        <v>1606</v>
      </c>
      <c r="O16" s="47">
        <v>368592</v>
      </c>
      <c r="P16" s="47">
        <v>2490</v>
      </c>
      <c r="Q16" s="47">
        <v>0</v>
      </c>
      <c r="R16" s="47">
        <v>230</v>
      </c>
      <c r="S16" s="47">
        <v>0</v>
      </c>
      <c r="T16" s="47">
        <v>150</v>
      </c>
      <c r="U16" s="47">
        <v>0</v>
      </c>
      <c r="V16" s="47">
        <v>138200</v>
      </c>
      <c r="W16" s="47">
        <v>103502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9743</v>
      </c>
      <c r="AD16" s="47">
        <v>1173</v>
      </c>
      <c r="AE16" s="47">
        <v>57339</v>
      </c>
      <c r="AF16" s="47">
        <v>0</v>
      </c>
      <c r="AG16" s="47">
        <v>0</v>
      </c>
      <c r="AH16" s="53">
        <f t="shared" si="0"/>
        <v>1087918</v>
      </c>
      <c r="AI16" s="43" t="s">
        <v>45</v>
      </c>
      <c r="AJ16" s="40"/>
    </row>
    <row r="17" spans="1:36" x14ac:dyDescent="0.25">
      <c r="A17" s="38" t="s">
        <v>7</v>
      </c>
      <c r="B17" s="39">
        <v>316527</v>
      </c>
      <c r="C17" s="39">
        <v>155511</v>
      </c>
      <c r="D17" s="39">
        <v>0</v>
      </c>
      <c r="E17" s="39">
        <v>0</v>
      </c>
      <c r="F17" s="39">
        <v>0</v>
      </c>
      <c r="G17" s="39">
        <v>69287</v>
      </c>
      <c r="H17" s="39">
        <v>705949</v>
      </c>
      <c r="I17" s="39">
        <v>31796</v>
      </c>
      <c r="J17" s="39">
        <v>485319</v>
      </c>
      <c r="K17" s="39">
        <v>37039</v>
      </c>
      <c r="L17" s="39">
        <v>48747</v>
      </c>
      <c r="M17" s="39">
        <v>633069</v>
      </c>
      <c r="N17" s="39">
        <v>89638</v>
      </c>
      <c r="O17" s="39">
        <v>15831</v>
      </c>
      <c r="P17" s="39">
        <v>2332024</v>
      </c>
      <c r="Q17" s="39">
        <v>697657</v>
      </c>
      <c r="R17" s="39">
        <v>39534</v>
      </c>
      <c r="S17" s="39">
        <v>493071</v>
      </c>
      <c r="T17" s="39">
        <v>35048</v>
      </c>
      <c r="U17" s="39">
        <v>0</v>
      </c>
      <c r="V17" s="39">
        <v>112700</v>
      </c>
      <c r="W17" s="39">
        <v>119343</v>
      </c>
      <c r="X17" s="39">
        <v>0</v>
      </c>
      <c r="Y17" s="39">
        <v>163264</v>
      </c>
      <c r="Z17" s="39">
        <v>221871</v>
      </c>
      <c r="AA17" s="39">
        <v>42310</v>
      </c>
      <c r="AB17" s="39">
        <v>243</v>
      </c>
      <c r="AC17" s="39">
        <v>239307</v>
      </c>
      <c r="AD17" s="39">
        <v>0</v>
      </c>
      <c r="AE17" s="39">
        <v>19650</v>
      </c>
      <c r="AF17" s="39">
        <v>192682</v>
      </c>
      <c r="AG17" s="39">
        <v>17910</v>
      </c>
      <c r="AH17" s="44">
        <f t="shared" si="0"/>
        <v>7315327</v>
      </c>
      <c r="AI17" s="43" t="s">
        <v>46</v>
      </c>
      <c r="AJ17" s="40"/>
    </row>
    <row r="18" spans="1:36" x14ac:dyDescent="0.25">
      <c r="A18" s="52" t="s">
        <v>22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5560106</v>
      </c>
      <c r="S18" s="47">
        <v>0</v>
      </c>
      <c r="T18" s="47">
        <v>0</v>
      </c>
      <c r="U18" s="47">
        <v>0</v>
      </c>
      <c r="V18" s="47">
        <v>123328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53">
        <f t="shared" si="0"/>
        <v>5683434</v>
      </c>
      <c r="AI18" s="43" t="s">
        <v>48</v>
      </c>
      <c r="AJ18" s="40"/>
    </row>
    <row r="19" spans="1:36" x14ac:dyDescent="0.25">
      <c r="A19" s="38" t="s">
        <v>9</v>
      </c>
      <c r="B19" s="39">
        <v>0</v>
      </c>
      <c r="C19" s="39">
        <v>71</v>
      </c>
      <c r="D19" s="39">
        <v>0</v>
      </c>
      <c r="E19" s="39">
        <v>0</v>
      </c>
      <c r="F19" s="39">
        <v>0</v>
      </c>
      <c r="G19" s="39">
        <v>0</v>
      </c>
      <c r="H19" s="39">
        <v>121</v>
      </c>
      <c r="I19" s="39">
        <v>0</v>
      </c>
      <c r="J19" s="39">
        <v>25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416369</v>
      </c>
      <c r="Q19" s="39">
        <v>8</v>
      </c>
      <c r="R19" s="39">
        <v>0</v>
      </c>
      <c r="S19" s="39">
        <v>1493445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44">
        <f t="shared" si="0"/>
        <v>1910039</v>
      </c>
      <c r="AI19" s="43" t="s">
        <v>49</v>
      </c>
      <c r="AJ19" s="40"/>
    </row>
    <row r="20" spans="1:36" x14ac:dyDescent="0.25">
      <c r="A20" s="52" t="s">
        <v>92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22579</v>
      </c>
      <c r="I20" s="47">
        <v>0</v>
      </c>
      <c r="J20" s="47">
        <v>0</v>
      </c>
      <c r="K20" s="47">
        <v>0</v>
      </c>
      <c r="L20" s="47">
        <v>0</v>
      </c>
      <c r="M20" s="47">
        <v>342</v>
      </c>
      <c r="N20" s="47">
        <v>672</v>
      </c>
      <c r="O20" s="47">
        <v>23475</v>
      </c>
      <c r="P20" s="47">
        <v>2590</v>
      </c>
      <c r="Q20" s="47">
        <v>0</v>
      </c>
      <c r="R20" s="47">
        <v>169454</v>
      </c>
      <c r="S20" s="47">
        <v>0</v>
      </c>
      <c r="T20" s="47">
        <v>0</v>
      </c>
      <c r="U20" s="47">
        <v>216890</v>
      </c>
      <c r="V20" s="47">
        <v>7804172</v>
      </c>
      <c r="W20" s="47">
        <v>23</v>
      </c>
      <c r="X20" s="47">
        <v>0</v>
      </c>
      <c r="Y20" s="47">
        <v>19</v>
      </c>
      <c r="Z20" s="47">
        <v>0</v>
      </c>
      <c r="AA20" s="47">
        <v>0</v>
      </c>
      <c r="AB20" s="47">
        <v>0</v>
      </c>
      <c r="AC20" s="47">
        <v>3042</v>
      </c>
      <c r="AD20" s="47">
        <v>8238</v>
      </c>
      <c r="AE20" s="47">
        <v>117493</v>
      </c>
      <c r="AF20" s="47">
        <v>0</v>
      </c>
      <c r="AG20" s="47">
        <v>0</v>
      </c>
      <c r="AH20" s="53">
        <f t="shared" si="0"/>
        <v>8368989</v>
      </c>
      <c r="AI20" s="43" t="s">
        <v>52</v>
      </c>
      <c r="AJ20" s="40"/>
    </row>
    <row r="21" spans="1:36" x14ac:dyDescent="0.25">
      <c r="A21" s="38" t="s">
        <v>28</v>
      </c>
      <c r="B21" s="39">
        <v>41995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1473122</v>
      </c>
      <c r="I21" s="39">
        <v>0</v>
      </c>
      <c r="J21" s="39">
        <v>4990</v>
      </c>
      <c r="K21" s="39">
        <v>2473</v>
      </c>
      <c r="L21" s="39">
        <v>231991</v>
      </c>
      <c r="M21" s="39">
        <v>792450</v>
      </c>
      <c r="N21" s="39">
        <v>11470</v>
      </c>
      <c r="O21" s="39">
        <v>76126</v>
      </c>
      <c r="P21" s="39">
        <v>210166</v>
      </c>
      <c r="Q21" s="39">
        <v>176917</v>
      </c>
      <c r="R21" s="39">
        <v>12514</v>
      </c>
      <c r="S21" s="39">
        <v>6099</v>
      </c>
      <c r="T21" s="39">
        <v>5942</v>
      </c>
      <c r="U21" s="39">
        <v>0</v>
      </c>
      <c r="V21" s="39">
        <v>9905</v>
      </c>
      <c r="W21" s="39">
        <v>834151</v>
      </c>
      <c r="X21" s="39">
        <v>0</v>
      </c>
      <c r="Y21" s="39">
        <v>184416</v>
      </c>
      <c r="Z21" s="39">
        <v>9252</v>
      </c>
      <c r="AA21" s="39">
        <v>1778</v>
      </c>
      <c r="AB21" s="39">
        <v>0</v>
      </c>
      <c r="AC21" s="39">
        <v>21650</v>
      </c>
      <c r="AD21" s="39">
        <v>0</v>
      </c>
      <c r="AE21" s="39">
        <v>10308</v>
      </c>
      <c r="AF21" s="39">
        <v>3710</v>
      </c>
      <c r="AG21" s="39">
        <v>0</v>
      </c>
      <c r="AH21" s="44">
        <f t="shared" si="0"/>
        <v>4121425</v>
      </c>
      <c r="AI21" s="43" t="s">
        <v>53</v>
      </c>
      <c r="AJ21" s="40"/>
    </row>
    <row r="22" spans="1:36" x14ac:dyDescent="0.25">
      <c r="A22" s="52" t="s">
        <v>13</v>
      </c>
      <c r="B22" s="47">
        <v>64</v>
      </c>
      <c r="C22" s="47">
        <v>0</v>
      </c>
      <c r="D22" s="47">
        <v>0</v>
      </c>
      <c r="E22" s="47">
        <v>0</v>
      </c>
      <c r="F22" s="47">
        <v>58</v>
      </c>
      <c r="G22" s="47">
        <v>0</v>
      </c>
      <c r="H22" s="47">
        <v>4999</v>
      </c>
      <c r="I22" s="47">
        <v>2898</v>
      </c>
      <c r="J22" s="47">
        <v>0</v>
      </c>
      <c r="K22" s="47">
        <v>24</v>
      </c>
      <c r="L22" s="47">
        <v>168</v>
      </c>
      <c r="M22" s="47">
        <v>249</v>
      </c>
      <c r="N22" s="47">
        <v>203</v>
      </c>
      <c r="O22" s="47">
        <v>557</v>
      </c>
      <c r="P22" s="47">
        <v>148</v>
      </c>
      <c r="Q22" s="47">
        <v>426</v>
      </c>
      <c r="R22" s="47">
        <v>0</v>
      </c>
      <c r="S22" s="47">
        <v>0</v>
      </c>
      <c r="T22" s="47">
        <v>9600</v>
      </c>
      <c r="U22" s="47">
        <v>0</v>
      </c>
      <c r="V22" s="47">
        <v>51</v>
      </c>
      <c r="W22" s="47">
        <v>974</v>
      </c>
      <c r="X22" s="47">
        <v>0</v>
      </c>
      <c r="Y22" s="47">
        <v>46474</v>
      </c>
      <c r="Z22" s="47">
        <v>0</v>
      </c>
      <c r="AA22" s="47">
        <v>0</v>
      </c>
      <c r="AB22" s="47">
        <v>0</v>
      </c>
      <c r="AC22" s="47">
        <v>14291</v>
      </c>
      <c r="AD22" s="47">
        <v>0</v>
      </c>
      <c r="AE22" s="47">
        <v>25</v>
      </c>
      <c r="AF22" s="47">
        <v>0</v>
      </c>
      <c r="AG22" s="47">
        <v>5724</v>
      </c>
      <c r="AH22" s="53">
        <f t="shared" si="0"/>
        <v>86933</v>
      </c>
      <c r="AI22" s="43" t="s">
        <v>55</v>
      </c>
      <c r="AJ22" s="40"/>
    </row>
    <row r="23" spans="1:36" x14ac:dyDescent="0.25">
      <c r="A23" s="38" t="s">
        <v>14</v>
      </c>
      <c r="B23" s="39">
        <v>4825</v>
      </c>
      <c r="C23" s="39">
        <v>217514</v>
      </c>
      <c r="D23" s="39">
        <v>2594</v>
      </c>
      <c r="E23" s="39">
        <v>0</v>
      </c>
      <c r="F23" s="39">
        <v>0</v>
      </c>
      <c r="G23" s="39">
        <v>16160</v>
      </c>
      <c r="H23" s="39">
        <v>76789</v>
      </c>
      <c r="I23" s="39">
        <v>1246</v>
      </c>
      <c r="J23" s="39">
        <v>6512</v>
      </c>
      <c r="K23" s="39">
        <v>14175</v>
      </c>
      <c r="L23" s="39">
        <v>0</v>
      </c>
      <c r="M23" s="39">
        <v>2985</v>
      </c>
      <c r="N23" s="39">
        <v>40398</v>
      </c>
      <c r="O23" s="39">
        <v>0</v>
      </c>
      <c r="P23" s="39">
        <v>196894</v>
      </c>
      <c r="Q23" s="39">
        <v>53578</v>
      </c>
      <c r="R23" s="39">
        <v>438</v>
      </c>
      <c r="S23" s="39">
        <v>3996</v>
      </c>
      <c r="T23" s="39">
        <v>37090</v>
      </c>
      <c r="U23" s="39">
        <v>0</v>
      </c>
      <c r="V23" s="39">
        <v>74737</v>
      </c>
      <c r="W23" s="39">
        <v>6454</v>
      </c>
      <c r="X23" s="39">
        <v>0</v>
      </c>
      <c r="Y23" s="39">
        <v>694</v>
      </c>
      <c r="Z23" s="39">
        <v>1660644</v>
      </c>
      <c r="AA23" s="39">
        <v>166834</v>
      </c>
      <c r="AB23" s="39">
        <v>0</v>
      </c>
      <c r="AC23" s="39">
        <v>360</v>
      </c>
      <c r="AD23" s="39">
        <v>0</v>
      </c>
      <c r="AE23" s="39">
        <v>419</v>
      </c>
      <c r="AF23" s="39">
        <v>3464</v>
      </c>
      <c r="AG23" s="39">
        <v>50378</v>
      </c>
      <c r="AH23" s="44">
        <f t="shared" si="0"/>
        <v>2639178</v>
      </c>
      <c r="AI23" s="43" t="s">
        <v>56</v>
      </c>
      <c r="AJ23" s="40"/>
    </row>
    <row r="24" spans="1:36" x14ac:dyDescent="0.25">
      <c r="A24" s="52" t="s">
        <v>93</v>
      </c>
      <c r="B24" s="47">
        <v>8</v>
      </c>
      <c r="C24" s="47">
        <v>20542</v>
      </c>
      <c r="D24" s="47">
        <v>0</v>
      </c>
      <c r="E24" s="47">
        <v>0</v>
      </c>
      <c r="F24" s="47">
        <v>0</v>
      </c>
      <c r="G24" s="47">
        <v>2692</v>
      </c>
      <c r="H24" s="47">
        <v>8079</v>
      </c>
      <c r="I24" s="47">
        <v>0</v>
      </c>
      <c r="J24" s="47">
        <v>1353</v>
      </c>
      <c r="K24" s="47">
        <v>481</v>
      </c>
      <c r="L24" s="47">
        <v>0</v>
      </c>
      <c r="M24" s="47">
        <v>0</v>
      </c>
      <c r="N24" s="47">
        <v>2905</v>
      </c>
      <c r="O24" s="47">
        <v>0</v>
      </c>
      <c r="P24" s="47">
        <v>7377</v>
      </c>
      <c r="Q24" s="47">
        <v>2800</v>
      </c>
      <c r="R24" s="47">
        <v>0</v>
      </c>
      <c r="S24" s="47">
        <v>0</v>
      </c>
      <c r="T24" s="47">
        <v>1342</v>
      </c>
      <c r="U24" s="47">
        <v>0</v>
      </c>
      <c r="V24" s="47">
        <v>462</v>
      </c>
      <c r="W24" s="47">
        <v>8</v>
      </c>
      <c r="X24" s="47">
        <v>0</v>
      </c>
      <c r="Y24" s="47">
        <v>0</v>
      </c>
      <c r="Z24" s="47">
        <v>6339</v>
      </c>
      <c r="AA24" s="47">
        <v>35615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10</v>
      </c>
      <c r="AH24" s="53">
        <f t="shared" si="0"/>
        <v>90013</v>
      </c>
      <c r="AI24" s="43" t="s">
        <v>57</v>
      </c>
      <c r="AJ24" s="40"/>
    </row>
    <row r="25" spans="1:36" x14ac:dyDescent="0.25">
      <c r="A25" s="38" t="s">
        <v>94</v>
      </c>
      <c r="B25" s="39">
        <v>9454</v>
      </c>
      <c r="C25" s="39">
        <v>3337</v>
      </c>
      <c r="D25" s="39">
        <v>0</v>
      </c>
      <c r="E25" s="39">
        <v>43405</v>
      </c>
      <c r="F25" s="39">
        <v>18752</v>
      </c>
      <c r="G25" s="39">
        <v>11856</v>
      </c>
      <c r="H25" s="39">
        <v>281517</v>
      </c>
      <c r="I25" s="39">
        <v>16092</v>
      </c>
      <c r="J25" s="39">
        <v>2582</v>
      </c>
      <c r="K25" s="39">
        <v>30170</v>
      </c>
      <c r="L25" s="39">
        <v>5860</v>
      </c>
      <c r="M25" s="39">
        <v>17043</v>
      </c>
      <c r="N25" s="39">
        <v>7705</v>
      </c>
      <c r="O25" s="39">
        <v>157226</v>
      </c>
      <c r="P25" s="39">
        <v>49530</v>
      </c>
      <c r="Q25" s="39">
        <v>20118</v>
      </c>
      <c r="R25" s="39">
        <v>0</v>
      </c>
      <c r="S25" s="39">
        <v>8201</v>
      </c>
      <c r="T25" s="39">
        <v>470235</v>
      </c>
      <c r="U25" s="39">
        <v>8256</v>
      </c>
      <c r="V25" s="39">
        <v>34911</v>
      </c>
      <c r="W25" s="39">
        <v>38738</v>
      </c>
      <c r="X25" s="39">
        <v>0</v>
      </c>
      <c r="Y25" s="39">
        <v>532074</v>
      </c>
      <c r="Z25" s="39">
        <v>4375</v>
      </c>
      <c r="AA25" s="39">
        <v>20618</v>
      </c>
      <c r="AB25" s="39">
        <v>39913</v>
      </c>
      <c r="AC25" s="39">
        <v>939515</v>
      </c>
      <c r="AD25" s="39">
        <v>0</v>
      </c>
      <c r="AE25" s="39">
        <v>582465</v>
      </c>
      <c r="AF25" s="39">
        <v>2652</v>
      </c>
      <c r="AG25" s="39">
        <v>28948</v>
      </c>
      <c r="AH25" s="44">
        <f t="shared" si="0"/>
        <v>3385548</v>
      </c>
      <c r="AI25" s="43" t="s">
        <v>70</v>
      </c>
      <c r="AJ25" s="40"/>
    </row>
    <row r="26" spans="1:36" x14ac:dyDescent="0.25">
      <c r="A26" s="52" t="s">
        <v>33</v>
      </c>
      <c r="B26" s="47">
        <v>9891</v>
      </c>
      <c r="C26" s="47">
        <v>1502</v>
      </c>
      <c r="D26" s="47">
        <v>0</v>
      </c>
      <c r="E26" s="47">
        <v>0</v>
      </c>
      <c r="F26" s="47">
        <v>0</v>
      </c>
      <c r="G26" s="47">
        <v>7241</v>
      </c>
      <c r="H26" s="47">
        <v>206632</v>
      </c>
      <c r="I26" s="47">
        <v>15902</v>
      </c>
      <c r="J26" s="47">
        <v>0</v>
      </c>
      <c r="K26" s="47">
        <v>10704</v>
      </c>
      <c r="L26" s="47">
        <v>524</v>
      </c>
      <c r="M26" s="47">
        <v>11524</v>
      </c>
      <c r="N26" s="47">
        <v>6534</v>
      </c>
      <c r="O26" s="47">
        <v>15078</v>
      </c>
      <c r="P26" s="47">
        <v>27572</v>
      </c>
      <c r="Q26" s="47">
        <v>2444</v>
      </c>
      <c r="R26" s="47">
        <v>0</v>
      </c>
      <c r="S26" s="47">
        <v>0</v>
      </c>
      <c r="T26" s="47">
        <v>34238</v>
      </c>
      <c r="U26" s="47">
        <v>0</v>
      </c>
      <c r="V26" s="47">
        <v>1761</v>
      </c>
      <c r="W26" s="47">
        <v>841</v>
      </c>
      <c r="X26" s="47">
        <v>0</v>
      </c>
      <c r="Y26" s="47">
        <v>111433</v>
      </c>
      <c r="Z26" s="47">
        <v>4826</v>
      </c>
      <c r="AA26" s="47">
        <v>0</v>
      </c>
      <c r="AB26" s="47">
        <v>0</v>
      </c>
      <c r="AC26" s="47">
        <v>203298</v>
      </c>
      <c r="AD26" s="47">
        <v>0</v>
      </c>
      <c r="AE26" s="47">
        <v>3438545</v>
      </c>
      <c r="AF26" s="47">
        <v>1520</v>
      </c>
      <c r="AG26" s="47">
        <v>0</v>
      </c>
      <c r="AH26" s="53">
        <f t="shared" si="0"/>
        <v>4112010</v>
      </c>
      <c r="AI26" s="43" t="s">
        <v>60</v>
      </c>
      <c r="AJ26" s="40"/>
    </row>
    <row r="27" spans="1:36" x14ac:dyDescent="0.25">
      <c r="A27" s="38" t="s">
        <v>18</v>
      </c>
      <c r="B27" s="39">
        <v>25018</v>
      </c>
      <c r="C27" s="39">
        <v>2977</v>
      </c>
      <c r="D27" s="39">
        <v>0</v>
      </c>
      <c r="E27" s="39">
        <v>0</v>
      </c>
      <c r="F27" s="39">
        <v>0</v>
      </c>
      <c r="G27" s="39">
        <v>29534</v>
      </c>
      <c r="H27" s="39">
        <v>39783</v>
      </c>
      <c r="I27" s="39">
        <v>16173</v>
      </c>
      <c r="J27" s="39">
        <v>989</v>
      </c>
      <c r="K27" s="39">
        <v>32492</v>
      </c>
      <c r="L27" s="39">
        <v>1379</v>
      </c>
      <c r="M27" s="39">
        <v>6462</v>
      </c>
      <c r="N27" s="39">
        <v>1802</v>
      </c>
      <c r="O27" s="39">
        <v>0</v>
      </c>
      <c r="P27" s="39">
        <v>55162</v>
      </c>
      <c r="Q27" s="39">
        <v>4680</v>
      </c>
      <c r="R27" s="39">
        <v>3193</v>
      </c>
      <c r="S27" s="39">
        <v>918</v>
      </c>
      <c r="T27" s="39">
        <v>11168</v>
      </c>
      <c r="U27" s="39">
        <v>41</v>
      </c>
      <c r="V27" s="39">
        <v>5325</v>
      </c>
      <c r="W27" s="39">
        <v>2714</v>
      </c>
      <c r="X27" s="39">
        <v>0</v>
      </c>
      <c r="Y27" s="39">
        <v>6526</v>
      </c>
      <c r="Z27" s="39">
        <v>3345</v>
      </c>
      <c r="AA27" s="39">
        <v>3360</v>
      </c>
      <c r="AB27" s="39">
        <v>0</v>
      </c>
      <c r="AC27" s="39">
        <v>9065</v>
      </c>
      <c r="AD27" s="39">
        <v>0</v>
      </c>
      <c r="AE27" s="39">
        <v>649</v>
      </c>
      <c r="AF27" s="39">
        <v>172415</v>
      </c>
      <c r="AG27" s="39">
        <v>2682</v>
      </c>
      <c r="AH27" s="44">
        <f t="shared" si="0"/>
        <v>437852</v>
      </c>
      <c r="AI27" s="43" t="s">
        <v>62</v>
      </c>
      <c r="AJ27" s="40"/>
    </row>
    <row r="28" spans="1:36" ht="7.5" customHeight="1" x14ac:dyDescent="0.2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J28" s="40"/>
    </row>
    <row r="29" spans="1:36" x14ac:dyDescent="0.25">
      <c r="A29" s="48" t="s">
        <v>82</v>
      </c>
      <c r="B29" s="54">
        <f t="shared" ref="B29:AH29" si="1">SUM(B7:B28)</f>
        <v>644023</v>
      </c>
      <c r="C29" s="54">
        <f t="shared" si="1"/>
        <v>945860</v>
      </c>
      <c r="D29" s="54">
        <f t="shared" si="1"/>
        <v>25100</v>
      </c>
      <c r="E29" s="54">
        <f t="shared" si="1"/>
        <v>52441</v>
      </c>
      <c r="F29" s="54">
        <f t="shared" si="1"/>
        <v>628005</v>
      </c>
      <c r="G29" s="54">
        <f t="shared" si="1"/>
        <v>573536</v>
      </c>
      <c r="H29" s="54">
        <f t="shared" si="1"/>
        <v>28873602</v>
      </c>
      <c r="I29" s="54">
        <f t="shared" si="1"/>
        <v>485547</v>
      </c>
      <c r="J29" s="54">
        <f t="shared" si="1"/>
        <v>685516</v>
      </c>
      <c r="K29" s="54">
        <f t="shared" si="1"/>
        <v>695256</v>
      </c>
      <c r="L29" s="54">
        <f t="shared" si="1"/>
        <v>1530205</v>
      </c>
      <c r="M29" s="54">
        <f t="shared" si="1"/>
        <v>2881137</v>
      </c>
      <c r="N29" s="54">
        <f t="shared" si="1"/>
        <v>1339539</v>
      </c>
      <c r="O29" s="54">
        <f t="shared" si="1"/>
        <v>4419625</v>
      </c>
      <c r="P29" s="54">
        <f t="shared" si="1"/>
        <v>4314607</v>
      </c>
      <c r="Q29" s="54">
        <f t="shared" si="1"/>
        <v>1904018</v>
      </c>
      <c r="R29" s="54">
        <f t="shared" si="1"/>
        <v>5959624</v>
      </c>
      <c r="S29" s="54">
        <f t="shared" si="1"/>
        <v>2050814</v>
      </c>
      <c r="T29" s="54">
        <f t="shared" si="1"/>
        <v>991128</v>
      </c>
      <c r="U29" s="54">
        <f t="shared" si="1"/>
        <v>362233</v>
      </c>
      <c r="V29" s="54">
        <f t="shared" si="1"/>
        <v>9038013</v>
      </c>
      <c r="W29" s="54">
        <f t="shared" si="1"/>
        <v>2203008</v>
      </c>
      <c r="X29" s="54">
        <f t="shared" si="1"/>
        <v>23603</v>
      </c>
      <c r="Y29" s="54">
        <f t="shared" si="1"/>
        <v>1497915</v>
      </c>
      <c r="Z29" s="54">
        <f t="shared" si="1"/>
        <v>2178361</v>
      </c>
      <c r="AA29" s="54">
        <f t="shared" si="1"/>
        <v>380723</v>
      </c>
      <c r="AB29" s="54">
        <f t="shared" si="1"/>
        <v>200528</v>
      </c>
      <c r="AC29" s="54">
        <f t="shared" si="1"/>
        <v>2128219</v>
      </c>
      <c r="AD29" s="54">
        <f t="shared" si="1"/>
        <v>132384</v>
      </c>
      <c r="AE29" s="54">
        <f t="shared" si="1"/>
        <v>5142377</v>
      </c>
      <c r="AF29" s="54">
        <f t="shared" si="1"/>
        <v>1074888</v>
      </c>
      <c r="AG29" s="54">
        <f t="shared" si="1"/>
        <v>191331</v>
      </c>
      <c r="AH29" s="54">
        <f t="shared" si="1"/>
        <v>83553166</v>
      </c>
    </row>
    <row r="30" spans="1:36" x14ac:dyDescent="0.25">
      <c r="AH30" s="47"/>
    </row>
  </sheetData>
  <mergeCells count="3">
    <mergeCell ref="A2:F2"/>
    <mergeCell ref="B4:AG4"/>
    <mergeCell ref="AH4:AH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06A5-C65D-4ABE-87D8-3B5BC83F874E}">
  <dimension ref="A2:AE17"/>
  <sheetViews>
    <sheetView workbookViewId="0">
      <pane xSplit="1" topLeftCell="B1" activePane="topRight" state="frozen"/>
      <selection pane="topRight" activeCell="K54" sqref="K54"/>
    </sheetView>
  </sheetViews>
  <sheetFormatPr baseColWidth="10" defaultRowHeight="15" x14ac:dyDescent="0.25"/>
  <cols>
    <col min="1" max="1" width="17.7109375" bestFit="1" customWidth="1"/>
    <col min="2" max="2" width="16.85546875" bestFit="1" customWidth="1"/>
    <col min="3" max="4" width="17.140625" bestFit="1" customWidth="1"/>
    <col min="5" max="5" width="10.85546875" customWidth="1"/>
    <col min="6" max="6" width="12" bestFit="1" customWidth="1"/>
    <col min="7" max="7" width="18.42578125" bestFit="1" customWidth="1"/>
    <col min="8" max="8" width="17" bestFit="1" customWidth="1"/>
    <col min="9" max="9" width="10.42578125" bestFit="1" customWidth="1"/>
    <col min="10" max="10" width="18.42578125" bestFit="1" customWidth="1"/>
    <col min="11" max="11" width="13.7109375" bestFit="1" customWidth="1"/>
    <col min="12" max="12" width="16.7109375" bestFit="1" customWidth="1"/>
    <col min="13" max="13" width="11.28515625" bestFit="1" customWidth="1"/>
    <col min="14" max="14" width="12.42578125" bestFit="1" customWidth="1"/>
    <col min="15" max="15" width="9.7109375" bestFit="1" customWidth="1"/>
    <col min="16" max="16" width="10.28515625" customWidth="1"/>
    <col min="17" max="17" width="10.5703125" bestFit="1" customWidth="1"/>
    <col min="19" max="19" width="11.85546875" bestFit="1" customWidth="1"/>
    <col min="20" max="20" width="15.28515625" bestFit="1" customWidth="1"/>
    <col min="21" max="21" width="16.140625" bestFit="1" customWidth="1"/>
    <col min="22" max="22" width="8.85546875" bestFit="1" customWidth="1"/>
    <col min="24" max="24" width="13" bestFit="1" customWidth="1"/>
    <col min="25" max="25" width="14" bestFit="1" customWidth="1"/>
    <col min="29" max="29" width="16.7109375" bestFit="1" customWidth="1"/>
    <col min="30" max="30" width="12.5703125" bestFit="1" customWidth="1"/>
  </cols>
  <sheetData>
    <row r="2" spans="1:31" ht="17.25" x14ac:dyDescent="0.25">
      <c r="A2" s="57" t="s">
        <v>95</v>
      </c>
      <c r="B2" s="57"/>
      <c r="C2" s="57"/>
      <c r="D2" s="57"/>
      <c r="E2" s="57"/>
      <c r="F2" s="57"/>
    </row>
    <row r="3" spans="1:31" s="45" customFormat="1" x14ac:dyDescent="0.25">
      <c r="B3" s="43" t="s">
        <v>34</v>
      </c>
      <c r="C3" s="43" t="s">
        <v>35</v>
      </c>
      <c r="D3" s="43" t="s">
        <v>69</v>
      </c>
      <c r="E3" s="43" t="s">
        <v>37</v>
      </c>
      <c r="F3" s="43" t="s">
        <v>38</v>
      </c>
      <c r="G3" s="43" t="s">
        <v>68</v>
      </c>
      <c r="H3" s="43" t="s">
        <v>40</v>
      </c>
      <c r="I3" s="43" t="s">
        <v>41</v>
      </c>
      <c r="J3" s="43" t="s">
        <v>42</v>
      </c>
      <c r="K3" s="43" t="s">
        <v>43</v>
      </c>
      <c r="L3" s="43" t="s">
        <v>44</v>
      </c>
      <c r="M3" s="43" t="s">
        <v>46</v>
      </c>
      <c r="N3" s="43" t="s">
        <v>47</v>
      </c>
      <c r="O3" s="43" t="s">
        <v>48</v>
      </c>
      <c r="P3" s="43" t="s">
        <v>49</v>
      </c>
      <c r="Q3" s="43" t="s">
        <v>51</v>
      </c>
      <c r="R3" s="43" t="s">
        <v>52</v>
      </c>
      <c r="S3" s="43" t="s">
        <v>53</v>
      </c>
      <c r="T3" s="43" t="s">
        <v>54</v>
      </c>
      <c r="U3" s="43" t="s">
        <v>55</v>
      </c>
      <c r="V3" s="43" t="s">
        <v>56</v>
      </c>
      <c r="W3" s="43" t="s">
        <v>57</v>
      </c>
      <c r="X3" s="43" t="s">
        <v>58</v>
      </c>
      <c r="Y3" s="43" t="s">
        <v>70</v>
      </c>
      <c r="Z3" s="43" t="s">
        <v>59</v>
      </c>
      <c r="AA3" s="43" t="s">
        <v>60</v>
      </c>
      <c r="AB3" s="43" t="s">
        <v>61</v>
      </c>
      <c r="AC3" s="43" t="s">
        <v>96</v>
      </c>
    </row>
    <row r="4" spans="1:31" x14ac:dyDescent="0.25">
      <c r="A4" s="37" t="s">
        <v>80</v>
      </c>
      <c r="B4" s="61" t="s">
        <v>81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3" t="s">
        <v>82</v>
      </c>
    </row>
    <row r="5" spans="1:31" x14ac:dyDescent="0.25">
      <c r="A5" s="37" t="s">
        <v>63</v>
      </c>
      <c r="B5" s="48" t="s">
        <v>26</v>
      </c>
      <c r="C5" s="48" t="s">
        <v>88</v>
      </c>
      <c r="D5" s="48" t="s">
        <v>20</v>
      </c>
      <c r="E5" s="48" t="s">
        <v>21</v>
      </c>
      <c r="F5" s="48" t="s">
        <v>3</v>
      </c>
      <c r="G5" s="48" t="s">
        <v>90</v>
      </c>
      <c r="H5" s="48" t="s">
        <v>2</v>
      </c>
      <c r="I5" s="48" t="s">
        <v>30</v>
      </c>
      <c r="J5" s="48" t="s">
        <v>91</v>
      </c>
      <c r="K5" s="48" t="s">
        <v>4</v>
      </c>
      <c r="L5" s="48" t="s">
        <v>5</v>
      </c>
      <c r="M5" s="48" t="s">
        <v>7</v>
      </c>
      <c r="N5" s="48" t="s">
        <v>8</v>
      </c>
      <c r="O5" s="48" t="s">
        <v>22</v>
      </c>
      <c r="P5" s="48" t="s">
        <v>9</v>
      </c>
      <c r="Q5" s="48" t="s">
        <v>10</v>
      </c>
      <c r="R5" s="48" t="s">
        <v>11</v>
      </c>
      <c r="S5" s="48" t="s">
        <v>28</v>
      </c>
      <c r="T5" s="48" t="s">
        <v>12</v>
      </c>
      <c r="U5" s="48" t="s">
        <v>13</v>
      </c>
      <c r="V5" s="48" t="s">
        <v>14</v>
      </c>
      <c r="W5" s="48" t="s">
        <v>15</v>
      </c>
      <c r="X5" s="48" t="s">
        <v>32</v>
      </c>
      <c r="Y5" s="48" t="s">
        <v>16</v>
      </c>
      <c r="Z5" s="48" t="s">
        <v>17</v>
      </c>
      <c r="AA5" s="48" t="s">
        <v>33</v>
      </c>
      <c r="AB5" s="48" t="s">
        <v>19</v>
      </c>
      <c r="AC5" s="48" t="s">
        <v>83</v>
      </c>
      <c r="AD5" s="64"/>
    </row>
    <row r="6" spans="1:31" s="46" customFormat="1" ht="6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1" x14ac:dyDescent="0.25">
      <c r="A7" s="38" t="s">
        <v>21</v>
      </c>
      <c r="B7" s="39">
        <v>0</v>
      </c>
      <c r="C7" s="39">
        <v>0</v>
      </c>
      <c r="D7" s="39">
        <v>0</v>
      </c>
      <c r="E7" s="39">
        <v>597600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9242</v>
      </c>
      <c r="W7" s="39">
        <v>0</v>
      </c>
      <c r="X7" s="39">
        <v>72540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44">
        <f t="shared" ref="AD7:AD14" si="0">SUM(B7:AC7)</f>
        <v>679382</v>
      </c>
      <c r="AE7" s="45" t="s">
        <v>37</v>
      </c>
    </row>
    <row r="8" spans="1:31" x14ac:dyDescent="0.25">
      <c r="A8" s="52" t="s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46972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53">
        <f t="shared" si="0"/>
        <v>46972</v>
      </c>
      <c r="AE8" s="45" t="s">
        <v>43</v>
      </c>
    </row>
    <row r="9" spans="1:31" x14ac:dyDescent="0.25">
      <c r="A9" s="38" t="s">
        <v>5</v>
      </c>
      <c r="B9" s="39">
        <v>16679</v>
      </c>
      <c r="C9" s="39">
        <v>14467</v>
      </c>
      <c r="D9" s="39">
        <v>0</v>
      </c>
      <c r="E9" s="39">
        <v>0</v>
      </c>
      <c r="F9" s="39">
        <v>4024</v>
      </c>
      <c r="G9" s="39">
        <v>418024</v>
      </c>
      <c r="H9" s="39">
        <v>93</v>
      </c>
      <c r="I9" s="39">
        <v>2413</v>
      </c>
      <c r="J9" s="39">
        <v>33337</v>
      </c>
      <c r="K9" s="39">
        <v>7131</v>
      </c>
      <c r="L9" s="39">
        <v>507536</v>
      </c>
      <c r="M9" s="39">
        <v>24051</v>
      </c>
      <c r="N9" s="39">
        <v>113674</v>
      </c>
      <c r="O9" s="39">
        <v>57205</v>
      </c>
      <c r="P9" s="39">
        <v>0</v>
      </c>
      <c r="Q9" s="39">
        <v>57055</v>
      </c>
      <c r="R9" s="39">
        <v>56564</v>
      </c>
      <c r="S9" s="39">
        <v>13176</v>
      </c>
      <c r="T9" s="39">
        <v>0</v>
      </c>
      <c r="U9" s="39">
        <v>4016</v>
      </c>
      <c r="V9" s="39">
        <v>0</v>
      </c>
      <c r="W9" s="39">
        <v>2730</v>
      </c>
      <c r="X9" s="39">
        <v>0</v>
      </c>
      <c r="Y9" s="39">
        <v>15723</v>
      </c>
      <c r="Z9" s="39">
        <v>0</v>
      </c>
      <c r="AA9" s="39">
        <v>5678</v>
      </c>
      <c r="AB9" s="39">
        <v>0</v>
      </c>
      <c r="AC9" s="39">
        <v>0</v>
      </c>
      <c r="AD9" s="44">
        <f t="shared" si="0"/>
        <v>1353576</v>
      </c>
      <c r="AE9" s="45" t="s">
        <v>44</v>
      </c>
    </row>
    <row r="10" spans="1:31" x14ac:dyDescent="0.25">
      <c r="A10" s="52" t="s">
        <v>10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192735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53">
        <f t="shared" si="0"/>
        <v>192735</v>
      </c>
      <c r="AE10" s="45" t="s">
        <v>51</v>
      </c>
    </row>
    <row r="11" spans="1:31" x14ac:dyDescent="0.25">
      <c r="A11" s="38" t="s">
        <v>11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7732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284</v>
      </c>
      <c r="R11" s="39">
        <v>4323968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9323</v>
      </c>
      <c r="Y11" s="39">
        <v>0</v>
      </c>
      <c r="Z11" s="39">
        <v>11956</v>
      </c>
      <c r="AA11" s="39">
        <v>0</v>
      </c>
      <c r="AB11" s="39">
        <v>0</v>
      </c>
      <c r="AC11" s="39">
        <v>0</v>
      </c>
      <c r="AD11" s="44">
        <f t="shared" si="0"/>
        <v>4353263</v>
      </c>
      <c r="AE11" s="45" t="s">
        <v>52</v>
      </c>
    </row>
    <row r="12" spans="1:31" x14ac:dyDescent="0.25">
      <c r="A12" s="52" t="s">
        <v>13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10686</v>
      </c>
      <c r="Q12" s="47">
        <v>0</v>
      </c>
      <c r="R12" s="47">
        <v>0</v>
      </c>
      <c r="S12" s="47">
        <v>0</v>
      </c>
      <c r="T12" s="47">
        <v>0</v>
      </c>
      <c r="U12" s="47">
        <v>116208</v>
      </c>
      <c r="V12" s="47">
        <v>0</v>
      </c>
      <c r="W12" s="47">
        <v>0</v>
      </c>
      <c r="X12" s="47">
        <v>0</v>
      </c>
      <c r="Y12" s="47">
        <v>13211</v>
      </c>
      <c r="Z12" s="47">
        <v>0</v>
      </c>
      <c r="AA12" s="47">
        <v>0</v>
      </c>
      <c r="AB12" s="47">
        <v>0</v>
      </c>
      <c r="AC12" s="47">
        <v>2918</v>
      </c>
      <c r="AD12" s="53">
        <f t="shared" si="0"/>
        <v>143023</v>
      </c>
      <c r="AE12" s="45" t="s">
        <v>55</v>
      </c>
    </row>
    <row r="13" spans="1:31" x14ac:dyDescent="0.25">
      <c r="A13" s="38" t="s">
        <v>14</v>
      </c>
      <c r="B13" s="39">
        <v>0</v>
      </c>
      <c r="C13" s="39">
        <v>7476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2027</v>
      </c>
      <c r="N13" s="39">
        <v>0</v>
      </c>
      <c r="O13" s="39">
        <v>0</v>
      </c>
      <c r="P13" s="39">
        <v>11626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100218</v>
      </c>
      <c r="W13" s="39">
        <v>6202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44">
        <f t="shared" si="0"/>
        <v>127549</v>
      </c>
      <c r="AE13" s="45" t="s">
        <v>56</v>
      </c>
    </row>
    <row r="14" spans="1:31" x14ac:dyDescent="0.25">
      <c r="A14" s="52" t="s">
        <v>33</v>
      </c>
      <c r="B14" s="47">
        <v>0</v>
      </c>
      <c r="C14" s="47">
        <v>0</v>
      </c>
      <c r="D14" s="47">
        <v>1521</v>
      </c>
      <c r="E14" s="47">
        <v>86</v>
      </c>
      <c r="F14" s="47">
        <v>0</v>
      </c>
      <c r="G14" s="47">
        <v>54371</v>
      </c>
      <c r="H14" s="47">
        <v>0</v>
      </c>
      <c r="I14" s="47">
        <v>0</v>
      </c>
      <c r="J14" s="47">
        <v>734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54347</v>
      </c>
      <c r="R14" s="47">
        <v>49374</v>
      </c>
      <c r="S14" s="47">
        <v>0</v>
      </c>
      <c r="T14" s="47">
        <v>844</v>
      </c>
      <c r="U14" s="47">
        <v>0</v>
      </c>
      <c r="V14" s="47">
        <v>0</v>
      </c>
      <c r="W14" s="47">
        <v>0</v>
      </c>
      <c r="X14" s="47">
        <v>3547</v>
      </c>
      <c r="Y14" s="47">
        <v>0</v>
      </c>
      <c r="Z14" s="47">
        <v>0</v>
      </c>
      <c r="AA14" s="47">
        <v>4426165</v>
      </c>
      <c r="AB14" s="47">
        <v>151</v>
      </c>
      <c r="AC14" s="47">
        <v>0</v>
      </c>
      <c r="AD14" s="53">
        <f t="shared" si="0"/>
        <v>4591140</v>
      </c>
      <c r="AE14" s="45" t="s">
        <v>60</v>
      </c>
    </row>
    <row r="15" spans="1:31" ht="10.5" customHeight="1" x14ac:dyDescent="0.25">
      <c r="A15" s="46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1" x14ac:dyDescent="0.25">
      <c r="A16" s="48" t="s">
        <v>84</v>
      </c>
      <c r="B16" s="54">
        <f t="shared" ref="B16:AD16" si="1">SUM(B7:B15)</f>
        <v>16679</v>
      </c>
      <c r="C16" s="54">
        <f t="shared" si="1"/>
        <v>21943</v>
      </c>
      <c r="D16" s="54">
        <f t="shared" si="1"/>
        <v>1521</v>
      </c>
      <c r="E16" s="54">
        <f t="shared" si="1"/>
        <v>597686</v>
      </c>
      <c r="F16" s="54">
        <f t="shared" si="1"/>
        <v>4024</v>
      </c>
      <c r="G16" s="54">
        <f t="shared" si="1"/>
        <v>472395</v>
      </c>
      <c r="H16" s="54">
        <f t="shared" si="1"/>
        <v>93</v>
      </c>
      <c r="I16" s="54">
        <f t="shared" si="1"/>
        <v>2413</v>
      </c>
      <c r="J16" s="54">
        <f t="shared" si="1"/>
        <v>41803</v>
      </c>
      <c r="K16" s="54">
        <f t="shared" si="1"/>
        <v>54103</v>
      </c>
      <c r="L16" s="54">
        <f t="shared" si="1"/>
        <v>507536</v>
      </c>
      <c r="M16" s="54">
        <f t="shared" si="1"/>
        <v>26078</v>
      </c>
      <c r="N16" s="54">
        <f t="shared" si="1"/>
        <v>113674</v>
      </c>
      <c r="O16" s="54">
        <f t="shared" si="1"/>
        <v>57205</v>
      </c>
      <c r="P16" s="54">
        <f t="shared" si="1"/>
        <v>22312</v>
      </c>
      <c r="Q16" s="54">
        <f t="shared" si="1"/>
        <v>304421</v>
      </c>
      <c r="R16" s="54">
        <f t="shared" si="1"/>
        <v>4429906</v>
      </c>
      <c r="S16" s="54">
        <f t="shared" si="1"/>
        <v>13176</v>
      </c>
      <c r="T16" s="54">
        <f t="shared" si="1"/>
        <v>844</v>
      </c>
      <c r="U16" s="54">
        <f t="shared" si="1"/>
        <v>120224</v>
      </c>
      <c r="V16" s="54">
        <f t="shared" si="1"/>
        <v>109460</v>
      </c>
      <c r="W16" s="54">
        <f t="shared" si="1"/>
        <v>8932</v>
      </c>
      <c r="X16" s="54">
        <f t="shared" si="1"/>
        <v>85410</v>
      </c>
      <c r="Y16" s="54">
        <f t="shared" si="1"/>
        <v>28934</v>
      </c>
      <c r="Z16" s="54">
        <f t="shared" si="1"/>
        <v>11956</v>
      </c>
      <c r="AA16" s="54">
        <f t="shared" si="1"/>
        <v>4431843</v>
      </c>
      <c r="AB16" s="54">
        <f t="shared" si="1"/>
        <v>151</v>
      </c>
      <c r="AC16" s="54">
        <f t="shared" si="1"/>
        <v>2918</v>
      </c>
      <c r="AD16" s="54">
        <f t="shared" si="1"/>
        <v>11487640</v>
      </c>
    </row>
    <row r="17" spans="30:30" x14ac:dyDescent="0.25">
      <c r="AD17" s="47"/>
    </row>
  </sheetData>
  <mergeCells count="3">
    <mergeCell ref="A2:F2"/>
    <mergeCell ref="B4:AC4"/>
    <mergeCell ref="AD4:AD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40"/>
  <sheetViews>
    <sheetView workbookViewId="0">
      <selection activeCell="B64" sqref="B64"/>
    </sheetView>
  </sheetViews>
  <sheetFormatPr baseColWidth="10" defaultRowHeight="12.75" x14ac:dyDescent="0.2"/>
  <cols>
    <col min="1" max="1" width="18.42578125" style="2" customWidth="1"/>
    <col min="2" max="2" width="11.140625" style="2" customWidth="1"/>
    <col min="3" max="3" width="10.42578125" style="2" customWidth="1"/>
    <col min="4" max="4" width="11.42578125" style="18"/>
    <col min="5" max="16384" width="11.42578125" style="2"/>
  </cols>
  <sheetData>
    <row r="2" spans="1:6" ht="17.25" x14ac:dyDescent="0.3">
      <c r="A2" s="7" t="s">
        <v>85</v>
      </c>
      <c r="B2" s="1"/>
    </row>
    <row r="3" spans="1:6" ht="15.75" x14ac:dyDescent="0.25">
      <c r="A3" s="9"/>
      <c r="B3" s="9"/>
      <c r="C3" s="4"/>
    </row>
    <row r="4" spans="1:6" ht="18.75" customHeight="1" x14ac:dyDescent="0.2">
      <c r="A4" s="55" t="s">
        <v>63</v>
      </c>
      <c r="B4" s="65" t="s">
        <v>86</v>
      </c>
      <c r="C4" s="65"/>
      <c r="D4" s="65"/>
      <c r="E4" s="65"/>
    </row>
    <row r="5" spans="1:6" ht="25.5" customHeight="1" x14ac:dyDescent="0.2">
      <c r="A5" s="55"/>
      <c r="B5" s="34" t="s">
        <v>74</v>
      </c>
      <c r="C5" s="34" t="s">
        <v>75</v>
      </c>
      <c r="D5" s="34" t="s">
        <v>76</v>
      </c>
      <c r="E5" s="34" t="s">
        <v>65</v>
      </c>
    </row>
    <row r="6" spans="1:6" ht="9.75" customHeight="1" x14ac:dyDescent="0.2">
      <c r="A6" s="14"/>
      <c r="B6" s="15"/>
      <c r="C6" s="15"/>
      <c r="D6" s="15"/>
      <c r="E6" s="15"/>
    </row>
    <row r="7" spans="1:6" ht="15.75" x14ac:dyDescent="0.25">
      <c r="A7" s="31" t="s">
        <v>26</v>
      </c>
      <c r="B7" s="32">
        <v>1</v>
      </c>
      <c r="C7" s="32">
        <v>1</v>
      </c>
      <c r="D7" s="32">
        <v>3</v>
      </c>
      <c r="E7" s="33">
        <f>SUM(B7:D7)</f>
        <v>5</v>
      </c>
      <c r="F7" s="10" t="s">
        <v>34</v>
      </c>
    </row>
    <row r="8" spans="1:6" ht="15" x14ac:dyDescent="0.25">
      <c r="A8" s="24" t="s">
        <v>0</v>
      </c>
      <c r="B8" s="16">
        <v>2</v>
      </c>
      <c r="C8" s="16">
        <v>0</v>
      </c>
      <c r="D8" s="16">
        <v>7</v>
      </c>
      <c r="E8" s="25">
        <f t="shared" ref="E8:E38" si="0">SUM(B8:D8)</f>
        <v>9</v>
      </c>
      <c r="F8" s="5" t="s">
        <v>35</v>
      </c>
    </row>
    <row r="9" spans="1:6" ht="15" x14ac:dyDescent="0.25">
      <c r="A9" s="31" t="s">
        <v>1</v>
      </c>
      <c r="B9" s="32">
        <v>0</v>
      </c>
      <c r="C9" s="32">
        <v>0</v>
      </c>
      <c r="D9" s="32">
        <v>2</v>
      </c>
      <c r="E9" s="33">
        <f t="shared" si="0"/>
        <v>2</v>
      </c>
      <c r="F9" s="5" t="s">
        <v>36</v>
      </c>
    </row>
    <row r="10" spans="1:6" ht="15" x14ac:dyDescent="0.25">
      <c r="A10" s="24" t="s">
        <v>20</v>
      </c>
      <c r="B10" s="16">
        <v>0</v>
      </c>
      <c r="C10" s="16">
        <v>0</v>
      </c>
      <c r="D10" s="16">
        <v>1</v>
      </c>
      <c r="E10" s="25">
        <f t="shared" si="0"/>
        <v>1</v>
      </c>
      <c r="F10" s="5" t="s">
        <v>77</v>
      </c>
    </row>
    <row r="11" spans="1:6" ht="15" x14ac:dyDescent="0.25">
      <c r="A11" s="31" t="s">
        <v>21</v>
      </c>
      <c r="B11" s="32">
        <v>3</v>
      </c>
      <c r="C11" s="32">
        <v>1</v>
      </c>
      <c r="D11" s="32">
        <v>0</v>
      </c>
      <c r="E11" s="33">
        <f t="shared" si="0"/>
        <v>4</v>
      </c>
      <c r="F11" s="5" t="s">
        <v>37</v>
      </c>
    </row>
    <row r="12" spans="1:6" ht="15" x14ac:dyDescent="0.25">
      <c r="A12" s="24" t="s">
        <v>3</v>
      </c>
      <c r="B12" s="16">
        <v>3</v>
      </c>
      <c r="C12" s="16">
        <v>0</v>
      </c>
      <c r="D12" s="16">
        <v>7</v>
      </c>
      <c r="E12" s="25">
        <f t="shared" si="0"/>
        <v>10</v>
      </c>
      <c r="F12" s="5" t="s">
        <v>38</v>
      </c>
    </row>
    <row r="13" spans="1:6" ht="15" x14ac:dyDescent="0.25">
      <c r="A13" s="31" t="s">
        <v>67</v>
      </c>
      <c r="B13" s="32">
        <v>3</v>
      </c>
      <c r="C13" s="32">
        <v>9</v>
      </c>
      <c r="D13" s="32">
        <v>10</v>
      </c>
      <c r="E13" s="33">
        <f>SUM(B13:D13)</f>
        <v>22</v>
      </c>
      <c r="F13" s="5" t="s">
        <v>68</v>
      </c>
    </row>
    <row r="14" spans="1:6" ht="15" x14ac:dyDescent="0.25">
      <c r="A14" s="24" t="s">
        <v>29</v>
      </c>
      <c r="B14" s="16">
        <v>2</v>
      </c>
      <c r="C14" s="16">
        <v>1</v>
      </c>
      <c r="D14" s="16">
        <v>8</v>
      </c>
      <c r="E14" s="25">
        <f t="shared" si="0"/>
        <v>11</v>
      </c>
      <c r="F14" s="5" t="s">
        <v>39</v>
      </c>
    </row>
    <row r="15" spans="1:6" ht="15" x14ac:dyDescent="0.25">
      <c r="A15" s="31" t="s">
        <v>2</v>
      </c>
      <c r="B15" s="32">
        <v>0</v>
      </c>
      <c r="C15" s="32">
        <v>0</v>
      </c>
      <c r="D15" s="32">
        <v>5</v>
      </c>
      <c r="E15" s="33">
        <f t="shared" si="0"/>
        <v>5</v>
      </c>
      <c r="F15" s="5" t="s">
        <v>40</v>
      </c>
    </row>
    <row r="16" spans="1:6" ht="15" x14ac:dyDescent="0.25">
      <c r="A16" s="24" t="s">
        <v>30</v>
      </c>
      <c r="B16" s="16">
        <v>2</v>
      </c>
      <c r="C16" s="16">
        <v>0</v>
      </c>
      <c r="D16" s="16">
        <v>0</v>
      </c>
      <c r="E16" s="25">
        <f t="shared" si="0"/>
        <v>2</v>
      </c>
      <c r="F16" s="5" t="s">
        <v>41</v>
      </c>
    </row>
    <row r="17" spans="1:6" ht="15" x14ac:dyDescent="0.25">
      <c r="A17" s="31" t="s">
        <v>31</v>
      </c>
      <c r="B17" s="32">
        <v>5</v>
      </c>
      <c r="C17" s="32">
        <v>3</v>
      </c>
      <c r="D17" s="32">
        <v>47</v>
      </c>
      <c r="E17" s="33">
        <f t="shared" si="0"/>
        <v>55</v>
      </c>
      <c r="F17" s="5" t="s">
        <v>42</v>
      </c>
    </row>
    <row r="18" spans="1:6" ht="15" x14ac:dyDescent="0.25">
      <c r="A18" s="24" t="s">
        <v>4</v>
      </c>
      <c r="B18" s="16">
        <v>6</v>
      </c>
      <c r="C18" s="16">
        <v>2</v>
      </c>
      <c r="D18" s="16">
        <v>11</v>
      </c>
      <c r="E18" s="25">
        <f t="shared" si="0"/>
        <v>19</v>
      </c>
      <c r="F18" s="5" t="s">
        <v>43</v>
      </c>
    </row>
    <row r="19" spans="1:6" ht="15" x14ac:dyDescent="0.25">
      <c r="A19" s="31" t="s">
        <v>5</v>
      </c>
      <c r="B19" s="32">
        <v>0</v>
      </c>
      <c r="C19" s="32">
        <v>0</v>
      </c>
      <c r="D19" s="32">
        <v>0</v>
      </c>
      <c r="E19" s="33">
        <f t="shared" si="0"/>
        <v>0</v>
      </c>
      <c r="F19" s="5" t="s">
        <v>44</v>
      </c>
    </row>
    <row r="20" spans="1:6" ht="15" x14ac:dyDescent="0.25">
      <c r="A20" s="24" t="s">
        <v>6</v>
      </c>
      <c r="B20" s="16">
        <v>0</v>
      </c>
      <c r="C20" s="16">
        <v>0</v>
      </c>
      <c r="D20" s="16">
        <v>13</v>
      </c>
      <c r="E20" s="25">
        <f t="shared" si="0"/>
        <v>13</v>
      </c>
      <c r="F20" s="5" t="s">
        <v>45</v>
      </c>
    </row>
    <row r="21" spans="1:6" ht="15" x14ac:dyDescent="0.25">
      <c r="A21" s="31" t="s">
        <v>7</v>
      </c>
      <c r="B21" s="32">
        <v>2</v>
      </c>
      <c r="C21" s="32">
        <v>2</v>
      </c>
      <c r="D21" s="32">
        <v>20</v>
      </c>
      <c r="E21" s="33">
        <f t="shared" si="0"/>
        <v>24</v>
      </c>
      <c r="F21" s="5" t="s">
        <v>46</v>
      </c>
    </row>
    <row r="22" spans="1:6" ht="15" x14ac:dyDescent="0.25">
      <c r="A22" s="24" t="s">
        <v>8</v>
      </c>
      <c r="B22" s="16">
        <v>2</v>
      </c>
      <c r="C22" s="16">
        <v>0</v>
      </c>
      <c r="D22" s="16">
        <v>1</v>
      </c>
      <c r="E22" s="25">
        <f t="shared" si="0"/>
        <v>3</v>
      </c>
      <c r="F22" s="5" t="s">
        <v>47</v>
      </c>
    </row>
    <row r="23" spans="1:6" ht="15" x14ac:dyDescent="0.25">
      <c r="A23" s="31" t="s">
        <v>22</v>
      </c>
      <c r="B23" s="32">
        <v>0</v>
      </c>
      <c r="C23" s="32">
        <v>0</v>
      </c>
      <c r="D23" s="32">
        <v>6</v>
      </c>
      <c r="E23" s="33">
        <f t="shared" si="0"/>
        <v>6</v>
      </c>
      <c r="F23" s="5" t="s">
        <v>48</v>
      </c>
    </row>
    <row r="24" spans="1:6" ht="15" customHeight="1" x14ac:dyDescent="0.25">
      <c r="A24" s="24" t="s">
        <v>9</v>
      </c>
      <c r="B24" s="16">
        <v>0</v>
      </c>
      <c r="C24" s="16">
        <v>0</v>
      </c>
      <c r="D24" s="16">
        <v>2</v>
      </c>
      <c r="E24" s="25">
        <f t="shared" si="0"/>
        <v>2</v>
      </c>
      <c r="F24" s="5" t="s">
        <v>49</v>
      </c>
    </row>
    <row r="25" spans="1:6" ht="15" x14ac:dyDescent="0.25">
      <c r="A25" s="31" t="s">
        <v>27</v>
      </c>
      <c r="B25" s="32">
        <v>1</v>
      </c>
      <c r="C25" s="32">
        <v>1</v>
      </c>
      <c r="D25" s="32">
        <v>12</v>
      </c>
      <c r="E25" s="33">
        <f t="shared" si="0"/>
        <v>14</v>
      </c>
      <c r="F25" s="5" t="s">
        <v>50</v>
      </c>
    </row>
    <row r="26" spans="1:6" ht="15" x14ac:dyDescent="0.25">
      <c r="A26" s="24" t="s">
        <v>10</v>
      </c>
      <c r="B26" s="16">
        <v>2</v>
      </c>
      <c r="C26" s="16">
        <v>0</v>
      </c>
      <c r="D26" s="16">
        <v>1</v>
      </c>
      <c r="E26" s="25">
        <f t="shared" si="0"/>
        <v>3</v>
      </c>
      <c r="F26" s="5" t="s">
        <v>51</v>
      </c>
    </row>
    <row r="27" spans="1:6" ht="15" x14ac:dyDescent="0.25">
      <c r="A27" s="31" t="s">
        <v>11</v>
      </c>
      <c r="B27" s="32">
        <v>4</v>
      </c>
      <c r="C27" s="32">
        <v>1</v>
      </c>
      <c r="D27" s="32">
        <v>11</v>
      </c>
      <c r="E27" s="33">
        <f t="shared" si="0"/>
        <v>16</v>
      </c>
      <c r="F27" s="5" t="s">
        <v>52</v>
      </c>
    </row>
    <row r="28" spans="1:6" ht="15" x14ac:dyDescent="0.25">
      <c r="A28" s="24" t="s">
        <v>28</v>
      </c>
      <c r="B28" s="16">
        <v>1</v>
      </c>
      <c r="C28" s="16">
        <v>0</v>
      </c>
      <c r="D28" s="16">
        <v>7</v>
      </c>
      <c r="E28" s="25">
        <f t="shared" si="0"/>
        <v>8</v>
      </c>
      <c r="F28" s="5" t="s">
        <v>53</v>
      </c>
    </row>
    <row r="29" spans="1:6" ht="15" x14ac:dyDescent="0.25">
      <c r="A29" s="31" t="s">
        <v>12</v>
      </c>
      <c r="B29" s="32">
        <v>0</v>
      </c>
      <c r="C29" s="32">
        <v>1</v>
      </c>
      <c r="D29" s="32">
        <v>4</v>
      </c>
      <c r="E29" s="33">
        <f t="shared" si="0"/>
        <v>5</v>
      </c>
      <c r="F29" s="5" t="s">
        <v>54</v>
      </c>
    </row>
    <row r="30" spans="1:6" ht="15" x14ac:dyDescent="0.25">
      <c r="A30" s="24" t="s">
        <v>13</v>
      </c>
      <c r="B30" s="16">
        <v>2</v>
      </c>
      <c r="C30" s="16">
        <v>0</v>
      </c>
      <c r="D30" s="16">
        <v>1</v>
      </c>
      <c r="E30" s="25">
        <f t="shared" si="0"/>
        <v>3</v>
      </c>
      <c r="F30" s="5" t="s">
        <v>55</v>
      </c>
    </row>
    <row r="31" spans="1:6" ht="15" x14ac:dyDescent="0.25">
      <c r="A31" s="31" t="s">
        <v>14</v>
      </c>
      <c r="B31" s="32">
        <v>3</v>
      </c>
      <c r="C31" s="32">
        <v>0</v>
      </c>
      <c r="D31" s="32">
        <v>5</v>
      </c>
      <c r="E31" s="33">
        <f t="shared" si="0"/>
        <v>8</v>
      </c>
      <c r="F31" s="5" t="s">
        <v>56</v>
      </c>
    </row>
    <row r="32" spans="1:6" ht="15" x14ac:dyDescent="0.25">
      <c r="A32" s="24" t="s">
        <v>15</v>
      </c>
      <c r="B32" s="16">
        <v>0</v>
      </c>
      <c r="C32" s="16">
        <v>0</v>
      </c>
      <c r="D32" s="16">
        <v>7</v>
      </c>
      <c r="E32" s="25">
        <f t="shared" si="0"/>
        <v>7</v>
      </c>
      <c r="F32" s="5" t="s">
        <v>57</v>
      </c>
    </row>
    <row r="33" spans="1:6" ht="15" x14ac:dyDescent="0.25">
      <c r="A33" s="31" t="s">
        <v>32</v>
      </c>
      <c r="B33" s="32">
        <v>0</v>
      </c>
      <c r="C33" s="32">
        <v>0</v>
      </c>
      <c r="D33" s="32">
        <v>4</v>
      </c>
      <c r="E33" s="33">
        <f t="shared" si="0"/>
        <v>4</v>
      </c>
      <c r="F33" s="5" t="s">
        <v>58</v>
      </c>
    </row>
    <row r="34" spans="1:6" ht="15" x14ac:dyDescent="0.25">
      <c r="A34" s="24" t="s">
        <v>16</v>
      </c>
      <c r="B34" s="16">
        <v>2</v>
      </c>
      <c r="C34" s="16">
        <v>0</v>
      </c>
      <c r="D34" s="16">
        <v>15</v>
      </c>
      <c r="E34" s="25">
        <f t="shared" si="0"/>
        <v>17</v>
      </c>
      <c r="F34" s="5" t="s">
        <v>78</v>
      </c>
    </row>
    <row r="35" spans="1:6" ht="15" x14ac:dyDescent="0.25">
      <c r="A35" s="31" t="s">
        <v>17</v>
      </c>
      <c r="B35" s="32">
        <v>0</v>
      </c>
      <c r="C35" s="32">
        <v>0</v>
      </c>
      <c r="D35" s="32">
        <v>6</v>
      </c>
      <c r="E35" s="33">
        <f t="shared" si="0"/>
        <v>6</v>
      </c>
      <c r="F35" s="5" t="s">
        <v>59</v>
      </c>
    </row>
    <row r="36" spans="1:6" ht="15" x14ac:dyDescent="0.25">
      <c r="A36" s="24" t="s">
        <v>33</v>
      </c>
      <c r="B36" s="16">
        <v>4</v>
      </c>
      <c r="C36" s="16">
        <v>2</v>
      </c>
      <c r="D36" s="16">
        <v>8</v>
      </c>
      <c r="E36" s="25">
        <f t="shared" si="0"/>
        <v>14</v>
      </c>
      <c r="F36" s="5" t="s">
        <v>60</v>
      </c>
    </row>
    <row r="37" spans="1:6" ht="15" x14ac:dyDescent="0.25">
      <c r="A37" s="31" t="s">
        <v>19</v>
      </c>
      <c r="B37" s="32">
        <v>1</v>
      </c>
      <c r="C37" s="32">
        <v>1</v>
      </c>
      <c r="D37" s="32">
        <v>3</v>
      </c>
      <c r="E37" s="33">
        <f t="shared" si="0"/>
        <v>5</v>
      </c>
      <c r="F37" s="5" t="s">
        <v>61</v>
      </c>
    </row>
    <row r="38" spans="1:6" ht="15" x14ac:dyDescent="0.25">
      <c r="A38" s="24" t="s">
        <v>18</v>
      </c>
      <c r="B38" s="16">
        <v>0</v>
      </c>
      <c r="C38" s="16">
        <v>0</v>
      </c>
      <c r="D38" s="16">
        <v>2</v>
      </c>
      <c r="E38" s="25">
        <f t="shared" si="0"/>
        <v>2</v>
      </c>
      <c r="F38" s="5" t="s">
        <v>62</v>
      </c>
    </row>
    <row r="39" spans="1:6" ht="7.5" customHeight="1" x14ac:dyDescent="0.2">
      <c r="A39" s="12"/>
      <c r="B39" s="17"/>
      <c r="C39" s="17"/>
      <c r="D39" s="17"/>
      <c r="E39" s="17"/>
    </row>
    <row r="40" spans="1:6" ht="15.75" x14ac:dyDescent="0.2">
      <c r="A40" s="27" t="s">
        <v>64</v>
      </c>
      <c r="B40" s="30">
        <f>SUM(B7:B38)</f>
        <v>51</v>
      </c>
      <c r="C40" s="30">
        <f>SUM(C7:C38)</f>
        <v>25</v>
      </c>
      <c r="D40" s="30">
        <f>SUM(D7:D38)</f>
        <v>229</v>
      </c>
      <c r="E40" s="30">
        <f>SUM(E7:E38)</f>
        <v>305</v>
      </c>
    </row>
  </sheetData>
  <mergeCells count="2">
    <mergeCell ref="A4:A5"/>
    <mergeCell ref="B4:E4"/>
  </mergeCells>
  <printOptions horizontalCentered="1"/>
  <pageMargins left="0.75" right="0.75" top="0.55000000000000004" bottom="1" header="0" footer="0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45"/>
  <sheetViews>
    <sheetView workbookViewId="0">
      <selection activeCell="B68" sqref="B68"/>
    </sheetView>
  </sheetViews>
  <sheetFormatPr baseColWidth="10" defaultRowHeight="12.75" x14ac:dyDescent="0.2"/>
  <cols>
    <col min="1" max="1" width="17.85546875" style="2" customWidth="1"/>
    <col min="2" max="2" width="10.28515625" style="2" customWidth="1"/>
    <col min="3" max="3" width="10.7109375" style="23" customWidth="1"/>
    <col min="4" max="4" width="10.5703125" style="23" customWidth="1"/>
    <col min="5" max="16384" width="11.42578125" style="2"/>
  </cols>
  <sheetData>
    <row r="2" spans="1:6" ht="17.25" x14ac:dyDescent="0.3">
      <c r="A2" s="7" t="s">
        <v>73</v>
      </c>
      <c r="B2" s="1"/>
      <c r="C2" s="19"/>
      <c r="D2" s="19"/>
    </row>
    <row r="3" spans="1:6" ht="15.75" x14ac:dyDescent="0.25">
      <c r="A3" s="9"/>
      <c r="B3" s="9"/>
      <c r="C3" s="20"/>
      <c r="D3" s="21"/>
      <c r="E3" s="4"/>
    </row>
    <row r="4" spans="1:6" ht="18.75" customHeight="1" x14ac:dyDescent="0.2">
      <c r="A4" s="55" t="s">
        <v>63</v>
      </c>
      <c r="B4" s="65" t="s">
        <v>66</v>
      </c>
      <c r="C4" s="65"/>
      <c r="D4" s="65"/>
      <c r="E4" s="65"/>
    </row>
    <row r="5" spans="1:6" ht="26.25" customHeight="1" x14ac:dyDescent="0.2">
      <c r="A5" s="55"/>
      <c r="B5" s="34" t="s">
        <v>74</v>
      </c>
      <c r="C5" s="34" t="s">
        <v>75</v>
      </c>
      <c r="D5" s="34" t="s">
        <v>76</v>
      </c>
      <c r="E5" s="34" t="s">
        <v>65</v>
      </c>
    </row>
    <row r="6" spans="1:6" ht="9" customHeight="1" x14ac:dyDescent="0.2">
      <c r="A6" s="14"/>
      <c r="B6" s="15"/>
      <c r="C6" s="15"/>
      <c r="D6" s="15"/>
      <c r="E6" s="15"/>
    </row>
    <row r="7" spans="1:6" ht="15" x14ac:dyDescent="0.25">
      <c r="A7" s="31" t="s">
        <v>26</v>
      </c>
      <c r="B7" s="32">
        <v>1</v>
      </c>
      <c r="C7" s="32">
        <v>2</v>
      </c>
      <c r="D7" s="32">
        <v>3</v>
      </c>
      <c r="E7" s="33">
        <f>SUM(B7:D7)</f>
        <v>6</v>
      </c>
      <c r="F7" s="11" t="s">
        <v>34</v>
      </c>
    </row>
    <row r="8" spans="1:6" ht="15" x14ac:dyDescent="0.25">
      <c r="A8" s="24" t="s">
        <v>0</v>
      </c>
      <c r="B8" s="16">
        <v>2</v>
      </c>
      <c r="C8" s="16">
        <v>5</v>
      </c>
      <c r="D8" s="16">
        <v>7</v>
      </c>
      <c r="E8" s="25">
        <f t="shared" ref="E8:E38" si="0">SUM(B8:D8)</f>
        <v>14</v>
      </c>
      <c r="F8" s="11" t="s">
        <v>35</v>
      </c>
    </row>
    <row r="9" spans="1:6" ht="15" x14ac:dyDescent="0.25">
      <c r="A9" s="31" t="s">
        <v>1</v>
      </c>
      <c r="B9" s="32">
        <v>0</v>
      </c>
      <c r="C9" s="32">
        <v>0</v>
      </c>
      <c r="D9" s="32">
        <v>2</v>
      </c>
      <c r="E9" s="33">
        <f t="shared" si="0"/>
        <v>2</v>
      </c>
      <c r="F9" s="11" t="s">
        <v>36</v>
      </c>
    </row>
    <row r="10" spans="1:6" ht="15" x14ac:dyDescent="0.25">
      <c r="A10" s="24" t="s">
        <v>20</v>
      </c>
      <c r="B10" s="16">
        <v>0</v>
      </c>
      <c r="C10" s="16">
        <v>0</v>
      </c>
      <c r="D10" s="16">
        <v>0</v>
      </c>
      <c r="E10" s="25">
        <f t="shared" si="0"/>
        <v>0</v>
      </c>
      <c r="F10" s="11" t="s">
        <v>77</v>
      </c>
    </row>
    <row r="11" spans="1:6" ht="15" x14ac:dyDescent="0.25">
      <c r="A11" s="31" t="s">
        <v>21</v>
      </c>
      <c r="B11" s="32">
        <v>3</v>
      </c>
      <c r="C11" s="32">
        <v>1</v>
      </c>
      <c r="D11" s="32">
        <v>0</v>
      </c>
      <c r="E11" s="33">
        <f t="shared" si="0"/>
        <v>4</v>
      </c>
      <c r="F11" s="11" t="s">
        <v>37</v>
      </c>
    </row>
    <row r="12" spans="1:6" ht="15" x14ac:dyDescent="0.25">
      <c r="A12" s="24" t="s">
        <v>3</v>
      </c>
      <c r="B12" s="16">
        <v>3</v>
      </c>
      <c r="C12" s="16">
        <v>6</v>
      </c>
      <c r="D12" s="16">
        <v>6</v>
      </c>
      <c r="E12" s="25">
        <f t="shared" si="0"/>
        <v>15</v>
      </c>
      <c r="F12" s="11" t="s">
        <v>38</v>
      </c>
    </row>
    <row r="13" spans="1:6" ht="15" x14ac:dyDescent="0.25">
      <c r="A13" s="31" t="s">
        <v>67</v>
      </c>
      <c r="B13" s="32">
        <v>0</v>
      </c>
      <c r="C13" s="32">
        <v>19</v>
      </c>
      <c r="D13" s="32">
        <v>9</v>
      </c>
      <c r="E13" s="33">
        <f>SUM(B13:D13)</f>
        <v>28</v>
      </c>
      <c r="F13" s="11" t="s">
        <v>68</v>
      </c>
    </row>
    <row r="14" spans="1:6" ht="15" x14ac:dyDescent="0.25">
      <c r="A14" s="24" t="s">
        <v>29</v>
      </c>
      <c r="B14" s="16">
        <v>2</v>
      </c>
      <c r="C14" s="16">
        <v>4</v>
      </c>
      <c r="D14" s="16">
        <v>8</v>
      </c>
      <c r="E14" s="25">
        <f t="shared" si="0"/>
        <v>14</v>
      </c>
      <c r="F14" s="11" t="s">
        <v>39</v>
      </c>
    </row>
    <row r="15" spans="1:6" ht="15" x14ac:dyDescent="0.25">
      <c r="A15" s="31" t="s">
        <v>2</v>
      </c>
      <c r="B15" s="32">
        <v>0</v>
      </c>
      <c r="C15" s="32">
        <v>0</v>
      </c>
      <c r="D15" s="32">
        <v>4</v>
      </c>
      <c r="E15" s="33">
        <f t="shared" si="0"/>
        <v>4</v>
      </c>
      <c r="F15" s="11" t="s">
        <v>40</v>
      </c>
    </row>
    <row r="16" spans="1:6" ht="15" x14ac:dyDescent="0.25">
      <c r="A16" s="24" t="s">
        <v>30</v>
      </c>
      <c r="B16" s="16">
        <v>2</v>
      </c>
      <c r="C16" s="16">
        <v>2</v>
      </c>
      <c r="D16" s="16">
        <v>0</v>
      </c>
      <c r="E16" s="25">
        <f t="shared" si="0"/>
        <v>4</v>
      </c>
      <c r="F16" s="11" t="s">
        <v>41</v>
      </c>
    </row>
    <row r="17" spans="1:6" ht="15" x14ac:dyDescent="0.25">
      <c r="A17" s="31" t="s">
        <v>31</v>
      </c>
      <c r="B17" s="32">
        <v>3</v>
      </c>
      <c r="C17" s="32">
        <v>17</v>
      </c>
      <c r="D17" s="32">
        <v>55</v>
      </c>
      <c r="E17" s="33">
        <f t="shared" si="0"/>
        <v>75</v>
      </c>
      <c r="F17" s="11" t="s">
        <v>42</v>
      </c>
    </row>
    <row r="18" spans="1:6" ht="15" x14ac:dyDescent="0.25">
      <c r="A18" s="24" t="s">
        <v>4</v>
      </c>
      <c r="B18" s="16">
        <v>5</v>
      </c>
      <c r="C18" s="16">
        <v>9</v>
      </c>
      <c r="D18" s="16">
        <v>11</v>
      </c>
      <c r="E18" s="25">
        <f t="shared" si="0"/>
        <v>25</v>
      </c>
      <c r="F18" s="11" t="s">
        <v>43</v>
      </c>
    </row>
    <row r="19" spans="1:6" ht="15" x14ac:dyDescent="0.25">
      <c r="A19" s="31" t="s">
        <v>5</v>
      </c>
      <c r="B19" s="32">
        <v>0</v>
      </c>
      <c r="C19" s="32">
        <v>0</v>
      </c>
      <c r="D19" s="32">
        <v>0</v>
      </c>
      <c r="E19" s="33">
        <f t="shared" si="0"/>
        <v>0</v>
      </c>
      <c r="F19" s="11" t="s">
        <v>44</v>
      </c>
    </row>
    <row r="20" spans="1:6" ht="15" x14ac:dyDescent="0.25">
      <c r="A20" s="24" t="s">
        <v>6</v>
      </c>
      <c r="B20" s="16">
        <v>0</v>
      </c>
      <c r="C20" s="16">
        <v>5</v>
      </c>
      <c r="D20" s="16">
        <v>14</v>
      </c>
      <c r="E20" s="25">
        <f t="shared" si="0"/>
        <v>19</v>
      </c>
      <c r="F20" s="11" t="s">
        <v>45</v>
      </c>
    </row>
    <row r="21" spans="1:6" ht="15" x14ac:dyDescent="0.25">
      <c r="A21" s="31" t="s">
        <v>7</v>
      </c>
      <c r="B21" s="32">
        <v>1</v>
      </c>
      <c r="C21" s="32">
        <v>12</v>
      </c>
      <c r="D21" s="32">
        <v>21</v>
      </c>
      <c r="E21" s="33">
        <f t="shared" si="0"/>
        <v>34</v>
      </c>
      <c r="F21" s="11" t="s">
        <v>46</v>
      </c>
    </row>
    <row r="22" spans="1:6" ht="15" x14ac:dyDescent="0.25">
      <c r="A22" s="24" t="s">
        <v>8</v>
      </c>
      <c r="B22" s="16">
        <v>1</v>
      </c>
      <c r="C22" s="16">
        <v>1</v>
      </c>
      <c r="D22" s="16">
        <v>2</v>
      </c>
      <c r="E22" s="25">
        <f t="shared" si="0"/>
        <v>4</v>
      </c>
      <c r="F22" s="5" t="s">
        <v>47</v>
      </c>
    </row>
    <row r="23" spans="1:6" ht="15" x14ac:dyDescent="0.25">
      <c r="A23" s="31" t="s">
        <v>22</v>
      </c>
      <c r="B23" s="32">
        <v>0</v>
      </c>
      <c r="C23" s="32">
        <v>2</v>
      </c>
      <c r="D23" s="32">
        <v>5</v>
      </c>
      <c r="E23" s="33">
        <f t="shared" si="0"/>
        <v>7</v>
      </c>
      <c r="F23" s="5" t="s">
        <v>48</v>
      </c>
    </row>
    <row r="24" spans="1:6" ht="15" customHeight="1" x14ac:dyDescent="0.25">
      <c r="A24" s="24" t="s">
        <v>9</v>
      </c>
      <c r="B24" s="16">
        <v>0</v>
      </c>
      <c r="C24" s="16">
        <v>0</v>
      </c>
      <c r="D24" s="16">
        <v>2</v>
      </c>
      <c r="E24" s="25">
        <f t="shared" si="0"/>
        <v>2</v>
      </c>
      <c r="F24" s="5" t="s">
        <v>49</v>
      </c>
    </row>
    <row r="25" spans="1:6" ht="15" x14ac:dyDescent="0.25">
      <c r="A25" s="31" t="s">
        <v>27</v>
      </c>
      <c r="B25" s="32">
        <v>1</v>
      </c>
      <c r="C25" s="32">
        <v>24</v>
      </c>
      <c r="D25" s="32">
        <v>17</v>
      </c>
      <c r="E25" s="33">
        <f t="shared" si="0"/>
        <v>42</v>
      </c>
      <c r="F25" s="5" t="s">
        <v>50</v>
      </c>
    </row>
    <row r="26" spans="1:6" ht="15" x14ac:dyDescent="0.25">
      <c r="A26" s="24" t="s">
        <v>10</v>
      </c>
      <c r="B26" s="16">
        <v>2</v>
      </c>
      <c r="C26" s="16">
        <v>1</v>
      </c>
      <c r="D26" s="16">
        <v>1</v>
      </c>
      <c r="E26" s="25">
        <f t="shared" si="0"/>
        <v>4</v>
      </c>
      <c r="F26" s="5" t="s">
        <v>51</v>
      </c>
    </row>
    <row r="27" spans="1:6" ht="15" x14ac:dyDescent="0.25">
      <c r="A27" s="31" t="s">
        <v>11</v>
      </c>
      <c r="B27" s="32">
        <v>2</v>
      </c>
      <c r="C27" s="32">
        <v>4</v>
      </c>
      <c r="D27" s="32">
        <v>11</v>
      </c>
      <c r="E27" s="33">
        <f t="shared" si="0"/>
        <v>17</v>
      </c>
      <c r="F27" s="5" t="s">
        <v>52</v>
      </c>
    </row>
    <row r="28" spans="1:6" ht="15" x14ac:dyDescent="0.25">
      <c r="A28" s="24" t="s">
        <v>28</v>
      </c>
      <c r="B28" s="16">
        <v>1</v>
      </c>
      <c r="C28" s="16">
        <v>4</v>
      </c>
      <c r="D28" s="16">
        <v>7</v>
      </c>
      <c r="E28" s="25">
        <f t="shared" si="0"/>
        <v>12</v>
      </c>
      <c r="F28" s="5" t="s">
        <v>53</v>
      </c>
    </row>
    <row r="29" spans="1:6" ht="15" x14ac:dyDescent="0.25">
      <c r="A29" s="31" t="s">
        <v>12</v>
      </c>
      <c r="B29" s="32">
        <v>0</v>
      </c>
      <c r="C29" s="32">
        <v>1</v>
      </c>
      <c r="D29" s="32">
        <v>4</v>
      </c>
      <c r="E29" s="33">
        <f t="shared" si="0"/>
        <v>5</v>
      </c>
      <c r="F29" s="5" t="s">
        <v>54</v>
      </c>
    </row>
    <row r="30" spans="1:6" ht="15" x14ac:dyDescent="0.25">
      <c r="A30" s="24" t="s">
        <v>13</v>
      </c>
      <c r="B30" s="16">
        <v>2</v>
      </c>
      <c r="C30" s="16">
        <v>6</v>
      </c>
      <c r="D30" s="16">
        <v>2</v>
      </c>
      <c r="E30" s="25">
        <f t="shared" si="0"/>
        <v>10</v>
      </c>
      <c r="F30" s="5" t="s">
        <v>55</v>
      </c>
    </row>
    <row r="31" spans="1:6" ht="15" x14ac:dyDescent="0.25">
      <c r="A31" s="31" t="s">
        <v>14</v>
      </c>
      <c r="B31" s="32">
        <v>2</v>
      </c>
      <c r="C31" s="32">
        <v>2</v>
      </c>
      <c r="D31" s="32">
        <v>8</v>
      </c>
      <c r="E31" s="33">
        <f t="shared" si="0"/>
        <v>12</v>
      </c>
      <c r="F31" s="5" t="s">
        <v>56</v>
      </c>
    </row>
    <row r="32" spans="1:6" ht="15" x14ac:dyDescent="0.25">
      <c r="A32" s="24" t="s">
        <v>15</v>
      </c>
      <c r="B32" s="16">
        <v>0</v>
      </c>
      <c r="C32" s="16">
        <v>4</v>
      </c>
      <c r="D32" s="16">
        <v>7</v>
      </c>
      <c r="E32" s="25">
        <f t="shared" si="0"/>
        <v>11</v>
      </c>
      <c r="F32" s="5" t="s">
        <v>57</v>
      </c>
    </row>
    <row r="33" spans="1:6" ht="15" x14ac:dyDescent="0.25">
      <c r="A33" s="31" t="s">
        <v>32</v>
      </c>
      <c r="B33" s="32">
        <v>0</v>
      </c>
      <c r="C33" s="32">
        <v>1</v>
      </c>
      <c r="D33" s="32">
        <v>4</v>
      </c>
      <c r="E33" s="33">
        <f t="shared" si="0"/>
        <v>5</v>
      </c>
      <c r="F33" s="5" t="s">
        <v>58</v>
      </c>
    </row>
    <row r="34" spans="1:6" ht="15" x14ac:dyDescent="0.25">
      <c r="A34" s="24" t="s">
        <v>16</v>
      </c>
      <c r="B34" s="16">
        <v>2</v>
      </c>
      <c r="C34" s="16">
        <v>7</v>
      </c>
      <c r="D34" s="16">
        <v>16</v>
      </c>
      <c r="E34" s="25">
        <f t="shared" si="0"/>
        <v>25</v>
      </c>
      <c r="F34" s="5" t="s">
        <v>78</v>
      </c>
    </row>
    <row r="35" spans="1:6" ht="15" x14ac:dyDescent="0.25">
      <c r="A35" s="31" t="s">
        <v>17</v>
      </c>
      <c r="B35" s="32">
        <v>0</v>
      </c>
      <c r="C35" s="32">
        <v>6</v>
      </c>
      <c r="D35" s="32">
        <v>1</v>
      </c>
      <c r="E35" s="33">
        <f t="shared" si="0"/>
        <v>7</v>
      </c>
      <c r="F35" s="5" t="s">
        <v>59</v>
      </c>
    </row>
    <row r="36" spans="1:6" ht="15" x14ac:dyDescent="0.25">
      <c r="A36" s="24" t="s">
        <v>33</v>
      </c>
      <c r="B36" s="16">
        <v>2</v>
      </c>
      <c r="C36" s="16">
        <v>17</v>
      </c>
      <c r="D36" s="16">
        <v>8</v>
      </c>
      <c r="E36" s="25">
        <f t="shared" si="0"/>
        <v>27</v>
      </c>
      <c r="F36" s="5" t="s">
        <v>60</v>
      </c>
    </row>
    <row r="37" spans="1:6" ht="15" x14ac:dyDescent="0.25">
      <c r="A37" s="31" t="s">
        <v>19</v>
      </c>
      <c r="B37" s="32">
        <v>0</v>
      </c>
      <c r="C37" s="32">
        <v>3</v>
      </c>
      <c r="D37" s="32">
        <v>5</v>
      </c>
      <c r="E37" s="33">
        <f t="shared" si="0"/>
        <v>8</v>
      </c>
      <c r="F37" s="5" t="s">
        <v>61</v>
      </c>
    </row>
    <row r="38" spans="1:6" ht="15" x14ac:dyDescent="0.25">
      <c r="A38" s="24" t="s">
        <v>18</v>
      </c>
      <c r="B38" s="16">
        <v>0</v>
      </c>
      <c r="C38" s="16">
        <v>0</v>
      </c>
      <c r="D38" s="16">
        <v>3</v>
      </c>
      <c r="E38" s="25">
        <f t="shared" si="0"/>
        <v>3</v>
      </c>
      <c r="F38" s="5" t="s">
        <v>62</v>
      </c>
    </row>
    <row r="39" spans="1:6" ht="9" customHeight="1" x14ac:dyDescent="0.2">
      <c r="A39" s="12"/>
      <c r="B39" s="17"/>
      <c r="C39" s="17"/>
      <c r="D39" s="17"/>
      <c r="E39" s="17"/>
    </row>
    <row r="40" spans="1:6" ht="15.75" x14ac:dyDescent="0.2">
      <c r="A40" s="27" t="s">
        <v>64</v>
      </c>
      <c r="B40" s="30">
        <f>SUM(B7:B38)</f>
        <v>37</v>
      </c>
      <c r="C40" s="30">
        <f>SUM(C7:C38)</f>
        <v>165</v>
      </c>
      <c r="D40" s="30">
        <f>SUM(D7:D38)</f>
        <v>243</v>
      </c>
      <c r="E40" s="30">
        <f>SUM(E7:E38)</f>
        <v>445</v>
      </c>
    </row>
    <row r="45" spans="1:6" x14ac:dyDescent="0.2">
      <c r="C45" s="22"/>
    </row>
  </sheetData>
  <mergeCells count="2">
    <mergeCell ref="A4:A5"/>
    <mergeCell ref="B4:E4"/>
  </mergeCells>
  <printOptions horizontalCentered="1"/>
  <pageMargins left="0.75" right="0.75" top="0.55000000000000004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9.1 </vt:lpstr>
      <vt:lpstr>9.2</vt:lpstr>
      <vt:lpstr>9.3</vt:lpstr>
      <vt:lpstr>9.4</vt:lpstr>
      <vt:lpstr>9.5</vt:lpstr>
      <vt:lpstr>'9.1 '!Área_de_impresión</vt:lpstr>
      <vt:lpstr>'9.4'!Área_de_impresión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cp:lastPrinted>2011-03-03T02:38:11Z</cp:lastPrinted>
  <dcterms:created xsi:type="dcterms:W3CDTF">2011-02-16T19:58:32Z</dcterms:created>
  <dcterms:modified xsi:type="dcterms:W3CDTF">2020-03-24T00:55:08Z</dcterms:modified>
</cp:coreProperties>
</file>