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FAE26A1A-B522-4BDF-91DC-C628841D25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.6.1" sheetId="3" r:id="rId1"/>
    <sheet name="10.6.2" sheetId="4" r:id="rId2"/>
    <sheet name="10.6.3" sheetId="5" r:id="rId3"/>
    <sheet name="10.6.4" sheetId="6" r:id="rId4"/>
    <sheet name="10.6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91029"/>
</workbook>
</file>

<file path=xl/calcChain.xml><?xml version="1.0" encoding="utf-8"?>
<calcChain xmlns="http://schemas.openxmlformats.org/spreadsheetml/2006/main">
  <c r="E40" i="6" l="1"/>
  <c r="F40" i="6"/>
  <c r="G8" i="6"/>
  <c r="G9" i="6"/>
  <c r="G10" i="6"/>
  <c r="G11" i="6"/>
  <c r="G12" i="6"/>
  <c r="G14" i="6"/>
  <c r="G15" i="6"/>
  <c r="G13" i="6"/>
  <c r="G16" i="6"/>
  <c r="G18" i="6"/>
  <c r="G19" i="6"/>
  <c r="G20" i="6"/>
  <c r="G21" i="6"/>
  <c r="G17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7" i="6"/>
  <c r="E40" i="5"/>
  <c r="F40" i="5"/>
  <c r="G8" i="5"/>
  <c r="G9" i="5"/>
  <c r="G10" i="5"/>
  <c r="G11" i="5"/>
  <c r="G12" i="5"/>
  <c r="G14" i="5"/>
  <c r="G15" i="5"/>
  <c r="G13" i="5"/>
  <c r="G16" i="5"/>
  <c r="G18" i="5"/>
  <c r="G19" i="5"/>
  <c r="G20" i="5"/>
  <c r="G21" i="5"/>
  <c r="G17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7" i="5"/>
  <c r="G8" i="4" l="1"/>
  <c r="G9" i="4"/>
  <c r="G10" i="4"/>
  <c r="G11" i="4"/>
  <c r="G12" i="4"/>
  <c r="G14" i="4"/>
  <c r="G15" i="4"/>
  <c r="G13" i="4"/>
  <c r="G16" i="4"/>
  <c r="G18" i="4"/>
  <c r="G19" i="4"/>
  <c r="G20" i="4"/>
  <c r="G21" i="4"/>
  <c r="G17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7" i="4"/>
  <c r="E40" i="4"/>
  <c r="F40" i="4"/>
  <c r="K42" i="3"/>
  <c r="L42" i="3"/>
  <c r="E42" i="3"/>
  <c r="F42" i="3"/>
  <c r="M10" i="3"/>
  <c r="M11" i="3"/>
  <c r="M12" i="3"/>
  <c r="M13" i="3"/>
  <c r="M14" i="3"/>
  <c r="M16" i="3"/>
  <c r="M17" i="3"/>
  <c r="M15" i="3"/>
  <c r="M18" i="3"/>
  <c r="M20" i="3"/>
  <c r="M21" i="3"/>
  <c r="M22" i="3"/>
  <c r="M23" i="3"/>
  <c r="M19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9" i="3"/>
  <c r="G10" i="3"/>
  <c r="G11" i="3"/>
  <c r="G12" i="3"/>
  <c r="G13" i="3"/>
  <c r="G14" i="3"/>
  <c r="G16" i="3"/>
  <c r="G17" i="3"/>
  <c r="G15" i="3"/>
  <c r="G18" i="3"/>
  <c r="G20" i="3"/>
  <c r="G21" i="3"/>
  <c r="G22" i="3"/>
  <c r="G23" i="3"/>
  <c r="G19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9" i="3"/>
  <c r="C40" i="6" l="1"/>
  <c r="D40" i="6"/>
  <c r="B40" i="6"/>
  <c r="C40" i="5"/>
  <c r="D40" i="5"/>
  <c r="B40" i="5"/>
  <c r="C40" i="4"/>
  <c r="D40" i="4"/>
  <c r="B40" i="4"/>
  <c r="C42" i="3"/>
  <c r="D42" i="3"/>
  <c r="H42" i="3"/>
  <c r="I42" i="3"/>
  <c r="J42" i="3"/>
  <c r="B42" i="3"/>
  <c r="N40" i="3" l="1"/>
  <c r="N11" i="3"/>
  <c r="D8" i="7"/>
  <c r="D9" i="7"/>
  <c r="D10" i="7"/>
  <c r="D11" i="7"/>
  <c r="D12" i="7"/>
  <c r="D14" i="7"/>
  <c r="D15" i="7"/>
  <c r="D13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7" i="7"/>
  <c r="E40" i="7"/>
  <c r="C40" i="7"/>
  <c r="B40" i="7"/>
  <c r="G40" i="6" l="1"/>
  <c r="G40" i="5"/>
  <c r="F41" i="5" s="1"/>
  <c r="G40" i="4"/>
  <c r="D41" i="4" s="1"/>
  <c r="N39" i="3"/>
  <c r="N25" i="3"/>
  <c r="D40" i="7"/>
  <c r="B41" i="7" s="1"/>
  <c r="N17" i="3"/>
  <c r="N23" i="3"/>
  <c r="N26" i="3"/>
  <c r="N27" i="3"/>
  <c r="N28" i="3"/>
  <c r="N30" i="3"/>
  <c r="N33" i="3"/>
  <c r="N34" i="3"/>
  <c r="N36" i="3"/>
  <c r="N37" i="3"/>
  <c r="F41" i="6" l="1"/>
  <c r="D41" i="6"/>
  <c r="E41" i="6"/>
  <c r="C41" i="5"/>
  <c r="E41" i="5"/>
  <c r="F41" i="4"/>
  <c r="E41" i="4"/>
  <c r="N12" i="3"/>
  <c r="N10" i="3"/>
  <c r="M42" i="3"/>
  <c r="G42" i="3"/>
  <c r="C41" i="7"/>
  <c r="D41" i="7" s="1"/>
  <c r="N15" i="3"/>
  <c r="B41" i="5"/>
  <c r="N32" i="3"/>
  <c r="N18" i="3"/>
  <c r="N14" i="3"/>
  <c r="N16" i="3"/>
  <c r="C41" i="6"/>
  <c r="B41" i="6"/>
  <c r="D41" i="5"/>
  <c r="C41" i="4"/>
  <c r="N35" i="3"/>
  <c r="N38" i="3"/>
  <c r="N31" i="3"/>
  <c r="N19" i="3"/>
  <c r="N21" i="3"/>
  <c r="N20" i="3"/>
  <c r="N13" i="3"/>
  <c r="N22" i="3"/>
  <c r="B41" i="4"/>
  <c r="N29" i="3"/>
  <c r="N24" i="3"/>
  <c r="N9" i="3"/>
  <c r="G41" i="4" l="1"/>
  <c r="G41" i="6"/>
  <c r="G41" i="5"/>
  <c r="N42" i="3"/>
  <c r="G43" i="3" s="1"/>
  <c r="M43" i="3" l="1"/>
  <c r="N43" i="3" s="1"/>
</calcChain>
</file>

<file path=xl/sharedStrings.xml><?xml version="1.0" encoding="utf-8"?>
<sst xmlns="http://schemas.openxmlformats.org/spreadsheetml/2006/main" count="384" uniqueCount="88">
  <si>
    <t>Nuevo Ingreso</t>
  </si>
  <si>
    <t>Renovación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</si>
  <si>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</si>
  <si>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</si>
  <si>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</si>
  <si>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</si>
  <si>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</si>
  <si>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</si>
  <si>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</si>
  <si>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</si>
  <si>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</si>
  <si>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</si>
  <si>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</si>
  <si>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</si>
  <si>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</si>
  <si>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</si>
  <si>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</si>
  <si>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</si>
  <si>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</si>
  <si>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</si>
  <si>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</si>
  <si>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</si>
  <si>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</si>
  <si>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</si>
  <si>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</si>
  <si>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</si>
  <si>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</si>
  <si>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</si>
  <si>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</si>
  <si>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</si>
  <si>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</si>
  <si>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Mat. y Residuos Pelig.</t>
  </si>
  <si>
    <t>Subtotal</t>
  </si>
  <si>
    <t>Total Capacitación</t>
  </si>
  <si>
    <t>Baja California Sur</t>
  </si>
  <si>
    <t>Colima</t>
  </si>
  <si>
    <t>Nayarit</t>
  </si>
  <si>
    <t>Zacatecas</t>
  </si>
  <si>
    <t>AGS</t>
  </si>
  <si>
    <t>BC</t>
  </si>
  <si>
    <t>COAH</t>
  </si>
  <si>
    <t>CHIS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</si>
  <si>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</si>
  <si>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</si>
  <si>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</si>
  <si>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</si>
  <si>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</si>
  <si>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</si>
  <si>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</si>
  <si>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</si>
  <si>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</si>
  <si>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</si>
  <si>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</si>
  <si>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</si>
  <si>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</si>
  <si>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</si>
  <si>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</si>
  <si>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</si>
  <si>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</si>
  <si>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</si>
  <si>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</si>
  <si>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</si>
  <si>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</si>
  <si>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%</t>
  </si>
  <si>
    <t>BCS</t>
  </si>
  <si>
    <t>CHIHU</t>
  </si>
  <si>
    <t>COL</t>
  </si>
  <si>
    <t>NAY</t>
  </si>
  <si>
    <t>ZAC</t>
  </si>
  <si>
    <t>Número de Centros de Capacitación</t>
  </si>
  <si>
    <t>Autotransporte de Carga</t>
  </si>
  <si>
    <t>Pasajeros Terrestres</t>
  </si>
  <si>
    <t>Externos</t>
  </si>
  <si>
    <t>Internos</t>
  </si>
  <si>
    <t>Doblemente Articulados</t>
  </si>
  <si>
    <t>Ciudad de México</t>
  </si>
  <si>
    <t>CDMX</t>
  </si>
  <si>
    <t>CAMP</t>
  </si>
  <si>
    <t>TAMS</t>
  </si>
  <si>
    <t xml:space="preserve">10.6.5  Operación de los Centros de Capacitación por Entidad Federativa </t>
  </si>
  <si>
    <t>*Pasajeros Terrestres: Incluye Transporte Terrestre de Pasajeros, excepto por Ferrocarril y Transporte Turístico por Tierra</t>
  </si>
  <si>
    <t>Puertos, Aeropuertos y Chofer Guía</t>
  </si>
  <si>
    <t>10.6 Constancias de Capacitación a Conductores del Autotransporte Federal</t>
  </si>
  <si>
    <t xml:space="preserve">10.6.2 Total de Constancias de Capacitación a Conductores por Modalidad de Servicio </t>
  </si>
  <si>
    <t>10.6.3 Constancias de Capacitación a Conductores por Nuevo Ingreso</t>
  </si>
  <si>
    <t xml:space="preserve">10.6.4 Constancias de Capacitación a Conductores por Renovación </t>
  </si>
  <si>
    <t xml:space="preserve">10.6.1 Total de Constancias de Capacitación a Conductores por Tipo de Trámite y Modalidad de Servicio </t>
  </si>
  <si>
    <t>Instructores Registrados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</si>
</sst>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  <numFmt numFmtId="166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FFFFF"/>
      </bottom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4" borderId="0" xfId="0" applyFill="1" applyBorder="1"/>
    <xf numFmtId="3" fontId="0" fillId="0" borderId="0" xfId="0" applyNumberFormat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5" fillId="0" borderId="0" xfId="1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5" fillId="0" borderId="0" xfId="10" applyBorder="1"/>
    <xf numFmtId="0" fontId="5" fillId="0" borderId="4" xfId="10" applyFont="1" applyBorder="1" applyAlignment="1">
      <alignment horizontal="center" vertical="center"/>
    </xf>
    <xf numFmtId="0" fontId="5" fillId="0" borderId="4" xfId="10" applyBorder="1"/>
    <xf numFmtId="0" fontId="7" fillId="0" borderId="0" xfId="10" applyFont="1" applyBorder="1" applyAlignment="1">
      <alignment vertical="center"/>
    </xf>
    <xf numFmtId="0" fontId="6" fillId="0" borderId="0" xfId="0" applyFont="1"/>
    <xf numFmtId="0" fontId="13" fillId="0" borderId="0" xfId="10" applyFont="1" applyBorder="1" applyAlignment="1">
      <alignment horizontal="center"/>
    </xf>
    <xf numFmtId="1" fontId="13" fillId="0" borderId="0" xfId="10" applyNumberFormat="1" applyFont="1" applyBorder="1" applyAlignment="1">
      <alignment horizontal="center"/>
    </xf>
    <xf numFmtId="0" fontId="6" fillId="4" borderId="0" xfId="10" applyFont="1" applyFill="1" applyBorder="1"/>
    <xf numFmtId="0" fontId="5" fillId="4" borderId="0" xfId="10" applyFill="1" applyBorder="1" applyAlignment="1">
      <alignment horizontal="center"/>
    </xf>
    <xf numFmtId="0" fontId="5" fillId="4" borderId="0" xfId="10" applyFill="1" applyAlignment="1">
      <alignment horizontal="center"/>
    </xf>
    <xf numFmtId="0" fontId="5" fillId="4" borderId="0" xfId="10" applyFill="1" applyBorder="1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0" fontId="0" fillId="0" borderId="0" xfId="0" applyFont="1"/>
    <xf numFmtId="0" fontId="16" fillId="0" borderId="0" xfId="0" applyFont="1" applyAlignment="1"/>
    <xf numFmtId="0" fontId="9" fillId="5" borderId="0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/>
    </xf>
    <xf numFmtId="3" fontId="3" fillId="5" borderId="0" xfId="1" applyNumberFormat="1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left" vertical="center"/>
    </xf>
    <xf numFmtId="3" fontId="0" fillId="6" borderId="0" xfId="0" applyNumberForma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/>
    </xf>
    <xf numFmtId="3" fontId="0" fillId="6" borderId="0" xfId="0" applyNumberForma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 wrapText="1"/>
    </xf>
    <xf numFmtId="0" fontId="12" fillId="6" borderId="0" xfId="17" applyFont="1" applyFill="1" applyBorder="1" applyAlignment="1">
      <alignment horizontal="center" vertical="center"/>
    </xf>
    <xf numFmtId="0" fontId="12" fillId="6" borderId="4" xfId="1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0" applyFont="1" applyBorder="1"/>
    <xf numFmtId="0" fontId="15" fillId="6" borderId="0" xfId="17" applyFont="1" applyFill="1" applyBorder="1" applyAlignment="1">
      <alignment vertical="center"/>
    </xf>
    <xf numFmtId="166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8" fillId="5" borderId="0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left" vertical="center" wrapText="1"/>
    </xf>
  </cellXfs>
  <cellStyles count="18">
    <cellStyle name="40% - Énfasis3" xfId="17" builtinId="39"/>
    <cellStyle name="40% - Énfasis3 2" xfId="2" xr:uid="{00000000-0005-0000-0000-000001000000}"/>
    <cellStyle name="40% - Énfasis3 2 2" xfId="3" xr:uid="{00000000-0005-0000-0000-000002000000}"/>
    <cellStyle name="40% - Énfasis3 2 3" xfId="4" xr:uid="{00000000-0005-0000-0000-000003000000}"/>
    <cellStyle name="40% - Énfasis3 3" xfId="5" xr:uid="{00000000-0005-0000-0000-000004000000}"/>
    <cellStyle name="40% - Énfasis3 4" xfId="6" xr:uid="{00000000-0005-0000-0000-000005000000}"/>
    <cellStyle name="Énfasis3" xfId="1" builtinId="37"/>
    <cellStyle name="Euro" xfId="7" xr:uid="{00000000-0005-0000-0000-000007000000}"/>
    <cellStyle name="Millares 2" xfId="8" xr:uid="{00000000-0005-0000-0000-000008000000}"/>
    <cellStyle name="Moneda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3 3" xfId="13" xr:uid="{00000000-0005-0000-0000-00000E000000}"/>
    <cellStyle name="Normal 4" xfId="14" xr:uid="{00000000-0005-0000-0000-00000F000000}"/>
    <cellStyle name="Normal 4 2" xfId="15" xr:uid="{00000000-0005-0000-0000-000010000000}"/>
    <cellStyle name="Normal 5" xfId="16" xr:uid="{00000000-0005-0000-0000-000011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</a:t>
            </a:r>
            <a:r>
              <a:rPr lang="es-ES" sz="1200" b="1" i="0" u="none" strike="noStrike" baseline="0">
                <a:effectLst/>
              </a:rPr>
              <a:t>Capacitación a </a:t>
            </a:r>
            <a:r>
              <a:rPr lang="es-ES" sz="1200"/>
              <a:t>Conductores por Tipo de Trámite 2020</a:t>
            </a:r>
          </a:p>
        </c:rich>
      </c:tx>
      <c:layout>
        <c:manualLayout>
          <c:xMode val="edge"/>
          <c:yMode val="edge"/>
          <c:x val="0.14434784076427745"/>
          <c:y val="4.37158469945355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501"/>
          <c:h val="0.64158444128910164"/>
        </c:manualLayout>
      </c:layout>
      <c:lineChart>
        <c:grouping val="standard"/>
        <c:varyColors val="0"/>
        <c:ser>
          <c:idx val="0"/>
          <c:order val="0"/>
          <c:tx>
            <c:strRef>
              <c:f>'10.6.1'!$B$6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'10.6.1'!$G$9:$G$40</c:f>
              <c:numCache>
                <c:formatCode>#,##0</c:formatCode>
                <c:ptCount val="32"/>
                <c:pt idx="0">
                  <c:v>1173</c:v>
                </c:pt>
                <c:pt idx="1">
                  <c:v>1852</c:v>
                </c:pt>
                <c:pt idx="2">
                  <c:v>137</c:v>
                </c:pt>
                <c:pt idx="3">
                  <c:v>95</c:v>
                </c:pt>
                <c:pt idx="4">
                  <c:v>831</c:v>
                </c:pt>
                <c:pt idx="5">
                  <c:v>1224</c:v>
                </c:pt>
                <c:pt idx="6">
                  <c:v>2911</c:v>
                </c:pt>
                <c:pt idx="7">
                  <c:v>643</c:v>
                </c:pt>
                <c:pt idx="8">
                  <c:v>1062</c:v>
                </c:pt>
                <c:pt idx="9">
                  <c:v>1512</c:v>
                </c:pt>
                <c:pt idx="10">
                  <c:v>5913</c:v>
                </c:pt>
                <c:pt idx="11">
                  <c:v>2192</c:v>
                </c:pt>
                <c:pt idx="12">
                  <c:v>333</c:v>
                </c:pt>
                <c:pt idx="13">
                  <c:v>2650</c:v>
                </c:pt>
                <c:pt idx="14">
                  <c:v>2259</c:v>
                </c:pt>
                <c:pt idx="15">
                  <c:v>742</c:v>
                </c:pt>
                <c:pt idx="16">
                  <c:v>132</c:v>
                </c:pt>
                <c:pt idx="17">
                  <c:v>324</c:v>
                </c:pt>
                <c:pt idx="18">
                  <c:v>2295</c:v>
                </c:pt>
                <c:pt idx="19">
                  <c:v>327</c:v>
                </c:pt>
                <c:pt idx="20">
                  <c:v>501</c:v>
                </c:pt>
                <c:pt idx="21">
                  <c:v>1465</c:v>
                </c:pt>
                <c:pt idx="22">
                  <c:v>1232</c:v>
                </c:pt>
                <c:pt idx="23">
                  <c:v>282</c:v>
                </c:pt>
                <c:pt idx="24">
                  <c:v>1272</c:v>
                </c:pt>
                <c:pt idx="25">
                  <c:v>116</c:v>
                </c:pt>
                <c:pt idx="26">
                  <c:v>1026</c:v>
                </c:pt>
                <c:pt idx="27">
                  <c:v>2755</c:v>
                </c:pt>
                <c:pt idx="28">
                  <c:v>601</c:v>
                </c:pt>
                <c:pt idx="29">
                  <c:v>2848</c:v>
                </c:pt>
                <c:pt idx="30">
                  <c:v>707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6-4E09-BAB4-964265957F10}"/>
            </c:ext>
          </c:extLst>
        </c:ser>
        <c:ser>
          <c:idx val="1"/>
          <c:order val="1"/>
          <c:tx>
            <c:strRef>
              <c:f>'10.6.1'!$H$6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'10.6.1'!$M$9:$M$40</c:f>
              <c:numCache>
                <c:formatCode>#,##0</c:formatCode>
                <c:ptCount val="32"/>
                <c:pt idx="0">
                  <c:v>1766</c:v>
                </c:pt>
                <c:pt idx="1">
                  <c:v>2476</c:v>
                </c:pt>
                <c:pt idx="2">
                  <c:v>185</c:v>
                </c:pt>
                <c:pt idx="3">
                  <c:v>109</c:v>
                </c:pt>
                <c:pt idx="4">
                  <c:v>1357</c:v>
                </c:pt>
                <c:pt idx="5">
                  <c:v>1819</c:v>
                </c:pt>
                <c:pt idx="6">
                  <c:v>6291</c:v>
                </c:pt>
                <c:pt idx="7">
                  <c:v>909</c:v>
                </c:pt>
                <c:pt idx="8">
                  <c:v>1483</c:v>
                </c:pt>
                <c:pt idx="9">
                  <c:v>1777</c:v>
                </c:pt>
                <c:pt idx="10">
                  <c:v>8808</c:v>
                </c:pt>
                <c:pt idx="11">
                  <c:v>2936</c:v>
                </c:pt>
                <c:pt idx="12">
                  <c:v>386</c:v>
                </c:pt>
                <c:pt idx="13">
                  <c:v>3381</c:v>
                </c:pt>
                <c:pt idx="14">
                  <c:v>2247</c:v>
                </c:pt>
                <c:pt idx="15">
                  <c:v>1086</c:v>
                </c:pt>
                <c:pt idx="16">
                  <c:v>301</c:v>
                </c:pt>
                <c:pt idx="17">
                  <c:v>387</c:v>
                </c:pt>
                <c:pt idx="18">
                  <c:v>3211</c:v>
                </c:pt>
                <c:pt idx="19">
                  <c:v>615</c:v>
                </c:pt>
                <c:pt idx="20">
                  <c:v>1217</c:v>
                </c:pt>
                <c:pt idx="21">
                  <c:v>2979</c:v>
                </c:pt>
                <c:pt idx="22">
                  <c:v>1637</c:v>
                </c:pt>
                <c:pt idx="23">
                  <c:v>535</c:v>
                </c:pt>
                <c:pt idx="24">
                  <c:v>1421</c:v>
                </c:pt>
                <c:pt idx="25">
                  <c:v>369</c:v>
                </c:pt>
                <c:pt idx="26">
                  <c:v>1786</c:v>
                </c:pt>
                <c:pt idx="27">
                  <c:v>4041</c:v>
                </c:pt>
                <c:pt idx="28">
                  <c:v>795</c:v>
                </c:pt>
                <c:pt idx="29">
                  <c:v>4274</c:v>
                </c:pt>
                <c:pt idx="30">
                  <c:v>1095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6-4E09-BAB4-964265957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67776"/>
        <c:axId val="82677760"/>
      </c:lineChart>
      <c:catAx>
        <c:axId val="8266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677760"/>
        <c:crosses val="autoZero"/>
        <c:auto val="1"/>
        <c:lblAlgn val="ctr"/>
        <c:lblOffset val="100"/>
        <c:noMultiLvlLbl val="0"/>
      </c:catAx>
      <c:valAx>
        <c:axId val="82677760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5386485049497428E-3"/>
              <c:y val="0.20266115915838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667776"/>
        <c:crosses val="autoZero"/>
        <c:crossBetween val="between"/>
        <c:majorUnit val="2000"/>
        <c:minorUnit val="1000"/>
      </c:valAx>
    </c:plotArea>
    <c:legend>
      <c:legendPos val="b"/>
      <c:layout>
        <c:manualLayout>
          <c:xMode val="edge"/>
          <c:yMode val="edge"/>
          <c:x val="0.2890678961182499"/>
          <c:y val="0.91828750914332358"/>
          <c:w val="0.42625000000000002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Participación de los Centros de Capacitación 2020</a:t>
            </a:r>
          </a:p>
        </c:rich>
      </c:tx>
      <c:layout>
        <c:manualLayout>
          <c:xMode val="edge"/>
          <c:yMode val="edge"/>
          <c:x val="0.15679155730533686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95188101487314"/>
          <c:y val="0.22263888888888889"/>
          <c:w val="0.46641666666666665"/>
          <c:h val="0.777361111111111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3C-4C72-A81C-47E2751AA449}"/>
              </c:ext>
            </c:extLst>
          </c:dPt>
          <c:dPt>
            <c:idx val="1"/>
            <c:bubble3D val="0"/>
            <c:explosion val="23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C-4C72-A81C-47E2751AA4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03C-4C72-A81C-47E2751AA4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3C-4C72-A81C-47E2751AA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'10.6.5'!$B$5:$C$5</c:f>
              <c:strCache>
                <c:ptCount val="2"/>
                <c:pt idx="0">
                  <c:v>Externos</c:v>
                </c:pt>
                <c:pt idx="1">
                  <c:v>Internos</c:v>
                </c:pt>
              </c:strCache>
            </c:strRef>
          </c:cat>
          <c:val>
            <c:numRef>
              <c:f>'10.6.5'!$B$41:$C$41</c:f>
              <c:numCache>
                <c:formatCode>0</c:formatCode>
                <c:ptCount val="2"/>
                <c:pt idx="0">
                  <c:v>88.581314878892726</c:v>
                </c:pt>
                <c:pt idx="1">
                  <c:v>11.418685121107266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C-4C72-A81C-47E2751AA4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9798775153116"/>
          <c:y val="0.4627872557596967"/>
          <c:w val="0.14790201224846894"/>
          <c:h val="0.16743438320209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n-US" sz="1100"/>
              <a:t>Constancias de Capacitación</a:t>
            </a:r>
            <a:r>
              <a:rPr lang="en-US" sz="1100" baseline="0"/>
              <a:t> a </a:t>
            </a:r>
            <a:r>
              <a:rPr lang="en-US" sz="1100" b="1" i="0" u="none" strike="noStrike" baseline="0">
                <a:effectLst/>
              </a:rPr>
              <a:t>Conductores</a:t>
            </a:r>
          </a:p>
          <a:p>
            <a:pPr>
              <a:defRPr lang="es-ES" sz="1100"/>
            </a:pPr>
            <a:r>
              <a:rPr lang="en-US" sz="1100" b="1" i="0" u="none" strike="noStrike" baseline="0">
                <a:effectLst/>
              </a:rPr>
              <a:t> </a:t>
            </a:r>
            <a:r>
              <a:rPr lang="en-US" sz="1100"/>
              <a:t>por Tipo de Trámite 2020</a:t>
            </a:r>
          </a:p>
        </c:rich>
      </c:tx>
      <c:layout>
        <c:manualLayout>
          <c:xMode val="edge"/>
          <c:yMode val="edge"/>
          <c:x val="0.199170299993492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91657447777705"/>
          <c:y val="0.17039629763594039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'10.6.1'!$M$49</c:f>
              <c:strCache>
                <c:ptCount val="1"/>
              </c:strCache>
            </c:strRef>
          </c:tx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407-4E32-B9ED-E18DEFF1373E}"/>
              </c:ext>
            </c:extLst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407-4E32-B9ED-E18DEFF137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07-4E32-B9ED-E18DEFF137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07-4E32-B9ED-E18DEFF13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('10.6.1'!$B$6,'10.6.1'!$H$6)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('10.6.1'!$G$43,'10.6.1'!$M$43)</c:f>
              <c:numCache>
                <c:formatCode>0</c:formatCode>
                <c:ptCount val="2"/>
                <c:pt idx="0">
                  <c:v>40.170334946794583</c:v>
                </c:pt>
                <c:pt idx="1">
                  <c:v>59.829665053205417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7-4E32-B9ED-E18DEFF1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251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Constancias de </a:t>
            </a:r>
            <a:r>
              <a:rPr lang="es-ES" sz="1200" b="1" i="0" u="none" strike="noStrike" baseline="0">
                <a:effectLst/>
              </a:rPr>
              <a:t>Capacitación a </a:t>
            </a:r>
            <a:r>
              <a:rPr lang="es-ES" sz="1200"/>
              <a:t>Conductores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por Modalidad de Servicio 2020</a:t>
            </a:r>
            <a:endParaRPr lang="es-ES" sz="1200"/>
          </a:p>
        </c:rich>
      </c:tx>
      <c:layout>
        <c:manualLayout>
          <c:xMode val="edge"/>
          <c:yMode val="edge"/>
          <c:x val="0.23473302229134266"/>
          <c:y val="3.8766144606704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5756276966162"/>
          <c:y val="0.12654106861466077"/>
          <c:w val="0.86961462632101372"/>
          <c:h val="0.61479537768275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'10.6.2'!$B$5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'10.6.2'!$B$7:$B$38</c:f>
              <c:numCache>
                <c:formatCode>#,##0</c:formatCode>
                <c:ptCount val="32"/>
                <c:pt idx="0">
                  <c:v>1238</c:v>
                </c:pt>
                <c:pt idx="1">
                  <c:v>3211</c:v>
                </c:pt>
                <c:pt idx="2">
                  <c:v>127</c:v>
                </c:pt>
                <c:pt idx="3">
                  <c:v>87</c:v>
                </c:pt>
                <c:pt idx="4">
                  <c:v>542</c:v>
                </c:pt>
                <c:pt idx="5">
                  <c:v>2322</c:v>
                </c:pt>
                <c:pt idx="6">
                  <c:v>3591</c:v>
                </c:pt>
                <c:pt idx="7">
                  <c:v>607</c:v>
                </c:pt>
                <c:pt idx="8">
                  <c:v>922</c:v>
                </c:pt>
                <c:pt idx="9">
                  <c:v>1867</c:v>
                </c:pt>
                <c:pt idx="10">
                  <c:v>7551</c:v>
                </c:pt>
                <c:pt idx="11">
                  <c:v>2292</c:v>
                </c:pt>
                <c:pt idx="12">
                  <c:v>253</c:v>
                </c:pt>
                <c:pt idx="13">
                  <c:v>2783</c:v>
                </c:pt>
                <c:pt idx="14">
                  <c:v>2436</c:v>
                </c:pt>
                <c:pt idx="15">
                  <c:v>1166</c:v>
                </c:pt>
                <c:pt idx="16">
                  <c:v>236</c:v>
                </c:pt>
                <c:pt idx="17">
                  <c:v>320</c:v>
                </c:pt>
                <c:pt idx="18">
                  <c:v>2496</c:v>
                </c:pt>
                <c:pt idx="19">
                  <c:v>266</c:v>
                </c:pt>
                <c:pt idx="20">
                  <c:v>545</c:v>
                </c:pt>
                <c:pt idx="21">
                  <c:v>1487</c:v>
                </c:pt>
                <c:pt idx="22">
                  <c:v>527</c:v>
                </c:pt>
                <c:pt idx="23">
                  <c:v>435</c:v>
                </c:pt>
                <c:pt idx="24">
                  <c:v>1257</c:v>
                </c:pt>
                <c:pt idx="25">
                  <c:v>124</c:v>
                </c:pt>
                <c:pt idx="26">
                  <c:v>854</c:v>
                </c:pt>
                <c:pt idx="27">
                  <c:v>2594</c:v>
                </c:pt>
                <c:pt idx="28">
                  <c:v>634</c:v>
                </c:pt>
                <c:pt idx="29">
                  <c:v>2085</c:v>
                </c:pt>
                <c:pt idx="30">
                  <c:v>705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D-40B8-9F79-0B252F64EBCA}"/>
            </c:ext>
          </c:extLst>
        </c:ser>
        <c:ser>
          <c:idx val="1"/>
          <c:order val="1"/>
          <c:tx>
            <c:strRef>
              <c:f>'10.6.2'!$C$5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'10.6.2'!$C$7:$C$38</c:f>
              <c:numCache>
                <c:formatCode>#,##0</c:formatCode>
                <c:ptCount val="32"/>
                <c:pt idx="0">
                  <c:v>221</c:v>
                </c:pt>
                <c:pt idx="1">
                  <c:v>165</c:v>
                </c:pt>
                <c:pt idx="2">
                  <c:v>93</c:v>
                </c:pt>
                <c:pt idx="3">
                  <c:v>34</c:v>
                </c:pt>
                <c:pt idx="4">
                  <c:v>785</c:v>
                </c:pt>
                <c:pt idx="5">
                  <c:v>74</c:v>
                </c:pt>
                <c:pt idx="6">
                  <c:v>2775</c:v>
                </c:pt>
                <c:pt idx="7">
                  <c:v>69</c:v>
                </c:pt>
                <c:pt idx="8">
                  <c:v>196</c:v>
                </c:pt>
                <c:pt idx="9">
                  <c:v>215</c:v>
                </c:pt>
                <c:pt idx="10">
                  <c:v>1447</c:v>
                </c:pt>
                <c:pt idx="11">
                  <c:v>971</c:v>
                </c:pt>
                <c:pt idx="12">
                  <c:v>117</c:v>
                </c:pt>
                <c:pt idx="13">
                  <c:v>711</c:v>
                </c:pt>
                <c:pt idx="14">
                  <c:v>878</c:v>
                </c:pt>
                <c:pt idx="15">
                  <c:v>193</c:v>
                </c:pt>
                <c:pt idx="16">
                  <c:v>102</c:v>
                </c:pt>
                <c:pt idx="17">
                  <c:v>167</c:v>
                </c:pt>
                <c:pt idx="18">
                  <c:v>333</c:v>
                </c:pt>
                <c:pt idx="19">
                  <c:v>395</c:v>
                </c:pt>
                <c:pt idx="20">
                  <c:v>798</c:v>
                </c:pt>
                <c:pt idx="21">
                  <c:v>1251</c:v>
                </c:pt>
                <c:pt idx="22">
                  <c:v>1286</c:v>
                </c:pt>
                <c:pt idx="23">
                  <c:v>131</c:v>
                </c:pt>
                <c:pt idx="24">
                  <c:v>332</c:v>
                </c:pt>
                <c:pt idx="25">
                  <c:v>275</c:v>
                </c:pt>
                <c:pt idx="26">
                  <c:v>365</c:v>
                </c:pt>
                <c:pt idx="27">
                  <c:v>301</c:v>
                </c:pt>
                <c:pt idx="28">
                  <c:v>226</c:v>
                </c:pt>
                <c:pt idx="29">
                  <c:v>756</c:v>
                </c:pt>
                <c:pt idx="30">
                  <c:v>244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D-40B8-9F79-0B252F64EBCA}"/>
            </c:ext>
          </c:extLst>
        </c:ser>
        <c:ser>
          <c:idx val="2"/>
          <c:order val="2"/>
          <c:tx>
            <c:strRef>
              <c:f>'10.6.2'!$D$5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'10.6.2'!$D$7:$D$38</c:f>
              <c:numCache>
                <c:formatCode>#,##0</c:formatCode>
                <c:ptCount val="32"/>
                <c:pt idx="0">
                  <c:v>845</c:v>
                </c:pt>
                <c:pt idx="1">
                  <c:v>709</c:v>
                </c:pt>
                <c:pt idx="2">
                  <c:v>68</c:v>
                </c:pt>
                <c:pt idx="3">
                  <c:v>72</c:v>
                </c:pt>
                <c:pt idx="4">
                  <c:v>383</c:v>
                </c:pt>
                <c:pt idx="5">
                  <c:v>568</c:v>
                </c:pt>
                <c:pt idx="6">
                  <c:v>1896</c:v>
                </c:pt>
                <c:pt idx="7">
                  <c:v>570</c:v>
                </c:pt>
                <c:pt idx="8">
                  <c:v>595</c:v>
                </c:pt>
                <c:pt idx="9">
                  <c:v>744</c:v>
                </c:pt>
                <c:pt idx="10">
                  <c:v>3567</c:v>
                </c:pt>
                <c:pt idx="11">
                  <c:v>994</c:v>
                </c:pt>
                <c:pt idx="12">
                  <c:v>173</c:v>
                </c:pt>
                <c:pt idx="13">
                  <c:v>1172</c:v>
                </c:pt>
                <c:pt idx="14">
                  <c:v>580</c:v>
                </c:pt>
                <c:pt idx="15">
                  <c:v>252</c:v>
                </c:pt>
                <c:pt idx="16">
                  <c:v>95</c:v>
                </c:pt>
                <c:pt idx="17">
                  <c:v>108</c:v>
                </c:pt>
                <c:pt idx="18">
                  <c:v>1391</c:v>
                </c:pt>
                <c:pt idx="19">
                  <c:v>172</c:v>
                </c:pt>
                <c:pt idx="20">
                  <c:v>201</c:v>
                </c:pt>
                <c:pt idx="21">
                  <c:v>1133</c:v>
                </c:pt>
                <c:pt idx="22">
                  <c:v>186</c:v>
                </c:pt>
                <c:pt idx="23">
                  <c:v>167</c:v>
                </c:pt>
                <c:pt idx="24">
                  <c:v>481</c:v>
                </c:pt>
                <c:pt idx="25">
                  <c:v>53</c:v>
                </c:pt>
                <c:pt idx="26">
                  <c:v>1096</c:v>
                </c:pt>
                <c:pt idx="27">
                  <c:v>2691</c:v>
                </c:pt>
                <c:pt idx="28">
                  <c:v>257</c:v>
                </c:pt>
                <c:pt idx="29">
                  <c:v>2282</c:v>
                </c:pt>
                <c:pt idx="30">
                  <c:v>400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D-40B8-9F79-0B252F64EBCA}"/>
            </c:ext>
          </c:extLst>
        </c:ser>
        <c:ser>
          <c:idx val="4"/>
          <c:order val="3"/>
          <c:tx>
            <c:strRef>
              <c:f>'10.6.2'!$E$5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'10.6.2'!$E$7:$E$38</c:f>
              <c:numCache>
                <c:formatCode>#,##0</c:formatCode>
                <c:ptCount val="32"/>
                <c:pt idx="0">
                  <c:v>623</c:v>
                </c:pt>
                <c:pt idx="1">
                  <c:v>228</c:v>
                </c:pt>
                <c:pt idx="2">
                  <c:v>0</c:v>
                </c:pt>
                <c:pt idx="3">
                  <c:v>0</c:v>
                </c:pt>
                <c:pt idx="4">
                  <c:v>431</c:v>
                </c:pt>
                <c:pt idx="5">
                  <c:v>72</c:v>
                </c:pt>
                <c:pt idx="6">
                  <c:v>679</c:v>
                </c:pt>
                <c:pt idx="7">
                  <c:v>306</c:v>
                </c:pt>
                <c:pt idx="8">
                  <c:v>793</c:v>
                </c:pt>
                <c:pt idx="9">
                  <c:v>459</c:v>
                </c:pt>
                <c:pt idx="10">
                  <c:v>2094</c:v>
                </c:pt>
                <c:pt idx="11">
                  <c:v>848</c:v>
                </c:pt>
                <c:pt idx="12">
                  <c:v>168</c:v>
                </c:pt>
                <c:pt idx="13">
                  <c:v>1335</c:v>
                </c:pt>
                <c:pt idx="14">
                  <c:v>536</c:v>
                </c:pt>
                <c:pt idx="15">
                  <c:v>214</c:v>
                </c:pt>
                <c:pt idx="16">
                  <c:v>0</c:v>
                </c:pt>
                <c:pt idx="17">
                  <c:v>84</c:v>
                </c:pt>
                <c:pt idx="18">
                  <c:v>1144</c:v>
                </c:pt>
                <c:pt idx="19">
                  <c:v>104</c:v>
                </c:pt>
                <c:pt idx="20">
                  <c:v>173</c:v>
                </c:pt>
                <c:pt idx="21">
                  <c:v>547</c:v>
                </c:pt>
                <c:pt idx="22">
                  <c:v>247</c:v>
                </c:pt>
                <c:pt idx="23">
                  <c:v>83</c:v>
                </c:pt>
                <c:pt idx="24">
                  <c:v>610</c:v>
                </c:pt>
                <c:pt idx="25">
                  <c:v>33</c:v>
                </c:pt>
                <c:pt idx="26">
                  <c:v>481</c:v>
                </c:pt>
                <c:pt idx="27">
                  <c:v>1201</c:v>
                </c:pt>
                <c:pt idx="28">
                  <c:v>278</c:v>
                </c:pt>
                <c:pt idx="29">
                  <c:v>1963</c:v>
                </c:pt>
                <c:pt idx="30">
                  <c:v>346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D-40B8-9F79-0B252F64EBCA}"/>
            </c:ext>
          </c:extLst>
        </c:ser>
        <c:ser>
          <c:idx val="5"/>
          <c:order val="4"/>
          <c:tx>
            <c:strRef>
              <c:f>'10.6.2'!$F$5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'10.6.2'!$H$7:$H$38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'10.6.2'!$F$7:$F$38</c:f>
              <c:numCache>
                <c:formatCode>#,##0</c:formatCode>
                <c:ptCount val="32"/>
                <c:pt idx="0">
                  <c:v>12</c:v>
                </c:pt>
                <c:pt idx="1">
                  <c:v>15</c:v>
                </c:pt>
                <c:pt idx="2">
                  <c:v>34</c:v>
                </c:pt>
                <c:pt idx="3">
                  <c:v>11</c:v>
                </c:pt>
                <c:pt idx="4">
                  <c:v>47</c:v>
                </c:pt>
                <c:pt idx="5">
                  <c:v>7</c:v>
                </c:pt>
                <c:pt idx="6">
                  <c:v>261</c:v>
                </c:pt>
                <c:pt idx="7">
                  <c:v>0</c:v>
                </c:pt>
                <c:pt idx="8">
                  <c:v>39</c:v>
                </c:pt>
                <c:pt idx="9">
                  <c:v>4</c:v>
                </c:pt>
                <c:pt idx="10">
                  <c:v>62</c:v>
                </c:pt>
                <c:pt idx="11">
                  <c:v>23</c:v>
                </c:pt>
                <c:pt idx="12">
                  <c:v>8</c:v>
                </c:pt>
                <c:pt idx="13">
                  <c:v>30</c:v>
                </c:pt>
                <c:pt idx="14">
                  <c:v>76</c:v>
                </c:pt>
                <c:pt idx="15">
                  <c:v>3</c:v>
                </c:pt>
                <c:pt idx="16">
                  <c:v>0</c:v>
                </c:pt>
                <c:pt idx="17">
                  <c:v>32</c:v>
                </c:pt>
                <c:pt idx="18">
                  <c:v>142</c:v>
                </c:pt>
                <c:pt idx="19">
                  <c:v>5</c:v>
                </c:pt>
                <c:pt idx="20">
                  <c:v>1</c:v>
                </c:pt>
                <c:pt idx="21">
                  <c:v>26</c:v>
                </c:pt>
                <c:pt idx="22">
                  <c:v>623</c:v>
                </c:pt>
                <c:pt idx="23">
                  <c:v>1</c:v>
                </c:pt>
                <c:pt idx="24">
                  <c:v>13</c:v>
                </c:pt>
                <c:pt idx="25">
                  <c:v>0</c:v>
                </c:pt>
                <c:pt idx="26">
                  <c:v>16</c:v>
                </c:pt>
                <c:pt idx="27">
                  <c:v>9</c:v>
                </c:pt>
                <c:pt idx="28">
                  <c:v>1</c:v>
                </c:pt>
                <c:pt idx="29">
                  <c:v>36</c:v>
                </c:pt>
                <c:pt idx="30">
                  <c:v>107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D-40B8-9F79-0B252F64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55360"/>
        <c:axId val="88656896"/>
      </c:barChart>
      <c:catAx>
        <c:axId val="8865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656896"/>
        <c:crosses val="autoZero"/>
        <c:auto val="1"/>
        <c:lblAlgn val="ctr"/>
        <c:lblOffset val="100"/>
        <c:noMultiLvlLbl val="0"/>
      </c:catAx>
      <c:valAx>
        <c:axId val="88656896"/>
        <c:scaling>
          <c:orientation val="minMax"/>
          <c:max val="16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181437079307544E-2"/>
              <c:y val="0.24088816484146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655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259528212161659E-2"/>
          <c:y val="0.88845084019669951"/>
          <c:w val="0.96050925982619206"/>
          <c:h val="0.1115490133869742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</a:t>
            </a:r>
            <a:r>
              <a:rPr lang="es-ES" sz="1200" baseline="0"/>
              <a:t> Total de</a:t>
            </a:r>
            <a:r>
              <a:rPr lang="es-ES" sz="1200"/>
              <a:t> Constancias de Capacitación a Conductores por Modalidad</a:t>
            </a:r>
            <a:r>
              <a:rPr lang="es-ES" sz="1200" baseline="0"/>
              <a:t> de Servicio </a:t>
            </a:r>
            <a:r>
              <a:rPr lang="es-ES" sz="1200"/>
              <a:t>2020</a:t>
            </a:r>
          </a:p>
        </c:rich>
      </c:tx>
      <c:layout>
        <c:manualLayout>
          <c:xMode val="edge"/>
          <c:yMode val="edge"/>
          <c:x val="0.1242915573053368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5332458442695E-2"/>
          <c:y val="0.26613992216490179"/>
          <c:w val="0.44166666666666671"/>
          <c:h val="0.7310344827586208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6E7-4E47-A9DA-A0CAA431A233}"/>
              </c:ext>
            </c:extLst>
          </c:dPt>
          <c:dPt>
            <c:idx val="1"/>
            <c:bubble3D val="0"/>
            <c:explosion val="7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E7-4E47-A9DA-A0CAA431A233}"/>
              </c:ext>
            </c:extLst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6E7-4E47-A9DA-A0CAA431A233}"/>
              </c:ext>
            </c:extLst>
          </c:dPt>
          <c:dPt>
            <c:idx val="3"/>
            <c:bubble3D val="0"/>
            <c:explosion val="16"/>
            <c:spPr>
              <a:solidFill>
                <a:schemeClr val="accent5"/>
              </a:solidFill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E7-4E47-A9DA-A0CAA431A233}"/>
              </c:ext>
            </c:extLst>
          </c:dPt>
          <c:dPt>
            <c:idx val="4"/>
            <c:bubble3D val="0"/>
            <c:explosion val="9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36E7-4E47-A9DA-A0CAA431A23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4208402-E0C1-41C3-B504-904FCA1D8F4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E7-4E47-A9DA-A0CAA431A2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CE215F-877A-40DF-BBCF-A5C2E99CFD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E7-4E47-A9DA-A0CAA431A2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8500D2-E59C-4CB6-AB54-7D9622113DE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E7-4E47-A9DA-A0CAA431A2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932F4B-D97A-41C8-9DEA-5DF7C43A3C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6E7-4E47-A9DA-A0CAA431A23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2680E60-96DE-4C2E-BF9B-9E75094866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6E7-4E47-A9DA-A0CAA431A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'10.6.2'!$B$5:$F$5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Puertos, Aeropuertos y Chofer Guía</c:v>
                </c:pt>
              </c:strCache>
            </c:strRef>
          </c:cat>
          <c:val>
            <c:numRef>
              <c:f>'10.6.2'!$B$41:$F$41</c:f>
              <c:numCache>
                <c:formatCode>0.0</c:formatCode>
                <c:ptCount val="5"/>
                <c:pt idx="0">
                  <c:v>44.19396455558681</c:v>
                </c:pt>
                <c:pt idx="1">
                  <c:v>15.429086923203771</c:v>
                </c:pt>
                <c:pt idx="2">
                  <c:v>23.184371089619852</c:v>
                </c:pt>
                <c:pt idx="3">
                  <c:v>15.597869843148287</c:v>
                </c:pt>
                <c:pt idx="4">
                  <c:v>1.59470758844128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7-4E47-A9DA-A0CAA431A2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629593175853013"/>
          <c:y val="0.28957733731559415"/>
          <c:w val="0.36481517935258095"/>
          <c:h val="0.54958095755271974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Capacitación</a:t>
            </a:r>
            <a:r>
              <a:rPr lang="es-ES" sz="1200" baseline="0"/>
              <a:t> a </a:t>
            </a:r>
            <a:r>
              <a:rPr lang="es-ES" sz="1200" b="1" i="0" u="none" strike="noStrike" baseline="0">
                <a:effectLst/>
              </a:rPr>
              <a:t>Conductores</a:t>
            </a:r>
            <a:r>
              <a:rPr lang="es-ES" sz="1200"/>
              <a:t> por Nuevo Ingreso 2020</a:t>
            </a:r>
          </a:p>
        </c:rich>
      </c:tx>
      <c:layout>
        <c:manualLayout>
          <c:xMode val="edge"/>
          <c:yMode val="edge"/>
          <c:x val="0.150305613042537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5715386323023"/>
          <c:y val="8.205370227775155E-2"/>
          <c:w val="0.86892989122628739"/>
          <c:h val="0.67252681377790746"/>
        </c:manualLayout>
      </c:layout>
      <c:lineChart>
        <c:grouping val="standard"/>
        <c:varyColors val="0"/>
        <c:ser>
          <c:idx val="0"/>
          <c:order val="0"/>
          <c:tx>
            <c:strRef>
              <c:f>'10.6.3'!$B$5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'10.6.3'!$B$7:$B$38</c:f>
              <c:numCache>
                <c:formatCode>#,##0</c:formatCode>
                <c:ptCount val="32"/>
                <c:pt idx="0">
                  <c:v>609</c:v>
                </c:pt>
                <c:pt idx="1">
                  <c:v>1377</c:v>
                </c:pt>
                <c:pt idx="2">
                  <c:v>53</c:v>
                </c:pt>
                <c:pt idx="3">
                  <c:v>64</c:v>
                </c:pt>
                <c:pt idx="4">
                  <c:v>321</c:v>
                </c:pt>
                <c:pt idx="5">
                  <c:v>913</c:v>
                </c:pt>
                <c:pt idx="6">
                  <c:v>1725</c:v>
                </c:pt>
                <c:pt idx="7">
                  <c:v>366</c:v>
                </c:pt>
                <c:pt idx="8">
                  <c:v>519</c:v>
                </c:pt>
                <c:pt idx="9">
                  <c:v>1073</c:v>
                </c:pt>
                <c:pt idx="10">
                  <c:v>3511</c:v>
                </c:pt>
                <c:pt idx="11">
                  <c:v>1176</c:v>
                </c:pt>
                <c:pt idx="12">
                  <c:v>160</c:v>
                </c:pt>
                <c:pt idx="13">
                  <c:v>1421</c:v>
                </c:pt>
                <c:pt idx="14">
                  <c:v>1442</c:v>
                </c:pt>
                <c:pt idx="15">
                  <c:v>489</c:v>
                </c:pt>
                <c:pt idx="16">
                  <c:v>95</c:v>
                </c:pt>
                <c:pt idx="17">
                  <c:v>153</c:v>
                </c:pt>
                <c:pt idx="18">
                  <c:v>1278</c:v>
                </c:pt>
                <c:pt idx="19">
                  <c:v>121</c:v>
                </c:pt>
                <c:pt idx="20">
                  <c:v>277</c:v>
                </c:pt>
                <c:pt idx="21">
                  <c:v>739</c:v>
                </c:pt>
                <c:pt idx="22">
                  <c:v>341</c:v>
                </c:pt>
                <c:pt idx="23">
                  <c:v>170</c:v>
                </c:pt>
                <c:pt idx="24">
                  <c:v>744</c:v>
                </c:pt>
                <c:pt idx="25">
                  <c:v>70</c:v>
                </c:pt>
                <c:pt idx="26">
                  <c:v>658</c:v>
                </c:pt>
                <c:pt idx="27">
                  <c:v>1618</c:v>
                </c:pt>
                <c:pt idx="28">
                  <c:v>299</c:v>
                </c:pt>
                <c:pt idx="29">
                  <c:v>1394</c:v>
                </c:pt>
                <c:pt idx="30">
                  <c:v>411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1-4E80-8266-9909EF2FFEBB}"/>
            </c:ext>
          </c:extLst>
        </c:ser>
        <c:ser>
          <c:idx val="1"/>
          <c:order val="1"/>
          <c:tx>
            <c:strRef>
              <c:f>'10.6.3'!$C$5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'10.6.3'!$C$7:$C$38</c:f>
              <c:numCache>
                <c:formatCode>#,##0</c:formatCode>
                <c:ptCount val="32"/>
                <c:pt idx="0">
                  <c:v>49</c:v>
                </c:pt>
                <c:pt idx="1">
                  <c:v>80</c:v>
                </c:pt>
                <c:pt idx="2">
                  <c:v>50</c:v>
                </c:pt>
                <c:pt idx="3">
                  <c:v>14</c:v>
                </c:pt>
                <c:pt idx="4">
                  <c:v>229</c:v>
                </c:pt>
                <c:pt idx="5">
                  <c:v>11</c:v>
                </c:pt>
                <c:pt idx="6">
                  <c:v>378</c:v>
                </c:pt>
                <c:pt idx="7">
                  <c:v>21</c:v>
                </c:pt>
                <c:pt idx="8">
                  <c:v>97</c:v>
                </c:pt>
                <c:pt idx="9">
                  <c:v>54</c:v>
                </c:pt>
                <c:pt idx="10">
                  <c:v>471</c:v>
                </c:pt>
                <c:pt idx="11">
                  <c:v>402</c:v>
                </c:pt>
                <c:pt idx="12">
                  <c:v>42</c:v>
                </c:pt>
                <c:pt idx="13">
                  <c:v>244</c:v>
                </c:pt>
                <c:pt idx="14">
                  <c:v>299</c:v>
                </c:pt>
                <c:pt idx="15">
                  <c:v>75</c:v>
                </c:pt>
                <c:pt idx="16">
                  <c:v>23</c:v>
                </c:pt>
                <c:pt idx="17">
                  <c:v>78</c:v>
                </c:pt>
                <c:pt idx="18">
                  <c:v>133</c:v>
                </c:pt>
                <c:pt idx="19">
                  <c:v>127</c:v>
                </c:pt>
                <c:pt idx="20">
                  <c:v>69</c:v>
                </c:pt>
                <c:pt idx="21">
                  <c:v>235</c:v>
                </c:pt>
                <c:pt idx="22">
                  <c:v>379</c:v>
                </c:pt>
                <c:pt idx="23">
                  <c:v>55</c:v>
                </c:pt>
                <c:pt idx="24">
                  <c:v>100</c:v>
                </c:pt>
                <c:pt idx="25">
                  <c:v>10</c:v>
                </c:pt>
                <c:pt idx="26">
                  <c:v>65</c:v>
                </c:pt>
                <c:pt idx="27">
                  <c:v>24</c:v>
                </c:pt>
                <c:pt idx="28">
                  <c:v>87</c:v>
                </c:pt>
                <c:pt idx="29">
                  <c:v>333</c:v>
                </c:pt>
                <c:pt idx="30">
                  <c:v>68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1-4E80-8266-9909EF2FFEBB}"/>
            </c:ext>
          </c:extLst>
        </c:ser>
        <c:ser>
          <c:idx val="2"/>
          <c:order val="2"/>
          <c:tx>
            <c:strRef>
              <c:f>'10.6.3'!$D$5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'10.6.3'!$D$7:$D$38</c:f>
              <c:numCache>
                <c:formatCode>#,##0</c:formatCode>
                <c:ptCount val="32"/>
                <c:pt idx="0">
                  <c:v>142</c:v>
                </c:pt>
                <c:pt idx="1">
                  <c:v>237</c:v>
                </c:pt>
                <c:pt idx="2">
                  <c:v>13</c:v>
                </c:pt>
                <c:pt idx="3">
                  <c:v>13</c:v>
                </c:pt>
                <c:pt idx="4">
                  <c:v>87</c:v>
                </c:pt>
                <c:pt idx="5">
                  <c:v>251</c:v>
                </c:pt>
                <c:pt idx="6">
                  <c:v>331</c:v>
                </c:pt>
                <c:pt idx="7">
                  <c:v>134</c:v>
                </c:pt>
                <c:pt idx="8">
                  <c:v>112</c:v>
                </c:pt>
                <c:pt idx="9">
                  <c:v>132</c:v>
                </c:pt>
                <c:pt idx="10">
                  <c:v>771</c:v>
                </c:pt>
                <c:pt idx="11">
                  <c:v>188</c:v>
                </c:pt>
                <c:pt idx="12">
                  <c:v>41</c:v>
                </c:pt>
                <c:pt idx="13">
                  <c:v>286</c:v>
                </c:pt>
                <c:pt idx="14">
                  <c:v>187</c:v>
                </c:pt>
                <c:pt idx="15">
                  <c:v>67</c:v>
                </c:pt>
                <c:pt idx="16">
                  <c:v>14</c:v>
                </c:pt>
                <c:pt idx="17">
                  <c:v>33</c:v>
                </c:pt>
                <c:pt idx="18">
                  <c:v>219</c:v>
                </c:pt>
                <c:pt idx="19">
                  <c:v>24</c:v>
                </c:pt>
                <c:pt idx="20">
                  <c:v>60</c:v>
                </c:pt>
                <c:pt idx="21">
                  <c:v>177</c:v>
                </c:pt>
                <c:pt idx="22">
                  <c:v>57</c:v>
                </c:pt>
                <c:pt idx="23">
                  <c:v>27</c:v>
                </c:pt>
                <c:pt idx="24">
                  <c:v>106</c:v>
                </c:pt>
                <c:pt idx="25">
                  <c:v>20</c:v>
                </c:pt>
                <c:pt idx="26">
                  <c:v>110</c:v>
                </c:pt>
                <c:pt idx="27">
                  <c:v>625</c:v>
                </c:pt>
                <c:pt idx="28">
                  <c:v>57</c:v>
                </c:pt>
                <c:pt idx="29">
                  <c:v>382</c:v>
                </c:pt>
                <c:pt idx="30">
                  <c:v>73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1-4E80-8266-9909EF2FFEBB}"/>
            </c:ext>
          </c:extLst>
        </c:ser>
        <c:ser>
          <c:idx val="4"/>
          <c:order val="3"/>
          <c:tx>
            <c:strRef>
              <c:f>'10.6.3'!$E$5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'10.6.3'!$E$7:$E$38</c:f>
              <c:numCache>
                <c:formatCode>#,##0</c:formatCode>
                <c:ptCount val="32"/>
                <c:pt idx="0">
                  <c:v>367</c:v>
                </c:pt>
                <c:pt idx="1">
                  <c:v>149</c:v>
                </c:pt>
                <c:pt idx="2">
                  <c:v>0</c:v>
                </c:pt>
                <c:pt idx="3">
                  <c:v>0</c:v>
                </c:pt>
                <c:pt idx="4">
                  <c:v>169</c:v>
                </c:pt>
                <c:pt idx="5">
                  <c:v>47</c:v>
                </c:pt>
                <c:pt idx="6">
                  <c:v>364</c:v>
                </c:pt>
                <c:pt idx="7">
                  <c:v>122</c:v>
                </c:pt>
                <c:pt idx="8">
                  <c:v>318</c:v>
                </c:pt>
                <c:pt idx="9">
                  <c:v>253</c:v>
                </c:pt>
                <c:pt idx="10">
                  <c:v>1127</c:v>
                </c:pt>
                <c:pt idx="11">
                  <c:v>419</c:v>
                </c:pt>
                <c:pt idx="12">
                  <c:v>89</c:v>
                </c:pt>
                <c:pt idx="13">
                  <c:v>692</c:v>
                </c:pt>
                <c:pt idx="14">
                  <c:v>311</c:v>
                </c:pt>
                <c:pt idx="15">
                  <c:v>110</c:v>
                </c:pt>
                <c:pt idx="16">
                  <c:v>0</c:v>
                </c:pt>
                <c:pt idx="17">
                  <c:v>54</c:v>
                </c:pt>
                <c:pt idx="18">
                  <c:v>546</c:v>
                </c:pt>
                <c:pt idx="19">
                  <c:v>52</c:v>
                </c:pt>
                <c:pt idx="20">
                  <c:v>95</c:v>
                </c:pt>
                <c:pt idx="21">
                  <c:v>293</c:v>
                </c:pt>
                <c:pt idx="22">
                  <c:v>136</c:v>
                </c:pt>
                <c:pt idx="23">
                  <c:v>30</c:v>
                </c:pt>
                <c:pt idx="24">
                  <c:v>317</c:v>
                </c:pt>
                <c:pt idx="25">
                  <c:v>16</c:v>
                </c:pt>
                <c:pt idx="26">
                  <c:v>179</c:v>
                </c:pt>
                <c:pt idx="27">
                  <c:v>486</c:v>
                </c:pt>
                <c:pt idx="28">
                  <c:v>157</c:v>
                </c:pt>
                <c:pt idx="29">
                  <c:v>714</c:v>
                </c:pt>
                <c:pt idx="30">
                  <c:v>107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F1-4E80-8266-9909EF2FFEBB}"/>
            </c:ext>
          </c:extLst>
        </c:ser>
        <c:ser>
          <c:idx val="5"/>
          <c:order val="4"/>
          <c:tx>
            <c:strRef>
              <c:f>'10.6.3'!$F$5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'10.6.3'!$H$7:$H$38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'10.6.3'!$F$7:$F$38</c:f>
              <c:numCache>
                <c:formatCode>#,##0</c:formatCode>
                <c:ptCount val="32"/>
                <c:pt idx="0">
                  <c:v>6</c:v>
                </c:pt>
                <c:pt idx="1">
                  <c:v>9</c:v>
                </c:pt>
                <c:pt idx="2">
                  <c:v>21</c:v>
                </c:pt>
                <c:pt idx="3">
                  <c:v>4</c:v>
                </c:pt>
                <c:pt idx="4">
                  <c:v>25</c:v>
                </c:pt>
                <c:pt idx="5">
                  <c:v>2</c:v>
                </c:pt>
                <c:pt idx="6">
                  <c:v>113</c:v>
                </c:pt>
                <c:pt idx="7">
                  <c:v>0</c:v>
                </c:pt>
                <c:pt idx="8">
                  <c:v>16</c:v>
                </c:pt>
                <c:pt idx="9">
                  <c:v>0</c:v>
                </c:pt>
                <c:pt idx="10">
                  <c:v>33</c:v>
                </c:pt>
                <c:pt idx="11">
                  <c:v>7</c:v>
                </c:pt>
                <c:pt idx="12">
                  <c:v>1</c:v>
                </c:pt>
                <c:pt idx="13">
                  <c:v>7</c:v>
                </c:pt>
                <c:pt idx="14">
                  <c:v>20</c:v>
                </c:pt>
                <c:pt idx="15">
                  <c:v>1</c:v>
                </c:pt>
                <c:pt idx="16">
                  <c:v>0</c:v>
                </c:pt>
                <c:pt idx="17">
                  <c:v>6</c:v>
                </c:pt>
                <c:pt idx="18">
                  <c:v>119</c:v>
                </c:pt>
                <c:pt idx="19">
                  <c:v>3</c:v>
                </c:pt>
                <c:pt idx="20">
                  <c:v>0</c:v>
                </c:pt>
                <c:pt idx="21">
                  <c:v>21</c:v>
                </c:pt>
                <c:pt idx="22">
                  <c:v>319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14</c:v>
                </c:pt>
                <c:pt idx="27">
                  <c:v>2</c:v>
                </c:pt>
                <c:pt idx="28">
                  <c:v>1</c:v>
                </c:pt>
                <c:pt idx="29">
                  <c:v>25</c:v>
                </c:pt>
                <c:pt idx="30">
                  <c:v>48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1-4E80-8266-9909EF2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46400"/>
        <c:axId val="81447936"/>
      </c:lineChart>
      <c:catAx>
        <c:axId val="814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447936"/>
        <c:crosses val="autoZero"/>
        <c:auto val="1"/>
        <c:lblAlgn val="ctr"/>
        <c:lblOffset val="100"/>
        <c:noMultiLvlLbl val="0"/>
      </c:catAx>
      <c:valAx>
        <c:axId val="814479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44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665764563255398E-2"/>
          <c:y val="0.89504390654871846"/>
          <c:w val="0.91291265108191177"/>
          <c:h val="0.1049559746109395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Distribución de Constancias de Capacitación a Conductores de Nuevo Ingreso por Modalidad de Servicio 2020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8937445319335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6933508311461E-2"/>
          <c:y val="0.25925925925925924"/>
          <c:w val="0.42777777777777776"/>
          <c:h val="0.71296296296296291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EDF-482F-B241-CF45B7498C51}"/>
              </c:ext>
            </c:extLst>
          </c:dPt>
          <c:dPt>
            <c:idx val="1"/>
            <c:bubble3D val="0"/>
            <c:explosion val="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EDF-482F-B241-CF45B7498C5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DF-482F-B241-CF45B7498C51}"/>
              </c:ext>
            </c:extLst>
          </c:dPt>
          <c:dPt>
            <c:idx val="3"/>
            <c:bubble3D val="0"/>
            <c:explosion val="1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EDF-482F-B241-CF45B7498C5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C-4EDF-482F-B241-CF45B7498C5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94F7BB2-50B7-4E66-9352-F51E0B90BC0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EDF-482F-B241-CF45B7498C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482B468-79D8-495D-913E-A8B81607B89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EDF-482F-B241-CF45B7498C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2FF21C-2B23-46CD-A9A6-38EB315F05C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EDF-482F-B241-CF45B7498C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2EE613-7D9E-4170-861F-44412F0E58D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DF-482F-B241-CF45B7498C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FEA870-02CA-4BAF-9CAF-574CCCF5E11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4EDF-482F-B241-CF45B7498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'10.6.3'!$B$5:$F$5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Puertos, Aeropuertos y Chofer Guía</c:v>
                </c:pt>
              </c:strCache>
            </c:strRef>
          </c:cat>
          <c:val>
            <c:numRef>
              <c:f>'10.6.3'!$B$41:$F$41</c:f>
              <c:numCache>
                <c:formatCode>0.0</c:formatCode>
                <c:ptCount val="5"/>
                <c:pt idx="0">
                  <c:v>56.95692069931421</c:v>
                </c:pt>
                <c:pt idx="1">
                  <c:v>10.388293248333817</c:v>
                </c:pt>
                <c:pt idx="2">
                  <c:v>12.015840819086256</c:v>
                </c:pt>
                <c:pt idx="3">
                  <c:v>18.639524775427411</c:v>
                </c:pt>
                <c:pt idx="4">
                  <c:v>1.9994204578383077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DF-482F-B241-CF45B7498C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40223097112856"/>
          <c:y val="0.30015820939049287"/>
          <c:w val="0.33259776902887139"/>
          <c:h val="0.5478317293671624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Capacitación</a:t>
            </a:r>
            <a:r>
              <a:rPr lang="es-ES" sz="1200" baseline="0"/>
              <a:t> a </a:t>
            </a:r>
            <a:r>
              <a:rPr lang="es-ES" sz="1200" b="1" i="0" u="none" strike="noStrike" baseline="0">
                <a:effectLst/>
              </a:rPr>
              <a:t>Conductores</a:t>
            </a:r>
            <a:r>
              <a:rPr lang="es-ES" sz="1200" baseline="0"/>
              <a:t> por Renovación 2020</a:t>
            </a:r>
            <a:endParaRPr lang="es-ES" sz="1200"/>
          </a:p>
        </c:rich>
      </c:tx>
      <c:layout>
        <c:manualLayout>
          <c:xMode val="edge"/>
          <c:yMode val="edge"/>
          <c:x val="0.15067338281905449"/>
          <c:y val="1.25391849529780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35522241747439"/>
          <c:y val="0.10129703408732325"/>
          <c:w val="0.85753811809919156"/>
          <c:h val="0.66056682872930339"/>
        </c:manualLayout>
      </c:layout>
      <c:lineChart>
        <c:grouping val="standard"/>
        <c:varyColors val="0"/>
        <c:ser>
          <c:idx val="0"/>
          <c:order val="0"/>
          <c:tx>
            <c:strRef>
              <c:f>'10.6.4'!$B$5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'10.6.4'!$B$7:$B$38</c:f>
              <c:numCache>
                <c:formatCode>#,##0</c:formatCode>
                <c:ptCount val="32"/>
                <c:pt idx="0">
                  <c:v>629</c:v>
                </c:pt>
                <c:pt idx="1">
                  <c:v>1834</c:v>
                </c:pt>
                <c:pt idx="2">
                  <c:v>74</c:v>
                </c:pt>
                <c:pt idx="3">
                  <c:v>23</c:v>
                </c:pt>
                <c:pt idx="4">
                  <c:v>221</c:v>
                </c:pt>
                <c:pt idx="5">
                  <c:v>1409</c:v>
                </c:pt>
                <c:pt idx="6">
                  <c:v>1866</c:v>
                </c:pt>
                <c:pt idx="7">
                  <c:v>241</c:v>
                </c:pt>
                <c:pt idx="8">
                  <c:v>403</c:v>
                </c:pt>
                <c:pt idx="9">
                  <c:v>794</c:v>
                </c:pt>
                <c:pt idx="10">
                  <c:v>4040</c:v>
                </c:pt>
                <c:pt idx="11">
                  <c:v>1116</c:v>
                </c:pt>
                <c:pt idx="12">
                  <c:v>93</c:v>
                </c:pt>
                <c:pt idx="13">
                  <c:v>1362</c:v>
                </c:pt>
                <c:pt idx="14">
                  <c:v>994</c:v>
                </c:pt>
                <c:pt idx="15">
                  <c:v>677</c:v>
                </c:pt>
                <c:pt idx="16">
                  <c:v>141</c:v>
                </c:pt>
                <c:pt idx="17">
                  <c:v>167</c:v>
                </c:pt>
                <c:pt idx="18">
                  <c:v>1218</c:v>
                </c:pt>
                <c:pt idx="19">
                  <c:v>145</c:v>
                </c:pt>
                <c:pt idx="20">
                  <c:v>268</c:v>
                </c:pt>
                <c:pt idx="21">
                  <c:v>748</c:v>
                </c:pt>
                <c:pt idx="22">
                  <c:v>186</c:v>
                </c:pt>
                <c:pt idx="23">
                  <c:v>265</c:v>
                </c:pt>
                <c:pt idx="24">
                  <c:v>513</c:v>
                </c:pt>
                <c:pt idx="25">
                  <c:v>54</c:v>
                </c:pt>
                <c:pt idx="26">
                  <c:v>196</c:v>
                </c:pt>
                <c:pt idx="27">
                  <c:v>976</c:v>
                </c:pt>
                <c:pt idx="28">
                  <c:v>335</c:v>
                </c:pt>
                <c:pt idx="29">
                  <c:v>691</c:v>
                </c:pt>
                <c:pt idx="30">
                  <c:v>294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9-44B5-9D56-D841619B5A1F}"/>
            </c:ext>
          </c:extLst>
        </c:ser>
        <c:ser>
          <c:idx val="1"/>
          <c:order val="1"/>
          <c:tx>
            <c:strRef>
              <c:f>'10.6.4'!$C$5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'10.6.4'!$C$7:$C$38</c:f>
              <c:numCache>
                <c:formatCode>#,##0</c:formatCode>
                <c:ptCount val="32"/>
                <c:pt idx="0">
                  <c:v>172</c:v>
                </c:pt>
                <c:pt idx="1">
                  <c:v>85</c:v>
                </c:pt>
                <c:pt idx="2">
                  <c:v>43</c:v>
                </c:pt>
                <c:pt idx="3">
                  <c:v>20</c:v>
                </c:pt>
                <c:pt idx="4">
                  <c:v>556</c:v>
                </c:pt>
                <c:pt idx="5">
                  <c:v>63</c:v>
                </c:pt>
                <c:pt idx="6">
                  <c:v>2397</c:v>
                </c:pt>
                <c:pt idx="7">
                  <c:v>48</c:v>
                </c:pt>
                <c:pt idx="8">
                  <c:v>99</c:v>
                </c:pt>
                <c:pt idx="9">
                  <c:v>161</c:v>
                </c:pt>
                <c:pt idx="10">
                  <c:v>976</c:v>
                </c:pt>
                <c:pt idx="11">
                  <c:v>569</c:v>
                </c:pt>
                <c:pt idx="12">
                  <c:v>75</c:v>
                </c:pt>
                <c:pt idx="13">
                  <c:v>467</c:v>
                </c:pt>
                <c:pt idx="14">
                  <c:v>579</c:v>
                </c:pt>
                <c:pt idx="15">
                  <c:v>118</c:v>
                </c:pt>
                <c:pt idx="16">
                  <c:v>79</c:v>
                </c:pt>
                <c:pt idx="17">
                  <c:v>89</c:v>
                </c:pt>
                <c:pt idx="18">
                  <c:v>200</c:v>
                </c:pt>
                <c:pt idx="19">
                  <c:v>268</c:v>
                </c:pt>
                <c:pt idx="20">
                  <c:v>729</c:v>
                </c:pt>
                <c:pt idx="21">
                  <c:v>1016</c:v>
                </c:pt>
                <c:pt idx="22">
                  <c:v>907</c:v>
                </c:pt>
                <c:pt idx="23">
                  <c:v>76</c:v>
                </c:pt>
                <c:pt idx="24">
                  <c:v>232</c:v>
                </c:pt>
                <c:pt idx="25">
                  <c:v>265</c:v>
                </c:pt>
                <c:pt idx="26">
                  <c:v>300</c:v>
                </c:pt>
                <c:pt idx="27">
                  <c:v>277</c:v>
                </c:pt>
                <c:pt idx="28">
                  <c:v>139</c:v>
                </c:pt>
                <c:pt idx="29">
                  <c:v>423</c:v>
                </c:pt>
                <c:pt idx="30">
                  <c:v>176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9-44B5-9D56-D841619B5A1F}"/>
            </c:ext>
          </c:extLst>
        </c:ser>
        <c:ser>
          <c:idx val="2"/>
          <c:order val="2"/>
          <c:tx>
            <c:strRef>
              <c:f>'10.6.4'!$D$5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'10.6.4'!$D$7:$D$38</c:f>
              <c:numCache>
                <c:formatCode>#,##0</c:formatCode>
                <c:ptCount val="32"/>
                <c:pt idx="0">
                  <c:v>703</c:v>
                </c:pt>
                <c:pt idx="1">
                  <c:v>472</c:v>
                </c:pt>
                <c:pt idx="2">
                  <c:v>55</c:v>
                </c:pt>
                <c:pt idx="3">
                  <c:v>59</c:v>
                </c:pt>
                <c:pt idx="4">
                  <c:v>296</c:v>
                </c:pt>
                <c:pt idx="5">
                  <c:v>317</c:v>
                </c:pt>
                <c:pt idx="6">
                  <c:v>1565</c:v>
                </c:pt>
                <c:pt idx="7">
                  <c:v>436</c:v>
                </c:pt>
                <c:pt idx="8">
                  <c:v>483</c:v>
                </c:pt>
                <c:pt idx="9">
                  <c:v>612</c:v>
                </c:pt>
                <c:pt idx="10">
                  <c:v>2796</c:v>
                </c:pt>
                <c:pt idx="11">
                  <c:v>806</c:v>
                </c:pt>
                <c:pt idx="12">
                  <c:v>132</c:v>
                </c:pt>
                <c:pt idx="13">
                  <c:v>886</c:v>
                </c:pt>
                <c:pt idx="14">
                  <c:v>393</c:v>
                </c:pt>
                <c:pt idx="15">
                  <c:v>185</c:v>
                </c:pt>
                <c:pt idx="16">
                  <c:v>81</c:v>
                </c:pt>
                <c:pt idx="17">
                  <c:v>75</c:v>
                </c:pt>
                <c:pt idx="18">
                  <c:v>1172</c:v>
                </c:pt>
                <c:pt idx="19">
                  <c:v>148</c:v>
                </c:pt>
                <c:pt idx="20">
                  <c:v>141</c:v>
                </c:pt>
                <c:pt idx="21">
                  <c:v>956</c:v>
                </c:pt>
                <c:pt idx="22">
                  <c:v>129</c:v>
                </c:pt>
                <c:pt idx="23">
                  <c:v>140</c:v>
                </c:pt>
                <c:pt idx="24">
                  <c:v>375</c:v>
                </c:pt>
                <c:pt idx="25">
                  <c:v>33</c:v>
                </c:pt>
                <c:pt idx="26">
                  <c:v>986</c:v>
                </c:pt>
                <c:pt idx="27">
                  <c:v>2066</c:v>
                </c:pt>
                <c:pt idx="28">
                  <c:v>200</c:v>
                </c:pt>
                <c:pt idx="29">
                  <c:v>1900</c:v>
                </c:pt>
                <c:pt idx="30">
                  <c:v>327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9-44B5-9D56-D841619B5A1F}"/>
            </c:ext>
          </c:extLst>
        </c:ser>
        <c:ser>
          <c:idx val="4"/>
          <c:order val="3"/>
          <c:tx>
            <c:strRef>
              <c:f>'10.6.4'!$E$5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'10.6.4'!$E$7:$E$38</c:f>
              <c:numCache>
                <c:formatCode>#,##0</c:formatCode>
                <c:ptCount val="32"/>
                <c:pt idx="0">
                  <c:v>256</c:v>
                </c:pt>
                <c:pt idx="1">
                  <c:v>79</c:v>
                </c:pt>
                <c:pt idx="2">
                  <c:v>0</c:v>
                </c:pt>
                <c:pt idx="3">
                  <c:v>0</c:v>
                </c:pt>
                <c:pt idx="4">
                  <c:v>262</c:v>
                </c:pt>
                <c:pt idx="5">
                  <c:v>25</c:v>
                </c:pt>
                <c:pt idx="6">
                  <c:v>315</c:v>
                </c:pt>
                <c:pt idx="7">
                  <c:v>184</c:v>
                </c:pt>
                <c:pt idx="8">
                  <c:v>475</c:v>
                </c:pt>
                <c:pt idx="9">
                  <c:v>206</c:v>
                </c:pt>
                <c:pt idx="10">
                  <c:v>967</c:v>
                </c:pt>
                <c:pt idx="11">
                  <c:v>429</c:v>
                </c:pt>
                <c:pt idx="12">
                  <c:v>79</c:v>
                </c:pt>
                <c:pt idx="13">
                  <c:v>643</c:v>
                </c:pt>
                <c:pt idx="14">
                  <c:v>225</c:v>
                </c:pt>
                <c:pt idx="15">
                  <c:v>104</c:v>
                </c:pt>
                <c:pt idx="16">
                  <c:v>0</c:v>
                </c:pt>
                <c:pt idx="17">
                  <c:v>30</c:v>
                </c:pt>
                <c:pt idx="18">
                  <c:v>598</c:v>
                </c:pt>
                <c:pt idx="19">
                  <c:v>52</c:v>
                </c:pt>
                <c:pt idx="20">
                  <c:v>78</c:v>
                </c:pt>
                <c:pt idx="21">
                  <c:v>254</c:v>
                </c:pt>
                <c:pt idx="22">
                  <c:v>111</c:v>
                </c:pt>
                <c:pt idx="23">
                  <c:v>53</c:v>
                </c:pt>
                <c:pt idx="24">
                  <c:v>293</c:v>
                </c:pt>
                <c:pt idx="25">
                  <c:v>17</c:v>
                </c:pt>
                <c:pt idx="26">
                  <c:v>302</c:v>
                </c:pt>
                <c:pt idx="27">
                  <c:v>715</c:v>
                </c:pt>
                <c:pt idx="28">
                  <c:v>121</c:v>
                </c:pt>
                <c:pt idx="29">
                  <c:v>1249</c:v>
                </c:pt>
                <c:pt idx="30">
                  <c:v>239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9-44B5-9D56-D841619B5A1F}"/>
            </c:ext>
          </c:extLst>
        </c:ser>
        <c:ser>
          <c:idx val="5"/>
          <c:order val="4"/>
          <c:tx>
            <c:strRef>
              <c:f>'10.6.4'!$F$5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'10.6.4'!$H$7:$H$38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'10.6.4'!$F$7:$F$38</c:f>
              <c:numCache>
                <c:formatCode>#,##0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13</c:v>
                </c:pt>
                <c:pt idx="3">
                  <c:v>7</c:v>
                </c:pt>
                <c:pt idx="4">
                  <c:v>22</c:v>
                </c:pt>
                <c:pt idx="5">
                  <c:v>5</c:v>
                </c:pt>
                <c:pt idx="6">
                  <c:v>148</c:v>
                </c:pt>
                <c:pt idx="7">
                  <c:v>0</c:v>
                </c:pt>
                <c:pt idx="8">
                  <c:v>23</c:v>
                </c:pt>
                <c:pt idx="9">
                  <c:v>4</c:v>
                </c:pt>
                <c:pt idx="10">
                  <c:v>29</c:v>
                </c:pt>
                <c:pt idx="11">
                  <c:v>16</c:v>
                </c:pt>
                <c:pt idx="12">
                  <c:v>7</c:v>
                </c:pt>
                <c:pt idx="13">
                  <c:v>23</c:v>
                </c:pt>
                <c:pt idx="14">
                  <c:v>56</c:v>
                </c:pt>
                <c:pt idx="15">
                  <c:v>2</c:v>
                </c:pt>
                <c:pt idx="16">
                  <c:v>0</c:v>
                </c:pt>
                <c:pt idx="17">
                  <c:v>26</c:v>
                </c:pt>
                <c:pt idx="18">
                  <c:v>23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304</c:v>
                </c:pt>
                <c:pt idx="23">
                  <c:v>1</c:v>
                </c:pt>
                <c:pt idx="24">
                  <c:v>8</c:v>
                </c:pt>
                <c:pt idx="25">
                  <c:v>0</c:v>
                </c:pt>
                <c:pt idx="26">
                  <c:v>2</c:v>
                </c:pt>
                <c:pt idx="27">
                  <c:v>7</c:v>
                </c:pt>
                <c:pt idx="28">
                  <c:v>0</c:v>
                </c:pt>
                <c:pt idx="29">
                  <c:v>11</c:v>
                </c:pt>
                <c:pt idx="30">
                  <c:v>59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19-44B5-9D56-D841619B5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99712"/>
        <c:axId val="88501248"/>
      </c:lineChart>
      <c:catAx>
        <c:axId val="8849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8501248"/>
        <c:crosses val="autoZero"/>
        <c:auto val="1"/>
        <c:lblAlgn val="ctr"/>
        <c:lblOffset val="100"/>
        <c:noMultiLvlLbl val="0"/>
      </c:catAx>
      <c:valAx>
        <c:axId val="885012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522380028874806E-2"/>
              <c:y val="0.218055881424841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499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813243015964023E-2"/>
          <c:y val="0.87893959963468515"/>
          <c:w val="0.9184839839279636"/>
          <c:h val="0.1210604003653148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Distribución de Constancias de Capacitación a Conductores de Renovación</a:t>
            </a:r>
            <a:r>
              <a:rPr lang="es-MX" sz="1100" b="1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por Modalidad de Servicio 2020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3381889763779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145450568678915E-2"/>
          <c:y val="0.25504698479195559"/>
          <c:w val="0.44150721784776897"/>
          <c:h val="0.7320325600691642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ACC-452F-9637-08C55F690A6F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ACC-452F-9637-08C55F690A6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ACC-452F-9637-08C55F690A6F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5875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ACC-452F-9637-08C55F690A6F}"/>
              </c:ext>
            </c:extLst>
          </c:dPt>
          <c:dPt>
            <c:idx val="4"/>
            <c:bubble3D val="0"/>
            <c:explosion val="16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ACC-452F-9637-08C55F690A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F00FDD6-A487-4EE7-A889-B461541AF0F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CC-452F-9637-08C55F690A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CFDA5B-885C-4E66-B22C-AEC0DE5C20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CC-452F-9637-08C55F690A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5F1D39D-A429-4417-9BF0-A3B9B66D30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CC-452F-9637-08C55F690A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B4DAAB-210C-43A9-88B0-4DB25A0036D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ACC-452F-9637-08C55F690A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C8CC1D-5410-473D-B35E-65A1358A8CE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ACC-452F-9637-08C55F690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'10.6.4'!$B$5:$F$5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Doblemente Articulados</c:v>
                </c:pt>
                <c:pt idx="4">
                  <c:v>Puertos, Aeropuertos y Chofer Guía</c:v>
                </c:pt>
              </c:strCache>
            </c:strRef>
          </c:cat>
          <c:val>
            <c:numRef>
              <c:f>'10.6.4'!$B$41:$F$41</c:f>
              <c:numCache>
                <c:formatCode>0.0</c:formatCode>
                <c:ptCount val="5"/>
                <c:pt idx="0">
                  <c:v>35.624766938504195</c:v>
                </c:pt>
                <c:pt idx="1">
                  <c:v>18.81353459037922</c:v>
                </c:pt>
                <c:pt idx="2">
                  <c:v>30.683052578673454</c:v>
                </c:pt>
                <c:pt idx="3">
                  <c:v>13.555667244929392</c:v>
                </c:pt>
                <c:pt idx="4">
                  <c:v>1.3229786475137404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C-452F-9637-08C55F69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02777777777774"/>
          <c:y val="0.3433581578596171"/>
          <c:w val="0.33259776902887139"/>
          <c:h val="0.48998614303646826"/>
        </c:manualLayout>
      </c:layout>
      <c:overlay val="0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2020</a:t>
            </a:r>
            <a:endParaRPr lang="es-ES" sz="1600"/>
          </a:p>
        </c:rich>
      </c:tx>
      <c:layout>
        <c:manualLayout>
          <c:xMode val="edge"/>
          <c:yMode val="edge"/>
          <c:x val="0.230411919587706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70132001098226E-2"/>
          <c:y val="0.11920396026446062"/>
          <c:w val="0.91248636709634379"/>
          <c:h val="0.64588728492271796"/>
        </c:manualLayout>
      </c:layout>
      <c:lineChart>
        <c:grouping val="standard"/>
        <c:varyColors val="0"/>
        <c:ser>
          <c:idx val="0"/>
          <c:order val="0"/>
          <c:tx>
            <c:strRef>
              <c:f>'10.6.5'!$B$5</c:f>
              <c:strCache>
                <c:ptCount val="1"/>
                <c:pt idx="0">
                  <c:v>Externos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'10.6.5'!$F$7:$F$38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'10.6.5'!$B$7:$B$38</c:f>
              <c:numCache>
                <c:formatCode>General</c:formatCode>
                <c:ptCount val="32"/>
                <c:pt idx="0">
                  <c:v>6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8</c:v>
                </c:pt>
                <c:pt idx="6">
                  <c:v>24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34</c:v>
                </c:pt>
                <c:pt idx="11">
                  <c:v>11</c:v>
                </c:pt>
                <c:pt idx="12">
                  <c:v>1</c:v>
                </c:pt>
                <c:pt idx="13">
                  <c:v>12</c:v>
                </c:pt>
                <c:pt idx="14">
                  <c:v>13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15</c:v>
                </c:pt>
                <c:pt idx="19">
                  <c:v>5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5</c:v>
                </c:pt>
                <c:pt idx="24">
                  <c:v>8</c:v>
                </c:pt>
                <c:pt idx="25">
                  <c:v>4</c:v>
                </c:pt>
                <c:pt idx="26">
                  <c:v>8</c:v>
                </c:pt>
                <c:pt idx="27">
                  <c:v>19</c:v>
                </c:pt>
                <c:pt idx="28">
                  <c:v>4</c:v>
                </c:pt>
                <c:pt idx="29">
                  <c:v>18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9D4-960F-8B622032A238}"/>
            </c:ext>
          </c:extLst>
        </c:ser>
        <c:ser>
          <c:idx val="1"/>
          <c:order val="1"/>
          <c:tx>
            <c:strRef>
              <c:f>'10.6.5'!$C$5</c:f>
              <c:strCache>
                <c:ptCount val="1"/>
                <c:pt idx="0">
                  <c:v>Internos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'10.6.5'!$F$7:$F$38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'10.6.5'!$C$7:$C$38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0-49D4-960F-8B622032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83744"/>
        <c:axId val="89185280"/>
      </c:lineChart>
      <c:catAx>
        <c:axId val="891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85280"/>
        <c:crosses val="autoZero"/>
        <c:auto val="1"/>
        <c:lblAlgn val="ctr"/>
        <c:lblOffset val="100"/>
        <c:noMultiLvlLbl val="0"/>
      </c:catAx>
      <c:valAx>
        <c:axId val="89185280"/>
        <c:scaling>
          <c:orientation val="minMax"/>
          <c:max val="3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83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3"/>
          <c:y val="0.91628280839894949"/>
          <c:w val="0.297762415197309"/>
          <c:h val="8.3717191601050026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45</xdr:row>
      <xdr:rowOff>19049</xdr:rowOff>
    </xdr:from>
    <xdr:to>
      <xdr:col>7</xdr:col>
      <xdr:colOff>457200</xdr:colOff>
      <xdr:row>63</xdr:row>
      <xdr:rowOff>9524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781050</xdr:colOff>
      <xdr:row>45</xdr:row>
      <xdr:rowOff>123824</xdr:rowOff>
    </xdr:from>
    <xdr:to>
      <xdr:col>14</xdr:col>
      <xdr:colOff>371475</xdr:colOff>
      <xdr:row>62</xdr:row>
      <xdr:rowOff>66674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4</xdr:row>
      <xdr:rowOff>19049</xdr:rowOff>
    </xdr:from>
    <xdr:to>
      <xdr:col>15</xdr:col>
      <xdr:colOff>457199</xdr:colOff>
      <xdr:row>20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21</xdr:row>
      <xdr:rowOff>152400</xdr:rowOff>
    </xdr:from>
    <xdr:to>
      <xdr:col>15</xdr:col>
      <xdr:colOff>28575</xdr:colOff>
      <xdr:row>39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4</xdr:row>
      <xdr:rowOff>57150</xdr:rowOff>
    </xdr:from>
    <xdr:to>
      <xdr:col>6</xdr:col>
      <xdr:colOff>561975</xdr:colOff>
      <xdr:row>4</xdr:row>
      <xdr:rowOff>57150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590675" y="800100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76201</xdr:rowOff>
    </xdr:from>
    <xdr:to>
      <xdr:col>15</xdr:col>
      <xdr:colOff>561975</xdr:colOff>
      <xdr:row>24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25</xdr:row>
      <xdr:rowOff>80962</xdr:rowOff>
    </xdr:from>
    <xdr:to>
      <xdr:col>15</xdr:col>
      <xdr:colOff>47625</xdr:colOff>
      <xdr:row>42</xdr:row>
      <xdr:rowOff>119062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4</xdr:row>
      <xdr:rowOff>0</xdr:rowOff>
    </xdr:from>
    <xdr:to>
      <xdr:col>6</xdr:col>
      <xdr:colOff>438150</xdr:colOff>
      <xdr:row>4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C447F6E-B880-4F23-9FE8-E330F4458755}"/>
            </a:ext>
          </a:extLst>
        </xdr:cNvPr>
        <xdr:cNvCxnSpPr/>
      </xdr:nvCxnSpPr>
      <xdr:spPr>
        <a:xfrm>
          <a:off x="1400175" y="742950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348094</xdr:colOff>
      <xdr:row>4</xdr:row>
      <xdr:rowOff>9525</xdr:rowOff>
    </xdr:from>
    <xdr:to>
      <xdr:col>15</xdr:col>
      <xdr:colOff>381000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22</xdr:row>
      <xdr:rowOff>14287</xdr:rowOff>
    </xdr:from>
    <xdr:to>
      <xdr:col>14</xdr:col>
      <xdr:colOff>609600</xdr:colOff>
      <xdr:row>39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3</xdr:row>
      <xdr:rowOff>190500</xdr:rowOff>
    </xdr:from>
    <xdr:to>
      <xdr:col>6</xdr:col>
      <xdr:colOff>342900</xdr:colOff>
      <xdr:row>3</xdr:row>
      <xdr:rowOff>190500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B668E98-7773-4B4E-B331-CB091F2B6292}"/>
            </a:ext>
          </a:extLst>
        </xdr:cNvPr>
        <xdr:cNvCxnSpPr/>
      </xdr:nvCxnSpPr>
      <xdr:spPr>
        <a:xfrm>
          <a:off x="1504950" y="733425"/>
          <a:ext cx="48387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3</xdr:row>
      <xdr:rowOff>19050</xdr:rowOff>
    </xdr:from>
    <xdr:to>
      <xdr:col>13</xdr:col>
      <xdr:colOff>609600</xdr:colOff>
      <xdr:row>20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21</xdr:row>
      <xdr:rowOff>9525</xdr:rowOff>
    </xdr:from>
    <xdr:to>
      <xdr:col>12</xdr:col>
      <xdr:colOff>485775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Datos%20de%20programa/Microsoft/Excel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65"/>
  <sheetViews>
    <sheetView tabSelected="1" zoomScaleNormal="100" workbookViewId="0">
      <selection activeCell="A73" sqref="A73"/>
    </sheetView>
  </sheetViews>
  <sheetFormatPr baseColWidth="10" defaultRowHeight="12.75" x14ac:dyDescent="0.2"/>
  <cols>
    <col min="1" max="1" width="19.5703125" bestFit="1" customWidth="1"/>
    <col min="2" max="2" width="13.5703125" customWidth="1"/>
    <col min="3" max="3" width="10.42578125" customWidth="1"/>
    <col min="4" max="4" width="9.7109375" customWidth="1"/>
    <col min="6" max="6" width="11.28515625" customWidth="1"/>
    <col min="7" max="7" width="9.7109375" customWidth="1"/>
    <col min="8" max="8" width="13.140625" customWidth="1"/>
    <col min="9" max="9" width="10.140625" customWidth="1"/>
    <col min="10" max="10" width="9" customWidth="1"/>
    <col min="12" max="12" width="11.85546875" customWidth="1"/>
    <col min="13" max="13" width="9.42578125" customWidth="1"/>
    <col min="14" max="14" width="10.28515625" customWidth="1"/>
  </cols>
  <sheetData>
    <row r="2" spans="1:20" ht="17.25" x14ac:dyDescent="0.3">
      <c r="A2" s="13" t="s">
        <v>82</v>
      </c>
    </row>
    <row r="4" spans="1:20" ht="17.25" x14ac:dyDescent="0.3">
      <c r="A4" s="13" t="s">
        <v>86</v>
      </c>
    </row>
    <row r="6" spans="1:20" ht="15.75" x14ac:dyDescent="0.2">
      <c r="A6" s="58" t="s">
        <v>3</v>
      </c>
      <c r="B6" s="59" t="s">
        <v>0</v>
      </c>
      <c r="C6" s="59"/>
      <c r="D6" s="59"/>
      <c r="E6" s="59"/>
      <c r="F6" s="59"/>
      <c r="G6" s="59"/>
      <c r="H6" s="59" t="s">
        <v>1</v>
      </c>
      <c r="I6" s="59"/>
      <c r="J6" s="59"/>
      <c r="K6" s="59"/>
      <c r="L6" s="59"/>
      <c r="M6" s="59"/>
      <c r="N6" s="58" t="s">
        <v>2</v>
      </c>
    </row>
    <row r="7" spans="1:20" ht="43.5" customHeight="1" x14ac:dyDescent="0.2">
      <c r="A7" s="58"/>
      <c r="B7" s="41" t="s">
        <v>70</v>
      </c>
      <c r="C7" s="41" t="s">
        <v>71</v>
      </c>
      <c r="D7" s="41" t="s">
        <v>31</v>
      </c>
      <c r="E7" s="41" t="s">
        <v>74</v>
      </c>
      <c r="F7" s="41" t="s">
        <v>81</v>
      </c>
      <c r="G7" s="41" t="s">
        <v>32</v>
      </c>
      <c r="H7" s="41" t="s">
        <v>70</v>
      </c>
      <c r="I7" s="41" t="s">
        <v>71</v>
      </c>
      <c r="J7" s="41" t="s">
        <v>31</v>
      </c>
      <c r="K7" s="41" t="s">
        <v>74</v>
      </c>
      <c r="L7" s="41" t="s">
        <v>81</v>
      </c>
      <c r="M7" s="41" t="s">
        <v>32</v>
      </c>
      <c r="N7" s="58"/>
      <c r="P7" s="14"/>
    </row>
    <row r="8" spans="1:20" ht="9" customHeight="1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9"/>
      <c r="P8" s="27"/>
    </row>
    <row r="9" spans="1:20" x14ac:dyDescent="0.2">
      <c r="A9" s="44" t="s">
        <v>4</v>
      </c>
      <c r="B9" s="45">
        <v>609</v>
      </c>
      <c r="C9" s="45">
        <v>49</v>
      </c>
      <c r="D9" s="45">
        <v>142</v>
      </c>
      <c r="E9" s="45">
        <v>367</v>
      </c>
      <c r="F9" s="45">
        <v>6</v>
      </c>
      <c r="G9" s="46">
        <f t="shared" ref="G9:G40" si="0">SUM(B9:F9)</f>
        <v>1173</v>
      </c>
      <c r="H9" s="47">
        <v>629</v>
      </c>
      <c r="I9" s="47">
        <v>172</v>
      </c>
      <c r="J9" s="47">
        <v>703</v>
      </c>
      <c r="K9" s="47">
        <v>256</v>
      </c>
      <c r="L9" s="47">
        <v>6</v>
      </c>
      <c r="M9" s="46">
        <f t="shared" ref="M9:M40" si="1">SUM(H9:L9)</f>
        <v>1766</v>
      </c>
      <c r="N9" s="46">
        <f t="shared" ref="N9:N40" si="2">G9+M9</f>
        <v>2939</v>
      </c>
      <c r="O9" s="9" t="s">
        <v>38</v>
      </c>
      <c r="P9" s="2"/>
      <c r="Q9" s="2"/>
      <c r="R9" s="2"/>
      <c r="S9" s="2"/>
      <c r="T9" s="2"/>
    </row>
    <row r="10" spans="1:20" x14ac:dyDescent="0.2">
      <c r="A10" s="31" t="s">
        <v>5</v>
      </c>
      <c r="B10" s="32">
        <v>1377</v>
      </c>
      <c r="C10" s="32">
        <v>80</v>
      </c>
      <c r="D10" s="32">
        <v>237</v>
      </c>
      <c r="E10" s="32">
        <v>149</v>
      </c>
      <c r="F10" s="32">
        <v>9</v>
      </c>
      <c r="G10" s="34">
        <f t="shared" si="0"/>
        <v>1852</v>
      </c>
      <c r="H10" s="28">
        <v>1834</v>
      </c>
      <c r="I10" s="28">
        <v>85</v>
      </c>
      <c r="J10" s="28">
        <v>472</v>
      </c>
      <c r="K10" s="28">
        <v>79</v>
      </c>
      <c r="L10" s="28">
        <v>6</v>
      </c>
      <c r="M10" s="34">
        <f t="shared" si="1"/>
        <v>2476</v>
      </c>
      <c r="N10" s="34">
        <f t="shared" si="2"/>
        <v>4328</v>
      </c>
      <c r="O10" s="9" t="s">
        <v>39</v>
      </c>
      <c r="P10" s="2"/>
      <c r="Q10" s="2"/>
      <c r="R10" s="2"/>
      <c r="S10" s="2"/>
      <c r="T10" s="2"/>
    </row>
    <row r="11" spans="1:20" x14ac:dyDescent="0.2">
      <c r="A11" s="44" t="s">
        <v>34</v>
      </c>
      <c r="B11" s="45">
        <v>53</v>
      </c>
      <c r="C11" s="45">
        <v>50</v>
      </c>
      <c r="D11" s="45">
        <v>13</v>
      </c>
      <c r="E11" s="45">
        <v>0</v>
      </c>
      <c r="F11" s="45">
        <v>21</v>
      </c>
      <c r="G11" s="46">
        <f t="shared" si="0"/>
        <v>137</v>
      </c>
      <c r="H11" s="47">
        <v>74</v>
      </c>
      <c r="I11" s="47">
        <v>43</v>
      </c>
      <c r="J11" s="47">
        <v>55</v>
      </c>
      <c r="K11" s="47">
        <v>0</v>
      </c>
      <c r="L11" s="47">
        <v>13</v>
      </c>
      <c r="M11" s="46">
        <f t="shared" si="1"/>
        <v>185</v>
      </c>
      <c r="N11" s="46">
        <f t="shared" si="2"/>
        <v>322</v>
      </c>
      <c r="O11" s="9" t="s">
        <v>64</v>
      </c>
      <c r="P11" s="2"/>
      <c r="Q11" s="2"/>
      <c r="R11" s="2"/>
      <c r="S11" s="2"/>
      <c r="T11" s="2"/>
    </row>
    <row r="12" spans="1:20" x14ac:dyDescent="0.2">
      <c r="A12" s="31" t="s">
        <v>6</v>
      </c>
      <c r="B12" s="32">
        <v>64</v>
      </c>
      <c r="C12" s="32">
        <v>14</v>
      </c>
      <c r="D12" s="32">
        <v>13</v>
      </c>
      <c r="E12" s="32">
        <v>0</v>
      </c>
      <c r="F12" s="32">
        <v>4</v>
      </c>
      <c r="G12" s="34">
        <f t="shared" si="0"/>
        <v>95</v>
      </c>
      <c r="H12" s="28">
        <v>23</v>
      </c>
      <c r="I12" s="28">
        <v>20</v>
      </c>
      <c r="J12" s="28">
        <v>59</v>
      </c>
      <c r="K12" s="28">
        <v>0</v>
      </c>
      <c r="L12" s="28">
        <v>7</v>
      </c>
      <c r="M12" s="34">
        <f t="shared" si="1"/>
        <v>109</v>
      </c>
      <c r="N12" s="34">
        <f t="shared" si="2"/>
        <v>204</v>
      </c>
      <c r="O12" s="9" t="s">
        <v>77</v>
      </c>
      <c r="P12" s="2"/>
      <c r="Q12" s="2"/>
      <c r="R12" s="2"/>
      <c r="S12" s="2"/>
      <c r="T12" s="2"/>
    </row>
    <row r="13" spans="1:20" x14ac:dyDescent="0.2">
      <c r="A13" s="44" t="s">
        <v>7</v>
      </c>
      <c r="B13" s="45">
        <v>321</v>
      </c>
      <c r="C13" s="45">
        <v>229</v>
      </c>
      <c r="D13" s="45">
        <v>87</v>
      </c>
      <c r="E13" s="45">
        <v>169</v>
      </c>
      <c r="F13" s="45">
        <v>25</v>
      </c>
      <c r="G13" s="46">
        <f t="shared" si="0"/>
        <v>831</v>
      </c>
      <c r="H13" s="47">
        <v>221</v>
      </c>
      <c r="I13" s="47">
        <v>556</v>
      </c>
      <c r="J13" s="47">
        <v>296</v>
      </c>
      <c r="K13" s="47">
        <v>262</v>
      </c>
      <c r="L13" s="47">
        <v>22</v>
      </c>
      <c r="M13" s="46">
        <f t="shared" si="1"/>
        <v>1357</v>
      </c>
      <c r="N13" s="46">
        <f t="shared" si="2"/>
        <v>2188</v>
      </c>
      <c r="O13" s="9" t="s">
        <v>41</v>
      </c>
      <c r="P13" s="2"/>
      <c r="Q13" s="2"/>
      <c r="R13" s="2"/>
      <c r="S13" s="2"/>
      <c r="T13" s="2"/>
    </row>
    <row r="14" spans="1:20" x14ac:dyDescent="0.2">
      <c r="A14" s="31" t="s">
        <v>8</v>
      </c>
      <c r="B14" s="32">
        <v>913</v>
      </c>
      <c r="C14" s="32">
        <v>11</v>
      </c>
      <c r="D14" s="32">
        <v>251</v>
      </c>
      <c r="E14" s="32">
        <v>47</v>
      </c>
      <c r="F14" s="32">
        <v>2</v>
      </c>
      <c r="G14" s="34">
        <f t="shared" si="0"/>
        <v>1224</v>
      </c>
      <c r="H14" s="28">
        <v>1409</v>
      </c>
      <c r="I14" s="28">
        <v>63</v>
      </c>
      <c r="J14" s="28">
        <v>317</v>
      </c>
      <c r="K14" s="28">
        <v>25</v>
      </c>
      <c r="L14" s="28">
        <v>5</v>
      </c>
      <c r="M14" s="34">
        <f t="shared" si="1"/>
        <v>1819</v>
      </c>
      <c r="N14" s="34">
        <f t="shared" si="2"/>
        <v>3043</v>
      </c>
      <c r="O14" s="9" t="s">
        <v>43</v>
      </c>
      <c r="P14" s="2"/>
      <c r="Q14" s="2"/>
      <c r="R14" s="2"/>
      <c r="S14" s="2"/>
      <c r="T14" s="2"/>
    </row>
    <row r="15" spans="1:20" x14ac:dyDescent="0.2">
      <c r="A15" s="44" t="s">
        <v>75</v>
      </c>
      <c r="B15" s="45">
        <v>1725</v>
      </c>
      <c r="C15" s="45">
        <v>378</v>
      </c>
      <c r="D15" s="45">
        <v>331</v>
      </c>
      <c r="E15" s="45">
        <v>364</v>
      </c>
      <c r="F15" s="45">
        <v>113</v>
      </c>
      <c r="G15" s="46">
        <f t="shared" si="0"/>
        <v>2911</v>
      </c>
      <c r="H15" s="47">
        <v>1866</v>
      </c>
      <c r="I15" s="47">
        <v>2397</v>
      </c>
      <c r="J15" s="47">
        <v>1565</v>
      </c>
      <c r="K15" s="47">
        <v>315</v>
      </c>
      <c r="L15" s="47">
        <v>148</v>
      </c>
      <c r="M15" s="46">
        <f t="shared" si="1"/>
        <v>6291</v>
      </c>
      <c r="N15" s="46">
        <f t="shared" si="2"/>
        <v>9202</v>
      </c>
      <c r="O15" s="9" t="s">
        <v>76</v>
      </c>
      <c r="P15" s="2"/>
      <c r="Q15" s="2"/>
      <c r="R15" s="2"/>
      <c r="S15" s="2"/>
      <c r="T15" s="2"/>
    </row>
    <row r="16" spans="1:20" x14ac:dyDescent="0.2">
      <c r="A16" s="31" t="s">
        <v>9</v>
      </c>
      <c r="B16" s="32">
        <v>366</v>
      </c>
      <c r="C16" s="32">
        <v>21</v>
      </c>
      <c r="D16" s="32">
        <v>134</v>
      </c>
      <c r="E16" s="32">
        <v>122</v>
      </c>
      <c r="F16" s="32">
        <v>0</v>
      </c>
      <c r="G16" s="34">
        <f t="shared" si="0"/>
        <v>643</v>
      </c>
      <c r="H16" s="28">
        <v>241</v>
      </c>
      <c r="I16" s="28">
        <v>48</v>
      </c>
      <c r="J16" s="28">
        <v>436</v>
      </c>
      <c r="K16" s="28">
        <v>184</v>
      </c>
      <c r="L16" s="28">
        <v>0</v>
      </c>
      <c r="M16" s="34">
        <f t="shared" si="1"/>
        <v>909</v>
      </c>
      <c r="N16" s="34">
        <f t="shared" si="2"/>
        <v>1552</v>
      </c>
      <c r="O16" s="9" t="s">
        <v>40</v>
      </c>
      <c r="P16" s="2"/>
      <c r="Q16" s="2"/>
      <c r="R16" s="2"/>
      <c r="S16" s="2"/>
      <c r="T16" s="2"/>
    </row>
    <row r="17" spans="1:20" x14ac:dyDescent="0.2">
      <c r="A17" s="44" t="s">
        <v>35</v>
      </c>
      <c r="B17" s="45">
        <v>519</v>
      </c>
      <c r="C17" s="45">
        <v>97</v>
      </c>
      <c r="D17" s="45">
        <v>112</v>
      </c>
      <c r="E17" s="45">
        <v>318</v>
      </c>
      <c r="F17" s="45">
        <v>16</v>
      </c>
      <c r="G17" s="46">
        <f t="shared" si="0"/>
        <v>1062</v>
      </c>
      <c r="H17" s="47">
        <v>403</v>
      </c>
      <c r="I17" s="47">
        <v>99</v>
      </c>
      <c r="J17" s="47">
        <v>483</v>
      </c>
      <c r="K17" s="47">
        <v>475</v>
      </c>
      <c r="L17" s="47">
        <v>23</v>
      </c>
      <c r="M17" s="46">
        <f t="shared" si="1"/>
        <v>1483</v>
      </c>
      <c r="N17" s="46">
        <f t="shared" si="2"/>
        <v>2545</v>
      </c>
      <c r="O17" s="9" t="s">
        <v>66</v>
      </c>
      <c r="P17" s="2"/>
      <c r="Q17" s="2"/>
      <c r="R17" s="2"/>
      <c r="S17" s="2"/>
      <c r="T17" s="2"/>
    </row>
    <row r="18" spans="1:20" x14ac:dyDescent="0.2">
      <c r="A18" s="31" t="s">
        <v>10</v>
      </c>
      <c r="B18" s="32">
        <v>1073</v>
      </c>
      <c r="C18" s="32">
        <v>54</v>
      </c>
      <c r="D18" s="32">
        <v>132</v>
      </c>
      <c r="E18" s="32">
        <v>253</v>
      </c>
      <c r="F18" s="32">
        <v>0</v>
      </c>
      <c r="G18" s="34">
        <f t="shared" si="0"/>
        <v>1512</v>
      </c>
      <c r="H18" s="28">
        <v>794</v>
      </c>
      <c r="I18" s="28">
        <v>161</v>
      </c>
      <c r="J18" s="28">
        <v>612</v>
      </c>
      <c r="K18" s="28">
        <v>206</v>
      </c>
      <c r="L18" s="28">
        <v>4</v>
      </c>
      <c r="M18" s="34">
        <f t="shared" si="1"/>
        <v>1777</v>
      </c>
      <c r="N18" s="34">
        <f t="shared" si="2"/>
        <v>3289</v>
      </c>
      <c r="O18" s="9" t="s">
        <v>42</v>
      </c>
      <c r="P18" s="2"/>
      <c r="Q18" s="2"/>
      <c r="R18" s="2"/>
      <c r="S18" s="2"/>
      <c r="T18" s="2"/>
    </row>
    <row r="19" spans="1:20" x14ac:dyDescent="0.2">
      <c r="A19" s="44" t="s">
        <v>11</v>
      </c>
      <c r="B19" s="45">
        <v>3511</v>
      </c>
      <c r="C19" s="45">
        <v>471</v>
      </c>
      <c r="D19" s="45">
        <v>771</v>
      </c>
      <c r="E19" s="45">
        <v>1127</v>
      </c>
      <c r="F19" s="45">
        <v>33</v>
      </c>
      <c r="G19" s="46">
        <f>SUM(B19:F19)</f>
        <v>5913</v>
      </c>
      <c r="H19" s="47">
        <v>4040</v>
      </c>
      <c r="I19" s="47">
        <v>976</v>
      </c>
      <c r="J19" s="47">
        <v>2796</v>
      </c>
      <c r="K19" s="47">
        <v>967</v>
      </c>
      <c r="L19" s="47">
        <v>29</v>
      </c>
      <c r="M19" s="46">
        <f>SUM(H19:L19)</f>
        <v>8808</v>
      </c>
      <c r="N19" s="46">
        <f>G19+M19</f>
        <v>14721</v>
      </c>
      <c r="O19" s="9" t="s">
        <v>49</v>
      </c>
      <c r="P19" s="2"/>
      <c r="Q19" s="2"/>
      <c r="R19" s="2"/>
      <c r="S19" s="2"/>
      <c r="T19" s="2"/>
    </row>
    <row r="20" spans="1:20" x14ac:dyDescent="0.2">
      <c r="A20" s="31" t="s">
        <v>12</v>
      </c>
      <c r="B20" s="32">
        <v>1176</v>
      </c>
      <c r="C20" s="32">
        <v>402</v>
      </c>
      <c r="D20" s="32">
        <v>188</v>
      </c>
      <c r="E20" s="32">
        <v>419</v>
      </c>
      <c r="F20" s="32">
        <v>7</v>
      </c>
      <c r="G20" s="34">
        <f t="shared" si="0"/>
        <v>2192</v>
      </c>
      <c r="H20" s="28">
        <v>1116</v>
      </c>
      <c r="I20" s="28">
        <v>569</v>
      </c>
      <c r="J20" s="28">
        <v>806</v>
      </c>
      <c r="K20" s="28">
        <v>429</v>
      </c>
      <c r="L20" s="28">
        <v>16</v>
      </c>
      <c r="M20" s="34">
        <f t="shared" si="1"/>
        <v>2936</v>
      </c>
      <c r="N20" s="34">
        <f t="shared" si="2"/>
        <v>5128</v>
      </c>
      <c r="O20" s="9" t="s">
        <v>44</v>
      </c>
      <c r="P20" s="2"/>
      <c r="Q20" s="2"/>
      <c r="R20" s="2"/>
      <c r="S20" s="2"/>
      <c r="T20" s="2"/>
    </row>
    <row r="21" spans="1:20" x14ac:dyDescent="0.2">
      <c r="A21" s="44" t="s">
        <v>13</v>
      </c>
      <c r="B21" s="45">
        <v>160</v>
      </c>
      <c r="C21" s="45">
        <v>42</v>
      </c>
      <c r="D21" s="45">
        <v>41</v>
      </c>
      <c r="E21" s="45">
        <v>89</v>
      </c>
      <c r="F21" s="45">
        <v>1</v>
      </c>
      <c r="G21" s="46">
        <f t="shared" si="0"/>
        <v>333</v>
      </c>
      <c r="H21" s="47">
        <v>93</v>
      </c>
      <c r="I21" s="47">
        <v>75</v>
      </c>
      <c r="J21" s="47">
        <v>132</v>
      </c>
      <c r="K21" s="47">
        <v>79</v>
      </c>
      <c r="L21" s="47">
        <v>7</v>
      </c>
      <c r="M21" s="46">
        <f t="shared" si="1"/>
        <v>386</v>
      </c>
      <c r="N21" s="46">
        <f t="shared" si="2"/>
        <v>719</v>
      </c>
      <c r="O21" s="9" t="s">
        <v>45</v>
      </c>
      <c r="P21" s="2"/>
      <c r="Q21" s="2"/>
      <c r="R21" s="2"/>
      <c r="S21" s="2"/>
      <c r="T21" s="2"/>
    </row>
    <row r="22" spans="1:20" x14ac:dyDescent="0.2">
      <c r="A22" s="31" t="s">
        <v>14</v>
      </c>
      <c r="B22" s="32">
        <v>1421</v>
      </c>
      <c r="C22" s="32">
        <v>244</v>
      </c>
      <c r="D22" s="32">
        <v>286</v>
      </c>
      <c r="E22" s="32">
        <v>692</v>
      </c>
      <c r="F22" s="32">
        <v>7</v>
      </c>
      <c r="G22" s="34">
        <f t="shared" si="0"/>
        <v>2650</v>
      </c>
      <c r="H22" s="28">
        <v>1362</v>
      </c>
      <c r="I22" s="28">
        <v>467</v>
      </c>
      <c r="J22" s="28">
        <v>886</v>
      </c>
      <c r="K22" s="28">
        <v>643</v>
      </c>
      <c r="L22" s="28">
        <v>23</v>
      </c>
      <c r="M22" s="34">
        <f t="shared" si="1"/>
        <v>3381</v>
      </c>
      <c r="N22" s="34">
        <f t="shared" si="2"/>
        <v>6031</v>
      </c>
      <c r="O22" s="9" t="s">
        <v>46</v>
      </c>
      <c r="P22" s="2"/>
      <c r="Q22" s="2"/>
      <c r="R22" s="2"/>
      <c r="S22" s="2"/>
      <c r="T22" s="2"/>
    </row>
    <row r="23" spans="1:20" x14ac:dyDescent="0.2">
      <c r="A23" s="44" t="s">
        <v>15</v>
      </c>
      <c r="B23" s="45">
        <v>1442</v>
      </c>
      <c r="C23" s="45">
        <v>299</v>
      </c>
      <c r="D23" s="45">
        <v>187</v>
      </c>
      <c r="E23" s="45">
        <v>311</v>
      </c>
      <c r="F23" s="45">
        <v>20</v>
      </c>
      <c r="G23" s="46">
        <f t="shared" si="0"/>
        <v>2259</v>
      </c>
      <c r="H23" s="47">
        <v>994</v>
      </c>
      <c r="I23" s="47">
        <v>579</v>
      </c>
      <c r="J23" s="47">
        <v>393</v>
      </c>
      <c r="K23" s="47">
        <v>225</v>
      </c>
      <c r="L23" s="47">
        <v>56</v>
      </c>
      <c r="M23" s="46">
        <f t="shared" si="1"/>
        <v>2247</v>
      </c>
      <c r="N23" s="46">
        <f t="shared" si="2"/>
        <v>4506</v>
      </c>
      <c r="O23" s="9" t="s">
        <v>47</v>
      </c>
      <c r="P23" s="2"/>
      <c r="Q23" s="2"/>
      <c r="R23" s="2"/>
      <c r="S23" s="2"/>
      <c r="T23" s="2"/>
    </row>
    <row r="24" spans="1:20" x14ac:dyDescent="0.2">
      <c r="A24" s="31" t="s">
        <v>16</v>
      </c>
      <c r="B24" s="32">
        <v>489</v>
      </c>
      <c r="C24" s="32">
        <v>75</v>
      </c>
      <c r="D24" s="32">
        <v>67</v>
      </c>
      <c r="E24" s="32">
        <v>110</v>
      </c>
      <c r="F24" s="32">
        <v>1</v>
      </c>
      <c r="G24" s="34">
        <f t="shared" si="0"/>
        <v>742</v>
      </c>
      <c r="H24" s="28">
        <v>677</v>
      </c>
      <c r="I24" s="28">
        <v>118</v>
      </c>
      <c r="J24" s="28">
        <v>185</v>
      </c>
      <c r="K24" s="28">
        <v>104</v>
      </c>
      <c r="L24" s="28">
        <v>2</v>
      </c>
      <c r="M24" s="34">
        <f t="shared" si="1"/>
        <v>1086</v>
      </c>
      <c r="N24" s="34">
        <f t="shared" si="2"/>
        <v>1828</v>
      </c>
      <c r="O24" s="9" t="s">
        <v>48</v>
      </c>
      <c r="P24" s="2"/>
      <c r="Q24" s="2"/>
      <c r="R24" s="2"/>
      <c r="S24" s="2"/>
      <c r="T24" s="2"/>
    </row>
    <row r="25" spans="1:20" x14ac:dyDescent="0.2">
      <c r="A25" s="44" t="s">
        <v>17</v>
      </c>
      <c r="B25" s="45">
        <v>95</v>
      </c>
      <c r="C25" s="45">
        <v>23</v>
      </c>
      <c r="D25" s="45">
        <v>14</v>
      </c>
      <c r="E25" s="45">
        <v>0</v>
      </c>
      <c r="F25" s="45">
        <v>0</v>
      </c>
      <c r="G25" s="46">
        <f t="shared" si="0"/>
        <v>132</v>
      </c>
      <c r="H25" s="47">
        <v>141</v>
      </c>
      <c r="I25" s="47">
        <v>79</v>
      </c>
      <c r="J25" s="47">
        <v>81</v>
      </c>
      <c r="K25" s="47">
        <v>0</v>
      </c>
      <c r="L25" s="47">
        <v>0</v>
      </c>
      <c r="M25" s="46">
        <f t="shared" si="1"/>
        <v>301</v>
      </c>
      <c r="N25" s="46">
        <f t="shared" si="2"/>
        <v>433</v>
      </c>
      <c r="O25" s="9" t="s">
        <v>50</v>
      </c>
      <c r="P25" s="2"/>
      <c r="Q25" s="2"/>
      <c r="R25" s="2"/>
      <c r="S25" s="2"/>
      <c r="T25" s="2"/>
    </row>
    <row r="26" spans="1:20" x14ac:dyDescent="0.2">
      <c r="A26" s="31" t="s">
        <v>36</v>
      </c>
      <c r="B26" s="32">
        <v>153</v>
      </c>
      <c r="C26" s="32">
        <v>78</v>
      </c>
      <c r="D26" s="32">
        <v>33</v>
      </c>
      <c r="E26" s="32">
        <v>54</v>
      </c>
      <c r="F26" s="32">
        <v>6</v>
      </c>
      <c r="G26" s="34">
        <f t="shared" si="0"/>
        <v>324</v>
      </c>
      <c r="H26" s="28">
        <v>167</v>
      </c>
      <c r="I26" s="28">
        <v>89</v>
      </c>
      <c r="J26" s="28">
        <v>75</v>
      </c>
      <c r="K26" s="28">
        <v>30</v>
      </c>
      <c r="L26" s="28">
        <v>26</v>
      </c>
      <c r="M26" s="34">
        <f t="shared" si="1"/>
        <v>387</v>
      </c>
      <c r="N26" s="34">
        <f t="shared" si="2"/>
        <v>711</v>
      </c>
      <c r="O26" s="9" t="s">
        <v>67</v>
      </c>
      <c r="P26" s="2"/>
      <c r="Q26" s="2"/>
      <c r="R26" s="2"/>
      <c r="S26" s="2"/>
      <c r="T26" s="2"/>
    </row>
    <row r="27" spans="1:20" x14ac:dyDescent="0.2">
      <c r="A27" s="44" t="s">
        <v>18</v>
      </c>
      <c r="B27" s="45">
        <v>1278</v>
      </c>
      <c r="C27" s="45">
        <v>133</v>
      </c>
      <c r="D27" s="45">
        <v>219</v>
      </c>
      <c r="E27" s="45">
        <v>546</v>
      </c>
      <c r="F27" s="45">
        <v>119</v>
      </c>
      <c r="G27" s="46">
        <f t="shared" si="0"/>
        <v>2295</v>
      </c>
      <c r="H27" s="47">
        <v>1218</v>
      </c>
      <c r="I27" s="47">
        <v>200</v>
      </c>
      <c r="J27" s="47">
        <v>1172</v>
      </c>
      <c r="K27" s="47">
        <v>598</v>
      </c>
      <c r="L27" s="47">
        <v>23</v>
      </c>
      <c r="M27" s="46">
        <f t="shared" si="1"/>
        <v>3211</v>
      </c>
      <c r="N27" s="46">
        <f t="shared" si="2"/>
        <v>5506</v>
      </c>
      <c r="O27" s="9" t="s">
        <v>51</v>
      </c>
      <c r="P27" s="2"/>
      <c r="Q27" s="2"/>
      <c r="R27" s="2"/>
      <c r="S27" s="2"/>
      <c r="T27" s="2"/>
    </row>
    <row r="28" spans="1:20" x14ac:dyDescent="0.2">
      <c r="A28" s="31" t="s">
        <v>19</v>
      </c>
      <c r="B28" s="32">
        <v>121</v>
      </c>
      <c r="C28" s="32">
        <v>127</v>
      </c>
      <c r="D28" s="32">
        <v>24</v>
      </c>
      <c r="E28" s="32">
        <v>52</v>
      </c>
      <c r="F28" s="32">
        <v>3</v>
      </c>
      <c r="G28" s="34">
        <f t="shared" si="0"/>
        <v>327</v>
      </c>
      <c r="H28" s="28">
        <v>145</v>
      </c>
      <c r="I28" s="28">
        <v>268</v>
      </c>
      <c r="J28" s="28">
        <v>148</v>
      </c>
      <c r="K28" s="28">
        <v>52</v>
      </c>
      <c r="L28" s="28">
        <v>2</v>
      </c>
      <c r="M28" s="34">
        <f t="shared" si="1"/>
        <v>615</v>
      </c>
      <c r="N28" s="34">
        <f t="shared" si="2"/>
        <v>942</v>
      </c>
      <c r="O28" s="9" t="s">
        <v>52</v>
      </c>
      <c r="P28" s="2"/>
      <c r="Q28" s="2"/>
      <c r="R28" s="2"/>
      <c r="S28" s="2"/>
      <c r="T28" s="2"/>
    </row>
    <row r="29" spans="1:20" x14ac:dyDescent="0.2">
      <c r="A29" s="44" t="s">
        <v>20</v>
      </c>
      <c r="B29" s="45">
        <v>277</v>
      </c>
      <c r="C29" s="45">
        <v>69</v>
      </c>
      <c r="D29" s="45">
        <v>60</v>
      </c>
      <c r="E29" s="45">
        <v>95</v>
      </c>
      <c r="F29" s="45">
        <v>0</v>
      </c>
      <c r="G29" s="46">
        <f t="shared" si="0"/>
        <v>501</v>
      </c>
      <c r="H29" s="47">
        <v>268</v>
      </c>
      <c r="I29" s="47">
        <v>729</v>
      </c>
      <c r="J29" s="47">
        <v>141</v>
      </c>
      <c r="K29" s="47">
        <v>78</v>
      </c>
      <c r="L29" s="47">
        <v>1</v>
      </c>
      <c r="M29" s="46">
        <f t="shared" si="1"/>
        <v>1217</v>
      </c>
      <c r="N29" s="46">
        <f t="shared" si="2"/>
        <v>1718</v>
      </c>
      <c r="O29" s="9" t="s">
        <v>53</v>
      </c>
      <c r="P29" s="2"/>
      <c r="Q29" s="2"/>
      <c r="R29" s="2"/>
      <c r="S29" s="2"/>
      <c r="T29" s="2"/>
    </row>
    <row r="30" spans="1:20" x14ac:dyDescent="0.2">
      <c r="A30" s="31" t="s">
        <v>21</v>
      </c>
      <c r="B30" s="32">
        <v>739</v>
      </c>
      <c r="C30" s="32">
        <v>235</v>
      </c>
      <c r="D30" s="32">
        <v>177</v>
      </c>
      <c r="E30" s="32">
        <v>293</v>
      </c>
      <c r="F30" s="32">
        <v>21</v>
      </c>
      <c r="G30" s="34">
        <f t="shared" si="0"/>
        <v>1465</v>
      </c>
      <c r="H30" s="28">
        <v>748</v>
      </c>
      <c r="I30" s="28">
        <v>1016</v>
      </c>
      <c r="J30" s="28">
        <v>956</v>
      </c>
      <c r="K30" s="28">
        <v>254</v>
      </c>
      <c r="L30" s="28">
        <v>5</v>
      </c>
      <c r="M30" s="34">
        <f t="shared" si="1"/>
        <v>2979</v>
      </c>
      <c r="N30" s="34">
        <f t="shared" si="2"/>
        <v>4444</v>
      </c>
      <c r="O30" s="9" t="s">
        <v>54</v>
      </c>
      <c r="P30" s="2"/>
      <c r="Q30" s="2"/>
      <c r="R30" s="2"/>
      <c r="S30" s="2"/>
      <c r="T30" s="2"/>
    </row>
    <row r="31" spans="1:20" x14ac:dyDescent="0.2">
      <c r="A31" s="44" t="s">
        <v>22</v>
      </c>
      <c r="B31" s="45">
        <v>341</v>
      </c>
      <c r="C31" s="45">
        <v>379</v>
      </c>
      <c r="D31" s="45">
        <v>57</v>
      </c>
      <c r="E31" s="45">
        <v>136</v>
      </c>
      <c r="F31" s="45">
        <v>319</v>
      </c>
      <c r="G31" s="46">
        <f t="shared" si="0"/>
        <v>1232</v>
      </c>
      <c r="H31" s="47">
        <v>186</v>
      </c>
      <c r="I31" s="47">
        <v>907</v>
      </c>
      <c r="J31" s="47">
        <v>129</v>
      </c>
      <c r="K31" s="47">
        <v>111</v>
      </c>
      <c r="L31" s="47">
        <v>304</v>
      </c>
      <c r="M31" s="46">
        <f t="shared" si="1"/>
        <v>1637</v>
      </c>
      <c r="N31" s="46">
        <f t="shared" si="2"/>
        <v>2869</v>
      </c>
      <c r="O31" s="9" t="s">
        <v>55</v>
      </c>
      <c r="P31" s="2"/>
      <c r="Q31" s="2"/>
      <c r="R31" s="2"/>
      <c r="S31" s="2"/>
      <c r="T31" s="2"/>
    </row>
    <row r="32" spans="1:20" x14ac:dyDescent="0.2">
      <c r="A32" s="31" t="s">
        <v>23</v>
      </c>
      <c r="B32" s="32">
        <v>170</v>
      </c>
      <c r="C32" s="32">
        <v>55</v>
      </c>
      <c r="D32" s="32">
        <v>27</v>
      </c>
      <c r="E32" s="32">
        <v>30</v>
      </c>
      <c r="F32" s="32">
        <v>0</v>
      </c>
      <c r="G32" s="34">
        <f t="shared" si="0"/>
        <v>282</v>
      </c>
      <c r="H32" s="28">
        <v>265</v>
      </c>
      <c r="I32" s="28">
        <v>76</v>
      </c>
      <c r="J32" s="28">
        <v>140</v>
      </c>
      <c r="K32" s="28">
        <v>53</v>
      </c>
      <c r="L32" s="28">
        <v>1</v>
      </c>
      <c r="M32" s="34">
        <f t="shared" si="1"/>
        <v>535</v>
      </c>
      <c r="N32" s="34">
        <f t="shared" si="2"/>
        <v>817</v>
      </c>
      <c r="O32" s="9" t="s">
        <v>56</v>
      </c>
      <c r="P32" s="2"/>
      <c r="Q32" s="2"/>
      <c r="R32" s="2"/>
      <c r="S32" s="2"/>
      <c r="T32" s="2"/>
    </row>
    <row r="33" spans="1:20" x14ac:dyDescent="0.2">
      <c r="A33" s="44" t="s">
        <v>24</v>
      </c>
      <c r="B33" s="45">
        <v>744</v>
      </c>
      <c r="C33" s="45">
        <v>100</v>
      </c>
      <c r="D33" s="45">
        <v>106</v>
      </c>
      <c r="E33" s="45">
        <v>317</v>
      </c>
      <c r="F33" s="45">
        <v>5</v>
      </c>
      <c r="G33" s="46">
        <f t="shared" si="0"/>
        <v>1272</v>
      </c>
      <c r="H33" s="47">
        <v>513</v>
      </c>
      <c r="I33" s="47">
        <v>232</v>
      </c>
      <c r="J33" s="47">
        <v>375</v>
      </c>
      <c r="K33" s="47">
        <v>293</v>
      </c>
      <c r="L33" s="47">
        <v>8</v>
      </c>
      <c r="M33" s="46">
        <f t="shared" si="1"/>
        <v>1421</v>
      </c>
      <c r="N33" s="46">
        <f t="shared" si="2"/>
        <v>2693</v>
      </c>
      <c r="O33" s="9" t="s">
        <v>57</v>
      </c>
      <c r="P33" s="2"/>
      <c r="Q33" s="2"/>
      <c r="R33" s="2"/>
      <c r="S33" s="2"/>
      <c r="T33" s="2"/>
    </row>
    <row r="34" spans="1:20" x14ac:dyDescent="0.2">
      <c r="A34" s="31" t="s">
        <v>25</v>
      </c>
      <c r="B34" s="32">
        <v>70</v>
      </c>
      <c r="C34" s="32">
        <v>10</v>
      </c>
      <c r="D34" s="32">
        <v>20</v>
      </c>
      <c r="E34" s="32">
        <v>16</v>
      </c>
      <c r="F34" s="32">
        <v>0</v>
      </c>
      <c r="G34" s="34">
        <f t="shared" si="0"/>
        <v>116</v>
      </c>
      <c r="H34" s="28">
        <v>54</v>
      </c>
      <c r="I34" s="28">
        <v>265</v>
      </c>
      <c r="J34" s="28">
        <v>33</v>
      </c>
      <c r="K34" s="28">
        <v>17</v>
      </c>
      <c r="L34" s="28">
        <v>0</v>
      </c>
      <c r="M34" s="34">
        <f t="shared" si="1"/>
        <v>369</v>
      </c>
      <c r="N34" s="34">
        <f t="shared" si="2"/>
        <v>485</v>
      </c>
      <c r="O34" s="9" t="s">
        <v>58</v>
      </c>
      <c r="P34" s="2"/>
      <c r="Q34" s="2"/>
      <c r="R34" s="2"/>
      <c r="S34" s="2"/>
      <c r="T34" s="2"/>
    </row>
    <row r="35" spans="1:20" x14ac:dyDescent="0.2">
      <c r="A35" s="44" t="s">
        <v>26</v>
      </c>
      <c r="B35" s="45">
        <v>658</v>
      </c>
      <c r="C35" s="45">
        <v>65</v>
      </c>
      <c r="D35" s="45">
        <v>110</v>
      </c>
      <c r="E35" s="45">
        <v>179</v>
      </c>
      <c r="F35" s="45">
        <v>14</v>
      </c>
      <c r="G35" s="46">
        <f t="shared" si="0"/>
        <v>1026</v>
      </c>
      <c r="H35" s="47">
        <v>196</v>
      </c>
      <c r="I35" s="47">
        <v>300</v>
      </c>
      <c r="J35" s="47">
        <v>986</v>
      </c>
      <c r="K35" s="47">
        <v>302</v>
      </c>
      <c r="L35" s="47">
        <v>2</v>
      </c>
      <c r="M35" s="46">
        <f t="shared" si="1"/>
        <v>1786</v>
      </c>
      <c r="N35" s="46">
        <f t="shared" si="2"/>
        <v>2812</v>
      </c>
      <c r="O35" s="9" t="s">
        <v>59</v>
      </c>
      <c r="P35" s="2"/>
      <c r="Q35" s="2"/>
      <c r="R35" s="2"/>
      <c r="S35" s="2"/>
      <c r="T35" s="2"/>
    </row>
    <row r="36" spans="1:20" x14ac:dyDescent="0.2">
      <c r="A36" s="31" t="s">
        <v>27</v>
      </c>
      <c r="B36" s="32">
        <v>1618</v>
      </c>
      <c r="C36" s="32">
        <v>24</v>
      </c>
      <c r="D36" s="32">
        <v>625</v>
      </c>
      <c r="E36" s="32">
        <v>486</v>
      </c>
      <c r="F36" s="32">
        <v>2</v>
      </c>
      <c r="G36" s="34">
        <f t="shared" si="0"/>
        <v>2755</v>
      </c>
      <c r="H36" s="28">
        <v>976</v>
      </c>
      <c r="I36" s="28">
        <v>277</v>
      </c>
      <c r="J36" s="28">
        <v>2066</v>
      </c>
      <c r="K36" s="28">
        <v>715</v>
      </c>
      <c r="L36" s="28">
        <v>7</v>
      </c>
      <c r="M36" s="34">
        <f t="shared" si="1"/>
        <v>4041</v>
      </c>
      <c r="N36" s="34">
        <f t="shared" si="2"/>
        <v>6796</v>
      </c>
      <c r="O36" s="9" t="s">
        <v>78</v>
      </c>
      <c r="P36" s="2"/>
      <c r="Q36" s="2"/>
      <c r="R36" s="2"/>
      <c r="S36" s="2"/>
      <c r="T36" s="2"/>
    </row>
    <row r="37" spans="1:20" x14ac:dyDescent="0.2">
      <c r="A37" s="44" t="s">
        <v>28</v>
      </c>
      <c r="B37" s="45">
        <v>299</v>
      </c>
      <c r="C37" s="45">
        <v>87</v>
      </c>
      <c r="D37" s="45">
        <v>57</v>
      </c>
      <c r="E37" s="45">
        <v>157</v>
      </c>
      <c r="F37" s="45">
        <v>1</v>
      </c>
      <c r="G37" s="46">
        <f t="shared" si="0"/>
        <v>601</v>
      </c>
      <c r="H37" s="47">
        <v>335</v>
      </c>
      <c r="I37" s="47">
        <v>139</v>
      </c>
      <c r="J37" s="47">
        <v>200</v>
      </c>
      <c r="K37" s="47">
        <v>121</v>
      </c>
      <c r="L37" s="47">
        <v>0</v>
      </c>
      <c r="M37" s="46">
        <f t="shared" si="1"/>
        <v>795</v>
      </c>
      <c r="N37" s="46">
        <f t="shared" si="2"/>
        <v>1396</v>
      </c>
      <c r="O37" s="9" t="s">
        <v>60</v>
      </c>
      <c r="P37" s="2"/>
      <c r="Q37" s="2"/>
      <c r="R37" s="2"/>
      <c r="S37" s="2"/>
      <c r="T37" s="2"/>
    </row>
    <row r="38" spans="1:20" x14ac:dyDescent="0.2">
      <c r="A38" s="31" t="s">
        <v>29</v>
      </c>
      <c r="B38" s="32">
        <v>1394</v>
      </c>
      <c r="C38" s="32">
        <v>333</v>
      </c>
      <c r="D38" s="32">
        <v>382</v>
      </c>
      <c r="E38" s="32">
        <v>714</v>
      </c>
      <c r="F38" s="32">
        <v>25</v>
      </c>
      <c r="G38" s="34">
        <f t="shared" si="0"/>
        <v>2848</v>
      </c>
      <c r="H38" s="28">
        <v>691</v>
      </c>
      <c r="I38" s="28">
        <v>423</v>
      </c>
      <c r="J38" s="28">
        <v>1900</v>
      </c>
      <c r="K38" s="28">
        <v>1249</v>
      </c>
      <c r="L38" s="28">
        <v>11</v>
      </c>
      <c r="M38" s="34">
        <f t="shared" si="1"/>
        <v>4274</v>
      </c>
      <c r="N38" s="34">
        <f t="shared" si="2"/>
        <v>7122</v>
      </c>
      <c r="O38" s="9" t="s">
        <v>61</v>
      </c>
      <c r="P38" s="2"/>
      <c r="Q38" s="2"/>
      <c r="R38" s="2"/>
      <c r="S38" s="2"/>
      <c r="T38" s="2"/>
    </row>
    <row r="39" spans="1:20" x14ac:dyDescent="0.2">
      <c r="A39" s="44" t="s">
        <v>30</v>
      </c>
      <c r="B39" s="45">
        <v>411</v>
      </c>
      <c r="C39" s="45">
        <v>68</v>
      </c>
      <c r="D39" s="45">
        <v>73</v>
      </c>
      <c r="E39" s="45">
        <v>107</v>
      </c>
      <c r="F39" s="45">
        <v>48</v>
      </c>
      <c r="G39" s="46">
        <f t="shared" si="0"/>
        <v>707</v>
      </c>
      <c r="H39" s="47">
        <v>294</v>
      </c>
      <c r="I39" s="47">
        <v>176</v>
      </c>
      <c r="J39" s="47">
        <v>327</v>
      </c>
      <c r="K39" s="47">
        <v>239</v>
      </c>
      <c r="L39" s="47">
        <v>59</v>
      </c>
      <c r="M39" s="46">
        <f t="shared" si="1"/>
        <v>1095</v>
      </c>
      <c r="N39" s="46">
        <f t="shared" si="2"/>
        <v>1802</v>
      </c>
      <c r="O39" s="9" t="s">
        <v>62</v>
      </c>
      <c r="P39" s="2"/>
      <c r="Q39" s="2"/>
      <c r="R39" s="2"/>
      <c r="S39" s="2"/>
      <c r="T39" s="2"/>
    </row>
    <row r="40" spans="1:20" x14ac:dyDescent="0.2">
      <c r="A40" s="31" t="s">
        <v>37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4">
        <f t="shared" si="0"/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4">
        <f t="shared" si="1"/>
        <v>0</v>
      </c>
      <c r="N40" s="34">
        <f t="shared" si="2"/>
        <v>0</v>
      </c>
      <c r="O40" s="9" t="s">
        <v>68</v>
      </c>
      <c r="P40" s="2"/>
      <c r="Q40" s="2"/>
      <c r="R40" s="2"/>
      <c r="S40" s="2"/>
      <c r="T40" s="2"/>
    </row>
    <row r="41" spans="1:20" ht="6" customHeight="1" x14ac:dyDescent="0.2">
      <c r="A41" s="3"/>
      <c r="B41" s="4"/>
      <c r="C41" s="4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</row>
    <row r="42" spans="1:20" ht="15.75" x14ac:dyDescent="0.2">
      <c r="A42" s="42" t="s">
        <v>2</v>
      </c>
      <c r="B42" s="43">
        <f t="shared" ref="B42:N42" si="3">SUM(B9:B40)</f>
        <v>23587</v>
      </c>
      <c r="C42" s="43">
        <f t="shared" si="3"/>
        <v>4302</v>
      </c>
      <c r="D42" s="43">
        <f t="shared" si="3"/>
        <v>4976</v>
      </c>
      <c r="E42" s="43">
        <f t="shared" si="3"/>
        <v>7719</v>
      </c>
      <c r="F42" s="43">
        <f t="shared" si="3"/>
        <v>828</v>
      </c>
      <c r="G42" s="43">
        <f t="shared" si="3"/>
        <v>41412</v>
      </c>
      <c r="H42" s="43">
        <f t="shared" si="3"/>
        <v>21973</v>
      </c>
      <c r="I42" s="43">
        <f t="shared" si="3"/>
        <v>11604</v>
      </c>
      <c r="J42" s="43">
        <f t="shared" si="3"/>
        <v>18925</v>
      </c>
      <c r="K42" s="43">
        <f t="shared" si="3"/>
        <v>8361</v>
      </c>
      <c r="L42" s="43">
        <f t="shared" si="3"/>
        <v>816</v>
      </c>
      <c r="M42" s="43">
        <f t="shared" si="3"/>
        <v>61679</v>
      </c>
      <c r="N42" s="43">
        <f t="shared" si="3"/>
        <v>103091</v>
      </c>
      <c r="P42" s="2"/>
      <c r="Q42" s="2"/>
      <c r="R42" s="2"/>
      <c r="S42" s="2"/>
      <c r="T42" s="2"/>
    </row>
    <row r="43" spans="1:20" x14ac:dyDescent="0.2">
      <c r="A43" s="9"/>
      <c r="B43" s="9"/>
      <c r="C43" s="9"/>
      <c r="D43" s="9"/>
      <c r="E43" s="10"/>
      <c r="F43" s="10"/>
      <c r="G43" s="11">
        <f>G42*100/N42</f>
        <v>40.170334946794583</v>
      </c>
      <c r="H43" s="9"/>
      <c r="I43" s="9"/>
      <c r="J43" s="9"/>
      <c r="K43" s="9"/>
      <c r="L43" s="9"/>
      <c r="M43" s="11">
        <f>M42*100/N42</f>
        <v>59.829665053205417</v>
      </c>
      <c r="N43" s="11">
        <f>M43+G43</f>
        <v>100</v>
      </c>
    </row>
    <row r="44" spans="1:20" x14ac:dyDescent="0.2">
      <c r="A44" s="40" t="s">
        <v>80</v>
      </c>
    </row>
    <row r="48" spans="1:20" x14ac:dyDescent="0.2">
      <c r="N48" s="2"/>
    </row>
    <row r="65" spans="3:3" x14ac:dyDescent="0.2">
      <c r="C65" s="2"/>
    </row>
  </sheetData>
  <mergeCells count="4">
    <mergeCell ref="N6:N7"/>
    <mergeCell ref="A6:A7"/>
    <mergeCell ref="B6:G6"/>
    <mergeCell ref="H6:M6"/>
  </mergeCells>
  <pageMargins left="0.7" right="0.7" top="0.75" bottom="0.75" header="0.3" footer="0.3"/>
  <pageSetup paperSize="9" orientation="portrait" r:id="rId1"/>
  <ignoredErrors>
    <ignoredError sqref="M43:N43 G43:J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2"/>
  <sheetViews>
    <sheetView workbookViewId="0">
      <selection activeCell="A73" sqref="A73"/>
    </sheetView>
  </sheetViews>
  <sheetFormatPr baseColWidth="10" defaultRowHeight="12.75" x14ac:dyDescent="0.2"/>
  <cols>
    <col min="1" max="1" width="19.5703125" bestFit="1" customWidth="1"/>
    <col min="2" max="2" width="14.28515625" customWidth="1"/>
  </cols>
  <sheetData>
    <row r="2" spans="1:9" ht="17.25" x14ac:dyDescent="0.3">
      <c r="A2" s="13" t="s">
        <v>83</v>
      </c>
    </row>
    <row r="4" spans="1:9" ht="15.75" x14ac:dyDescent="0.2">
      <c r="A4" s="58" t="s">
        <v>3</v>
      </c>
      <c r="B4" s="58" t="s">
        <v>33</v>
      </c>
      <c r="C4" s="58"/>
      <c r="D4" s="58"/>
      <c r="E4" s="58"/>
      <c r="F4" s="58"/>
      <c r="G4" s="58"/>
      <c r="I4" s="15"/>
    </row>
    <row r="5" spans="1:9" ht="43.5" customHeight="1" x14ac:dyDescent="0.2">
      <c r="A5" s="58"/>
      <c r="B5" s="41" t="s">
        <v>70</v>
      </c>
      <c r="C5" s="41" t="s">
        <v>71</v>
      </c>
      <c r="D5" s="41" t="s">
        <v>31</v>
      </c>
      <c r="E5" s="41" t="s">
        <v>74</v>
      </c>
      <c r="F5" s="41" t="s">
        <v>81</v>
      </c>
      <c r="G5" s="41" t="s">
        <v>2</v>
      </c>
    </row>
    <row r="6" spans="1:9" ht="8.25" customHeight="1" x14ac:dyDescent="0.2">
      <c r="A6" s="29"/>
      <c r="B6" s="30"/>
      <c r="C6" s="30"/>
      <c r="D6" s="30"/>
      <c r="E6" s="30"/>
      <c r="F6" s="30"/>
      <c r="G6" s="30"/>
    </row>
    <row r="7" spans="1:9" x14ac:dyDescent="0.2">
      <c r="A7" s="44" t="s">
        <v>4</v>
      </c>
      <c r="B7" s="45">
        <v>1238</v>
      </c>
      <c r="C7" s="45">
        <v>221</v>
      </c>
      <c r="D7" s="45">
        <v>845</v>
      </c>
      <c r="E7" s="45">
        <v>623</v>
      </c>
      <c r="F7" s="45">
        <v>12</v>
      </c>
      <c r="G7" s="48">
        <f t="shared" ref="G7:G38" si="0">SUM(B7:F7)</f>
        <v>2939</v>
      </c>
      <c r="H7" s="9" t="s">
        <v>38</v>
      </c>
    </row>
    <row r="8" spans="1:9" x14ac:dyDescent="0.2">
      <c r="A8" s="31" t="s">
        <v>5</v>
      </c>
      <c r="B8" s="32">
        <v>3211</v>
      </c>
      <c r="C8" s="32">
        <v>165</v>
      </c>
      <c r="D8" s="32">
        <v>709</v>
      </c>
      <c r="E8" s="32">
        <v>228</v>
      </c>
      <c r="F8" s="32">
        <v>15</v>
      </c>
      <c r="G8" s="33">
        <f t="shared" si="0"/>
        <v>4328</v>
      </c>
      <c r="H8" s="9" t="s">
        <v>39</v>
      </c>
    </row>
    <row r="9" spans="1:9" x14ac:dyDescent="0.2">
      <c r="A9" s="44" t="s">
        <v>34</v>
      </c>
      <c r="B9" s="45">
        <v>127</v>
      </c>
      <c r="C9" s="45">
        <v>93</v>
      </c>
      <c r="D9" s="45">
        <v>68</v>
      </c>
      <c r="E9" s="45">
        <v>0</v>
      </c>
      <c r="F9" s="45">
        <v>34</v>
      </c>
      <c r="G9" s="48">
        <f t="shared" si="0"/>
        <v>322</v>
      </c>
      <c r="H9" s="9" t="s">
        <v>64</v>
      </c>
    </row>
    <row r="10" spans="1:9" x14ac:dyDescent="0.2">
      <c r="A10" s="31" t="s">
        <v>6</v>
      </c>
      <c r="B10" s="32">
        <v>87</v>
      </c>
      <c r="C10" s="32">
        <v>34</v>
      </c>
      <c r="D10" s="32">
        <v>72</v>
      </c>
      <c r="E10" s="32">
        <v>0</v>
      </c>
      <c r="F10" s="32">
        <v>11</v>
      </c>
      <c r="G10" s="33">
        <f t="shared" si="0"/>
        <v>204</v>
      </c>
      <c r="H10" s="9" t="s">
        <v>77</v>
      </c>
    </row>
    <row r="11" spans="1:9" x14ac:dyDescent="0.2">
      <c r="A11" s="44" t="s">
        <v>7</v>
      </c>
      <c r="B11" s="45">
        <v>542</v>
      </c>
      <c r="C11" s="45">
        <v>785</v>
      </c>
      <c r="D11" s="45">
        <v>383</v>
      </c>
      <c r="E11" s="45">
        <v>431</v>
      </c>
      <c r="F11" s="45">
        <v>47</v>
      </c>
      <c r="G11" s="48">
        <f t="shared" si="0"/>
        <v>2188</v>
      </c>
      <c r="H11" s="9" t="s">
        <v>41</v>
      </c>
    </row>
    <row r="12" spans="1:9" x14ac:dyDescent="0.2">
      <c r="A12" s="31" t="s">
        <v>8</v>
      </c>
      <c r="B12" s="32">
        <v>2322</v>
      </c>
      <c r="C12" s="32">
        <v>74</v>
      </c>
      <c r="D12" s="32">
        <v>568</v>
      </c>
      <c r="E12" s="32">
        <v>72</v>
      </c>
      <c r="F12" s="32">
        <v>7</v>
      </c>
      <c r="G12" s="33">
        <f t="shared" si="0"/>
        <v>3043</v>
      </c>
      <c r="H12" s="9" t="s">
        <v>43</v>
      </c>
    </row>
    <row r="13" spans="1:9" x14ac:dyDescent="0.2">
      <c r="A13" s="44" t="s">
        <v>75</v>
      </c>
      <c r="B13" s="45">
        <v>3591</v>
      </c>
      <c r="C13" s="45">
        <v>2775</v>
      </c>
      <c r="D13" s="45">
        <v>1896</v>
      </c>
      <c r="E13" s="45">
        <v>679</v>
      </c>
      <c r="F13" s="45">
        <v>261</v>
      </c>
      <c r="G13" s="48">
        <f t="shared" si="0"/>
        <v>9202</v>
      </c>
      <c r="H13" s="9" t="s">
        <v>76</v>
      </c>
    </row>
    <row r="14" spans="1:9" x14ac:dyDescent="0.2">
      <c r="A14" s="31" t="s">
        <v>9</v>
      </c>
      <c r="B14" s="32">
        <v>607</v>
      </c>
      <c r="C14" s="32">
        <v>69</v>
      </c>
      <c r="D14" s="32">
        <v>570</v>
      </c>
      <c r="E14" s="32">
        <v>306</v>
      </c>
      <c r="F14" s="32">
        <v>0</v>
      </c>
      <c r="G14" s="33">
        <f t="shared" si="0"/>
        <v>1552</v>
      </c>
      <c r="H14" s="9" t="s">
        <v>40</v>
      </c>
    </row>
    <row r="15" spans="1:9" x14ac:dyDescent="0.2">
      <c r="A15" s="44" t="s">
        <v>35</v>
      </c>
      <c r="B15" s="45">
        <v>922</v>
      </c>
      <c r="C15" s="45">
        <v>196</v>
      </c>
      <c r="D15" s="45">
        <v>595</v>
      </c>
      <c r="E15" s="45">
        <v>793</v>
      </c>
      <c r="F15" s="45">
        <v>39</v>
      </c>
      <c r="G15" s="48">
        <f t="shared" si="0"/>
        <v>2545</v>
      </c>
      <c r="H15" s="9" t="s">
        <v>66</v>
      </c>
    </row>
    <row r="16" spans="1:9" x14ac:dyDescent="0.2">
      <c r="A16" s="31" t="s">
        <v>10</v>
      </c>
      <c r="B16" s="32">
        <v>1867</v>
      </c>
      <c r="C16" s="32">
        <v>215</v>
      </c>
      <c r="D16" s="32">
        <v>744</v>
      </c>
      <c r="E16" s="32">
        <v>459</v>
      </c>
      <c r="F16" s="32">
        <v>4</v>
      </c>
      <c r="G16" s="33">
        <f t="shared" si="0"/>
        <v>3289</v>
      </c>
      <c r="H16" s="9" t="s">
        <v>42</v>
      </c>
    </row>
    <row r="17" spans="1:8" x14ac:dyDescent="0.2">
      <c r="A17" s="44" t="s">
        <v>11</v>
      </c>
      <c r="B17" s="45">
        <v>7551</v>
      </c>
      <c r="C17" s="45">
        <v>1447</v>
      </c>
      <c r="D17" s="45">
        <v>3567</v>
      </c>
      <c r="E17" s="45">
        <v>2094</v>
      </c>
      <c r="F17" s="45">
        <v>62</v>
      </c>
      <c r="G17" s="48">
        <f>SUM(B17:F17)</f>
        <v>14721</v>
      </c>
      <c r="H17" s="9" t="s">
        <v>49</v>
      </c>
    </row>
    <row r="18" spans="1:8" x14ac:dyDescent="0.2">
      <c r="A18" s="31" t="s">
        <v>12</v>
      </c>
      <c r="B18" s="32">
        <v>2292</v>
      </c>
      <c r="C18" s="32">
        <v>971</v>
      </c>
      <c r="D18" s="32">
        <v>994</v>
      </c>
      <c r="E18" s="32">
        <v>848</v>
      </c>
      <c r="F18" s="32">
        <v>23</v>
      </c>
      <c r="G18" s="33">
        <f t="shared" si="0"/>
        <v>5128</v>
      </c>
      <c r="H18" s="9" t="s">
        <v>44</v>
      </c>
    </row>
    <row r="19" spans="1:8" x14ac:dyDescent="0.2">
      <c r="A19" s="44" t="s">
        <v>13</v>
      </c>
      <c r="B19" s="45">
        <v>253</v>
      </c>
      <c r="C19" s="45">
        <v>117</v>
      </c>
      <c r="D19" s="45">
        <v>173</v>
      </c>
      <c r="E19" s="45">
        <v>168</v>
      </c>
      <c r="F19" s="45">
        <v>8</v>
      </c>
      <c r="G19" s="48">
        <f t="shared" si="0"/>
        <v>719</v>
      </c>
      <c r="H19" s="9" t="s">
        <v>45</v>
      </c>
    </row>
    <row r="20" spans="1:8" x14ac:dyDescent="0.2">
      <c r="A20" s="31" t="s">
        <v>14</v>
      </c>
      <c r="B20" s="32">
        <v>2783</v>
      </c>
      <c r="C20" s="32">
        <v>711</v>
      </c>
      <c r="D20" s="32">
        <v>1172</v>
      </c>
      <c r="E20" s="32">
        <v>1335</v>
      </c>
      <c r="F20" s="32">
        <v>30</v>
      </c>
      <c r="G20" s="33">
        <f t="shared" si="0"/>
        <v>6031</v>
      </c>
      <c r="H20" s="9" t="s">
        <v>46</v>
      </c>
    </row>
    <row r="21" spans="1:8" x14ac:dyDescent="0.2">
      <c r="A21" s="44" t="s">
        <v>15</v>
      </c>
      <c r="B21" s="45">
        <v>2436</v>
      </c>
      <c r="C21" s="45">
        <v>878</v>
      </c>
      <c r="D21" s="45">
        <v>580</v>
      </c>
      <c r="E21" s="45">
        <v>536</v>
      </c>
      <c r="F21" s="45">
        <v>76</v>
      </c>
      <c r="G21" s="48">
        <f t="shared" si="0"/>
        <v>4506</v>
      </c>
      <c r="H21" s="9" t="s">
        <v>47</v>
      </c>
    </row>
    <row r="22" spans="1:8" x14ac:dyDescent="0.2">
      <c r="A22" s="31" t="s">
        <v>16</v>
      </c>
      <c r="B22" s="32">
        <v>1166</v>
      </c>
      <c r="C22" s="32">
        <v>193</v>
      </c>
      <c r="D22" s="32">
        <v>252</v>
      </c>
      <c r="E22" s="32">
        <v>214</v>
      </c>
      <c r="F22" s="32">
        <v>3</v>
      </c>
      <c r="G22" s="33">
        <f t="shared" si="0"/>
        <v>1828</v>
      </c>
      <c r="H22" s="9" t="s">
        <v>48</v>
      </c>
    </row>
    <row r="23" spans="1:8" x14ac:dyDescent="0.2">
      <c r="A23" s="44" t="s">
        <v>17</v>
      </c>
      <c r="B23" s="45">
        <v>236</v>
      </c>
      <c r="C23" s="45">
        <v>102</v>
      </c>
      <c r="D23" s="45">
        <v>95</v>
      </c>
      <c r="E23" s="45">
        <v>0</v>
      </c>
      <c r="F23" s="45">
        <v>0</v>
      </c>
      <c r="G23" s="48">
        <f t="shared" si="0"/>
        <v>433</v>
      </c>
      <c r="H23" s="9" t="s">
        <v>50</v>
      </c>
    </row>
    <row r="24" spans="1:8" x14ac:dyDescent="0.2">
      <c r="A24" s="31" t="s">
        <v>36</v>
      </c>
      <c r="B24" s="32">
        <v>320</v>
      </c>
      <c r="C24" s="32">
        <v>167</v>
      </c>
      <c r="D24" s="32">
        <v>108</v>
      </c>
      <c r="E24" s="32">
        <v>84</v>
      </c>
      <c r="F24" s="32">
        <v>32</v>
      </c>
      <c r="G24" s="33">
        <f t="shared" si="0"/>
        <v>711</v>
      </c>
      <c r="H24" s="9" t="s">
        <v>67</v>
      </c>
    </row>
    <row r="25" spans="1:8" x14ac:dyDescent="0.2">
      <c r="A25" s="44" t="s">
        <v>18</v>
      </c>
      <c r="B25" s="45">
        <v>2496</v>
      </c>
      <c r="C25" s="45">
        <v>333</v>
      </c>
      <c r="D25" s="45">
        <v>1391</v>
      </c>
      <c r="E25" s="45">
        <v>1144</v>
      </c>
      <c r="F25" s="45">
        <v>142</v>
      </c>
      <c r="G25" s="48">
        <f t="shared" si="0"/>
        <v>5506</v>
      </c>
      <c r="H25" s="9" t="s">
        <v>51</v>
      </c>
    </row>
    <row r="26" spans="1:8" x14ac:dyDescent="0.2">
      <c r="A26" s="31" t="s">
        <v>19</v>
      </c>
      <c r="B26" s="32">
        <v>266</v>
      </c>
      <c r="C26" s="32">
        <v>395</v>
      </c>
      <c r="D26" s="32">
        <v>172</v>
      </c>
      <c r="E26" s="32">
        <v>104</v>
      </c>
      <c r="F26" s="32">
        <v>5</v>
      </c>
      <c r="G26" s="33">
        <f t="shared" si="0"/>
        <v>942</v>
      </c>
      <c r="H26" s="9" t="s">
        <v>52</v>
      </c>
    </row>
    <row r="27" spans="1:8" x14ac:dyDescent="0.2">
      <c r="A27" s="44" t="s">
        <v>20</v>
      </c>
      <c r="B27" s="45">
        <v>545</v>
      </c>
      <c r="C27" s="45">
        <v>798</v>
      </c>
      <c r="D27" s="45">
        <v>201</v>
      </c>
      <c r="E27" s="45">
        <v>173</v>
      </c>
      <c r="F27" s="45">
        <v>1</v>
      </c>
      <c r="G27" s="48">
        <f t="shared" si="0"/>
        <v>1718</v>
      </c>
      <c r="H27" s="9" t="s">
        <v>53</v>
      </c>
    </row>
    <row r="28" spans="1:8" x14ac:dyDescent="0.2">
      <c r="A28" s="31" t="s">
        <v>21</v>
      </c>
      <c r="B28" s="32">
        <v>1487</v>
      </c>
      <c r="C28" s="32">
        <v>1251</v>
      </c>
      <c r="D28" s="32">
        <v>1133</v>
      </c>
      <c r="E28" s="32">
        <v>547</v>
      </c>
      <c r="F28" s="32">
        <v>26</v>
      </c>
      <c r="G28" s="33">
        <f t="shared" si="0"/>
        <v>4444</v>
      </c>
      <c r="H28" s="9" t="s">
        <v>54</v>
      </c>
    </row>
    <row r="29" spans="1:8" x14ac:dyDescent="0.2">
      <c r="A29" s="44" t="s">
        <v>22</v>
      </c>
      <c r="B29" s="45">
        <v>527</v>
      </c>
      <c r="C29" s="45">
        <v>1286</v>
      </c>
      <c r="D29" s="45">
        <v>186</v>
      </c>
      <c r="E29" s="45">
        <v>247</v>
      </c>
      <c r="F29" s="45">
        <v>623</v>
      </c>
      <c r="G29" s="48">
        <f t="shared" si="0"/>
        <v>2869</v>
      </c>
      <c r="H29" s="9" t="s">
        <v>55</v>
      </c>
    </row>
    <row r="30" spans="1:8" x14ac:dyDescent="0.2">
      <c r="A30" s="31" t="s">
        <v>23</v>
      </c>
      <c r="B30" s="32">
        <v>435</v>
      </c>
      <c r="C30" s="32">
        <v>131</v>
      </c>
      <c r="D30" s="32">
        <v>167</v>
      </c>
      <c r="E30" s="32">
        <v>83</v>
      </c>
      <c r="F30" s="32">
        <v>1</v>
      </c>
      <c r="G30" s="33">
        <f t="shared" si="0"/>
        <v>817</v>
      </c>
      <c r="H30" s="9" t="s">
        <v>56</v>
      </c>
    </row>
    <row r="31" spans="1:8" x14ac:dyDescent="0.2">
      <c r="A31" s="44" t="s">
        <v>24</v>
      </c>
      <c r="B31" s="45">
        <v>1257</v>
      </c>
      <c r="C31" s="45">
        <v>332</v>
      </c>
      <c r="D31" s="45">
        <v>481</v>
      </c>
      <c r="E31" s="45">
        <v>610</v>
      </c>
      <c r="F31" s="45">
        <v>13</v>
      </c>
      <c r="G31" s="48">
        <f t="shared" si="0"/>
        <v>2693</v>
      </c>
      <c r="H31" s="9" t="s">
        <v>57</v>
      </c>
    </row>
    <row r="32" spans="1:8" x14ac:dyDescent="0.2">
      <c r="A32" s="31" t="s">
        <v>25</v>
      </c>
      <c r="B32" s="32">
        <v>124</v>
      </c>
      <c r="C32" s="32">
        <v>275</v>
      </c>
      <c r="D32" s="32">
        <v>53</v>
      </c>
      <c r="E32" s="32">
        <v>33</v>
      </c>
      <c r="F32" s="32">
        <v>0</v>
      </c>
      <c r="G32" s="33">
        <f t="shared" si="0"/>
        <v>485</v>
      </c>
      <c r="H32" s="9" t="s">
        <v>58</v>
      </c>
    </row>
    <row r="33" spans="1:8" x14ac:dyDescent="0.2">
      <c r="A33" s="44" t="s">
        <v>26</v>
      </c>
      <c r="B33" s="45">
        <v>854</v>
      </c>
      <c r="C33" s="45">
        <v>365</v>
      </c>
      <c r="D33" s="45">
        <v>1096</v>
      </c>
      <c r="E33" s="45">
        <v>481</v>
      </c>
      <c r="F33" s="45">
        <v>16</v>
      </c>
      <c r="G33" s="48">
        <f t="shared" si="0"/>
        <v>2812</v>
      </c>
      <c r="H33" s="9" t="s">
        <v>59</v>
      </c>
    </row>
    <row r="34" spans="1:8" x14ac:dyDescent="0.2">
      <c r="A34" s="31" t="s">
        <v>27</v>
      </c>
      <c r="B34" s="32">
        <v>2594</v>
      </c>
      <c r="C34" s="32">
        <v>301</v>
      </c>
      <c r="D34" s="32">
        <v>2691</v>
      </c>
      <c r="E34" s="32">
        <v>1201</v>
      </c>
      <c r="F34" s="32">
        <v>9</v>
      </c>
      <c r="G34" s="33">
        <f t="shared" si="0"/>
        <v>6796</v>
      </c>
      <c r="H34" s="9" t="s">
        <v>78</v>
      </c>
    </row>
    <row r="35" spans="1:8" x14ac:dyDescent="0.2">
      <c r="A35" s="44" t="s">
        <v>28</v>
      </c>
      <c r="B35" s="45">
        <v>634</v>
      </c>
      <c r="C35" s="45">
        <v>226</v>
      </c>
      <c r="D35" s="45">
        <v>257</v>
      </c>
      <c r="E35" s="45">
        <v>278</v>
      </c>
      <c r="F35" s="45">
        <v>1</v>
      </c>
      <c r="G35" s="48">
        <f t="shared" si="0"/>
        <v>1396</v>
      </c>
      <c r="H35" s="9" t="s">
        <v>60</v>
      </c>
    </row>
    <row r="36" spans="1:8" x14ac:dyDescent="0.2">
      <c r="A36" s="31" t="s">
        <v>29</v>
      </c>
      <c r="B36" s="32">
        <v>2085</v>
      </c>
      <c r="C36" s="32">
        <v>756</v>
      </c>
      <c r="D36" s="32">
        <v>2282</v>
      </c>
      <c r="E36" s="32">
        <v>1963</v>
      </c>
      <c r="F36" s="32">
        <v>36</v>
      </c>
      <c r="G36" s="33">
        <f t="shared" si="0"/>
        <v>7122</v>
      </c>
      <c r="H36" s="9" t="s">
        <v>61</v>
      </c>
    </row>
    <row r="37" spans="1:8" x14ac:dyDescent="0.2">
      <c r="A37" s="44" t="s">
        <v>30</v>
      </c>
      <c r="B37" s="45">
        <v>705</v>
      </c>
      <c r="C37" s="45">
        <v>244</v>
      </c>
      <c r="D37" s="45">
        <v>400</v>
      </c>
      <c r="E37" s="45">
        <v>346</v>
      </c>
      <c r="F37" s="45">
        <v>107</v>
      </c>
      <c r="G37" s="48">
        <f t="shared" si="0"/>
        <v>1802</v>
      </c>
      <c r="H37" s="9" t="s">
        <v>62</v>
      </c>
    </row>
    <row r="38" spans="1:8" x14ac:dyDescent="0.2">
      <c r="A38" s="31" t="s">
        <v>37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3">
        <f t="shared" si="0"/>
        <v>0</v>
      </c>
      <c r="H38" s="9" t="s">
        <v>68</v>
      </c>
    </row>
    <row r="39" spans="1:8" ht="7.5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42" t="s">
        <v>2</v>
      </c>
      <c r="B40" s="43">
        <f t="shared" ref="B40:G40" si="1">SUM(B7:B38)</f>
        <v>45560</v>
      </c>
      <c r="C40" s="43">
        <f t="shared" si="1"/>
        <v>15906</v>
      </c>
      <c r="D40" s="43">
        <f t="shared" si="1"/>
        <v>23901</v>
      </c>
      <c r="E40" s="43">
        <f t="shared" si="1"/>
        <v>16080</v>
      </c>
      <c r="F40" s="43">
        <f t="shared" si="1"/>
        <v>1644</v>
      </c>
      <c r="G40" s="43">
        <f t="shared" si="1"/>
        <v>103091</v>
      </c>
    </row>
    <row r="41" spans="1:8" x14ac:dyDescent="0.2">
      <c r="A41" s="12" t="s">
        <v>63</v>
      </c>
      <c r="B41" s="38">
        <f>B40*100/$G$40</f>
        <v>44.19396455558681</v>
      </c>
      <c r="C41" s="38">
        <f>C40*100/$G$40</f>
        <v>15.429086923203771</v>
      </c>
      <c r="D41" s="38">
        <f>D40*100/$G$40</f>
        <v>23.184371089619852</v>
      </c>
      <c r="E41" s="38">
        <f t="shared" ref="E41:F41" si="2">E40*100/$G$40</f>
        <v>15.597869843148287</v>
      </c>
      <c r="F41" s="38">
        <f t="shared" si="2"/>
        <v>1.59470758844128</v>
      </c>
      <c r="G41" s="11">
        <f>SUM(B41:F41)</f>
        <v>100</v>
      </c>
      <c r="H41" s="39"/>
    </row>
    <row r="42" spans="1:8" x14ac:dyDescent="0.2">
      <c r="A42" s="40" t="s">
        <v>80</v>
      </c>
    </row>
    <row r="43" spans="1:8" x14ac:dyDescent="0.2">
      <c r="A43" s="20"/>
      <c r="B43" s="53"/>
      <c r="C43" s="53"/>
      <c r="D43" s="53"/>
      <c r="E43" s="53"/>
      <c r="F43" s="53"/>
    </row>
    <row r="72" ht="7.5" customHeight="1" x14ac:dyDescent="0.2"/>
  </sheetData>
  <mergeCells count="2">
    <mergeCell ref="A4:A5"/>
    <mergeCell ref="B4:G4"/>
  </mergeCells>
  <pageMargins left="0.7" right="0.7" top="0.75" bottom="0.75" header="0.3" footer="0.3"/>
  <pageSetup paperSize="9" orientation="portrait" r:id="rId1"/>
  <ignoredErrors>
    <ignoredError sqref="B41:C41 E41:G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3"/>
  <sheetViews>
    <sheetView workbookViewId="0">
      <selection activeCell="C63" sqref="C63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9" ht="17.25" x14ac:dyDescent="0.3">
      <c r="A2" s="13" t="s">
        <v>84</v>
      </c>
    </row>
    <row r="3" spans="1:9" x14ac:dyDescent="0.2">
      <c r="I3" s="15"/>
    </row>
    <row r="4" spans="1:9" ht="15.75" x14ac:dyDescent="0.2">
      <c r="A4" s="58" t="s">
        <v>3</v>
      </c>
      <c r="B4" s="58" t="s">
        <v>0</v>
      </c>
      <c r="C4" s="58"/>
      <c r="D4" s="58"/>
      <c r="E4" s="58"/>
      <c r="F4" s="58"/>
      <c r="G4" s="58"/>
    </row>
    <row r="5" spans="1:9" ht="38.25" x14ac:dyDescent="0.2">
      <c r="A5" s="58"/>
      <c r="B5" s="41" t="s">
        <v>70</v>
      </c>
      <c r="C5" s="41" t="s">
        <v>71</v>
      </c>
      <c r="D5" s="41" t="s">
        <v>31</v>
      </c>
      <c r="E5" s="41" t="s">
        <v>74</v>
      </c>
      <c r="F5" s="41" t="s">
        <v>81</v>
      </c>
      <c r="G5" s="41" t="s">
        <v>32</v>
      </c>
    </row>
    <row r="6" spans="1:9" ht="8.25" customHeight="1" x14ac:dyDescent="0.2">
      <c r="A6" s="29"/>
      <c r="B6" s="30"/>
      <c r="C6" s="30"/>
      <c r="D6" s="30"/>
      <c r="E6" s="30"/>
      <c r="F6" s="30"/>
      <c r="G6" s="30"/>
    </row>
    <row r="7" spans="1:9" x14ac:dyDescent="0.2">
      <c r="A7" s="44" t="s">
        <v>4</v>
      </c>
      <c r="B7" s="45">
        <v>609</v>
      </c>
      <c r="C7" s="45">
        <v>49</v>
      </c>
      <c r="D7" s="45">
        <v>142</v>
      </c>
      <c r="E7" s="45">
        <v>367</v>
      </c>
      <c r="F7" s="45">
        <v>6</v>
      </c>
      <c r="G7" s="48">
        <f t="shared" ref="G7:G38" si="0">SUM(B7:F7)</f>
        <v>1173</v>
      </c>
      <c r="H7" s="9" t="s">
        <v>38</v>
      </c>
    </row>
    <row r="8" spans="1:9" x14ac:dyDescent="0.2">
      <c r="A8" s="31" t="s">
        <v>5</v>
      </c>
      <c r="B8" s="32">
        <v>1377</v>
      </c>
      <c r="C8" s="32">
        <v>80</v>
      </c>
      <c r="D8" s="32">
        <v>237</v>
      </c>
      <c r="E8" s="32">
        <v>149</v>
      </c>
      <c r="F8" s="32">
        <v>9</v>
      </c>
      <c r="G8" s="33">
        <f t="shared" si="0"/>
        <v>1852</v>
      </c>
      <c r="H8" s="9" t="s">
        <v>39</v>
      </c>
    </row>
    <row r="9" spans="1:9" x14ac:dyDescent="0.2">
      <c r="A9" s="44" t="s">
        <v>34</v>
      </c>
      <c r="B9" s="45">
        <v>53</v>
      </c>
      <c r="C9" s="45">
        <v>50</v>
      </c>
      <c r="D9" s="45">
        <v>13</v>
      </c>
      <c r="E9" s="45">
        <v>0</v>
      </c>
      <c r="F9" s="45">
        <v>21</v>
      </c>
      <c r="G9" s="48">
        <f t="shared" si="0"/>
        <v>137</v>
      </c>
      <c r="H9" s="9" t="s">
        <v>64</v>
      </c>
    </row>
    <row r="10" spans="1:9" x14ac:dyDescent="0.2">
      <c r="A10" s="31" t="s">
        <v>6</v>
      </c>
      <c r="B10" s="32">
        <v>64</v>
      </c>
      <c r="C10" s="32">
        <v>14</v>
      </c>
      <c r="D10" s="32">
        <v>13</v>
      </c>
      <c r="E10" s="32">
        <v>0</v>
      </c>
      <c r="F10" s="32">
        <v>4</v>
      </c>
      <c r="G10" s="33">
        <f t="shared" si="0"/>
        <v>95</v>
      </c>
      <c r="H10" s="9" t="s">
        <v>77</v>
      </c>
    </row>
    <row r="11" spans="1:9" x14ac:dyDescent="0.2">
      <c r="A11" s="44" t="s">
        <v>7</v>
      </c>
      <c r="B11" s="45">
        <v>321</v>
      </c>
      <c r="C11" s="45">
        <v>229</v>
      </c>
      <c r="D11" s="45">
        <v>87</v>
      </c>
      <c r="E11" s="45">
        <v>169</v>
      </c>
      <c r="F11" s="45">
        <v>25</v>
      </c>
      <c r="G11" s="48">
        <f t="shared" si="0"/>
        <v>831</v>
      </c>
      <c r="H11" s="9" t="s">
        <v>41</v>
      </c>
    </row>
    <row r="12" spans="1:9" x14ac:dyDescent="0.2">
      <c r="A12" s="31" t="s">
        <v>8</v>
      </c>
      <c r="B12" s="32">
        <v>913</v>
      </c>
      <c r="C12" s="32">
        <v>11</v>
      </c>
      <c r="D12" s="32">
        <v>251</v>
      </c>
      <c r="E12" s="32">
        <v>47</v>
      </c>
      <c r="F12" s="32">
        <v>2</v>
      </c>
      <c r="G12" s="33">
        <f t="shared" si="0"/>
        <v>1224</v>
      </c>
      <c r="H12" s="9" t="s">
        <v>43</v>
      </c>
    </row>
    <row r="13" spans="1:9" x14ac:dyDescent="0.2">
      <c r="A13" s="44" t="s">
        <v>75</v>
      </c>
      <c r="B13" s="45">
        <v>1725</v>
      </c>
      <c r="C13" s="45">
        <v>378</v>
      </c>
      <c r="D13" s="45">
        <v>331</v>
      </c>
      <c r="E13" s="45">
        <v>364</v>
      </c>
      <c r="F13" s="45">
        <v>113</v>
      </c>
      <c r="G13" s="48">
        <f t="shared" si="0"/>
        <v>2911</v>
      </c>
      <c r="H13" s="9" t="s">
        <v>76</v>
      </c>
    </row>
    <row r="14" spans="1:9" x14ac:dyDescent="0.2">
      <c r="A14" s="31" t="s">
        <v>9</v>
      </c>
      <c r="B14" s="32">
        <v>366</v>
      </c>
      <c r="C14" s="32">
        <v>21</v>
      </c>
      <c r="D14" s="32">
        <v>134</v>
      </c>
      <c r="E14" s="32">
        <v>122</v>
      </c>
      <c r="F14" s="32">
        <v>0</v>
      </c>
      <c r="G14" s="33">
        <f t="shared" si="0"/>
        <v>643</v>
      </c>
      <c r="H14" s="9" t="s">
        <v>40</v>
      </c>
    </row>
    <row r="15" spans="1:9" x14ac:dyDescent="0.2">
      <c r="A15" s="44" t="s">
        <v>35</v>
      </c>
      <c r="B15" s="45">
        <v>519</v>
      </c>
      <c r="C15" s="45">
        <v>97</v>
      </c>
      <c r="D15" s="45">
        <v>112</v>
      </c>
      <c r="E15" s="45">
        <v>318</v>
      </c>
      <c r="F15" s="45">
        <v>16</v>
      </c>
      <c r="G15" s="48">
        <f t="shared" si="0"/>
        <v>1062</v>
      </c>
      <c r="H15" s="9" t="s">
        <v>66</v>
      </c>
    </row>
    <row r="16" spans="1:9" x14ac:dyDescent="0.2">
      <c r="A16" s="31" t="s">
        <v>10</v>
      </c>
      <c r="B16" s="32">
        <v>1073</v>
      </c>
      <c r="C16" s="32">
        <v>54</v>
      </c>
      <c r="D16" s="32">
        <v>132</v>
      </c>
      <c r="E16" s="32">
        <v>253</v>
      </c>
      <c r="F16" s="32">
        <v>0</v>
      </c>
      <c r="G16" s="33">
        <f t="shared" si="0"/>
        <v>1512</v>
      </c>
      <c r="H16" s="9" t="s">
        <v>42</v>
      </c>
    </row>
    <row r="17" spans="1:8" x14ac:dyDescent="0.2">
      <c r="A17" s="44" t="s">
        <v>11</v>
      </c>
      <c r="B17" s="45">
        <v>3511</v>
      </c>
      <c r="C17" s="45">
        <v>471</v>
      </c>
      <c r="D17" s="45">
        <v>771</v>
      </c>
      <c r="E17" s="45">
        <v>1127</v>
      </c>
      <c r="F17" s="45">
        <v>33</v>
      </c>
      <c r="G17" s="48">
        <f>SUM(B17:F17)</f>
        <v>5913</v>
      </c>
      <c r="H17" s="9" t="s">
        <v>49</v>
      </c>
    </row>
    <row r="18" spans="1:8" x14ac:dyDescent="0.2">
      <c r="A18" s="31" t="s">
        <v>12</v>
      </c>
      <c r="B18" s="32">
        <v>1176</v>
      </c>
      <c r="C18" s="32">
        <v>402</v>
      </c>
      <c r="D18" s="32">
        <v>188</v>
      </c>
      <c r="E18" s="32">
        <v>419</v>
      </c>
      <c r="F18" s="32">
        <v>7</v>
      </c>
      <c r="G18" s="33">
        <f t="shared" si="0"/>
        <v>2192</v>
      </c>
      <c r="H18" s="9" t="s">
        <v>44</v>
      </c>
    </row>
    <row r="19" spans="1:8" x14ac:dyDescent="0.2">
      <c r="A19" s="44" t="s">
        <v>13</v>
      </c>
      <c r="B19" s="45">
        <v>160</v>
      </c>
      <c r="C19" s="45">
        <v>42</v>
      </c>
      <c r="D19" s="45">
        <v>41</v>
      </c>
      <c r="E19" s="45">
        <v>89</v>
      </c>
      <c r="F19" s="45">
        <v>1</v>
      </c>
      <c r="G19" s="48">
        <f t="shared" si="0"/>
        <v>333</v>
      </c>
      <c r="H19" s="9" t="s">
        <v>45</v>
      </c>
    </row>
    <row r="20" spans="1:8" x14ac:dyDescent="0.2">
      <c r="A20" s="31" t="s">
        <v>14</v>
      </c>
      <c r="B20" s="32">
        <v>1421</v>
      </c>
      <c r="C20" s="32">
        <v>244</v>
      </c>
      <c r="D20" s="32">
        <v>286</v>
      </c>
      <c r="E20" s="32">
        <v>692</v>
      </c>
      <c r="F20" s="32">
        <v>7</v>
      </c>
      <c r="G20" s="33">
        <f t="shared" si="0"/>
        <v>2650</v>
      </c>
      <c r="H20" s="9" t="s">
        <v>46</v>
      </c>
    </row>
    <row r="21" spans="1:8" x14ac:dyDescent="0.2">
      <c r="A21" s="44" t="s">
        <v>15</v>
      </c>
      <c r="B21" s="45">
        <v>1442</v>
      </c>
      <c r="C21" s="45">
        <v>299</v>
      </c>
      <c r="D21" s="45">
        <v>187</v>
      </c>
      <c r="E21" s="45">
        <v>311</v>
      </c>
      <c r="F21" s="45">
        <v>20</v>
      </c>
      <c r="G21" s="48">
        <f t="shared" si="0"/>
        <v>2259</v>
      </c>
      <c r="H21" s="9" t="s">
        <v>47</v>
      </c>
    </row>
    <row r="22" spans="1:8" x14ac:dyDescent="0.2">
      <c r="A22" s="31" t="s">
        <v>16</v>
      </c>
      <c r="B22" s="32">
        <v>489</v>
      </c>
      <c r="C22" s="32">
        <v>75</v>
      </c>
      <c r="D22" s="32">
        <v>67</v>
      </c>
      <c r="E22" s="32">
        <v>110</v>
      </c>
      <c r="F22" s="32">
        <v>1</v>
      </c>
      <c r="G22" s="33">
        <f t="shared" si="0"/>
        <v>742</v>
      </c>
      <c r="H22" s="9" t="s">
        <v>48</v>
      </c>
    </row>
    <row r="23" spans="1:8" x14ac:dyDescent="0.2">
      <c r="A23" s="44" t="s">
        <v>17</v>
      </c>
      <c r="B23" s="45">
        <v>95</v>
      </c>
      <c r="C23" s="45">
        <v>23</v>
      </c>
      <c r="D23" s="45">
        <v>14</v>
      </c>
      <c r="E23" s="45">
        <v>0</v>
      </c>
      <c r="F23" s="45">
        <v>0</v>
      </c>
      <c r="G23" s="48">
        <f t="shared" si="0"/>
        <v>132</v>
      </c>
      <c r="H23" s="9" t="s">
        <v>50</v>
      </c>
    </row>
    <row r="24" spans="1:8" x14ac:dyDescent="0.2">
      <c r="A24" s="31" t="s">
        <v>36</v>
      </c>
      <c r="B24" s="32">
        <v>153</v>
      </c>
      <c r="C24" s="32">
        <v>78</v>
      </c>
      <c r="D24" s="32">
        <v>33</v>
      </c>
      <c r="E24" s="32">
        <v>54</v>
      </c>
      <c r="F24" s="32">
        <v>6</v>
      </c>
      <c r="G24" s="33">
        <f t="shared" si="0"/>
        <v>324</v>
      </c>
      <c r="H24" s="9" t="s">
        <v>67</v>
      </c>
    </row>
    <row r="25" spans="1:8" x14ac:dyDescent="0.2">
      <c r="A25" s="44" t="s">
        <v>18</v>
      </c>
      <c r="B25" s="45">
        <v>1278</v>
      </c>
      <c r="C25" s="45">
        <v>133</v>
      </c>
      <c r="D25" s="45">
        <v>219</v>
      </c>
      <c r="E25" s="45">
        <v>546</v>
      </c>
      <c r="F25" s="45">
        <v>119</v>
      </c>
      <c r="G25" s="48">
        <f t="shared" si="0"/>
        <v>2295</v>
      </c>
      <c r="H25" s="9" t="s">
        <v>51</v>
      </c>
    </row>
    <row r="26" spans="1:8" x14ac:dyDescent="0.2">
      <c r="A26" s="31" t="s">
        <v>19</v>
      </c>
      <c r="B26" s="32">
        <v>121</v>
      </c>
      <c r="C26" s="32">
        <v>127</v>
      </c>
      <c r="D26" s="32">
        <v>24</v>
      </c>
      <c r="E26" s="32">
        <v>52</v>
      </c>
      <c r="F26" s="32">
        <v>3</v>
      </c>
      <c r="G26" s="33">
        <f t="shared" si="0"/>
        <v>327</v>
      </c>
      <c r="H26" s="9" t="s">
        <v>52</v>
      </c>
    </row>
    <row r="27" spans="1:8" x14ac:dyDescent="0.2">
      <c r="A27" s="44" t="s">
        <v>20</v>
      </c>
      <c r="B27" s="45">
        <v>277</v>
      </c>
      <c r="C27" s="45">
        <v>69</v>
      </c>
      <c r="D27" s="45">
        <v>60</v>
      </c>
      <c r="E27" s="45">
        <v>95</v>
      </c>
      <c r="F27" s="45">
        <v>0</v>
      </c>
      <c r="G27" s="48">
        <f t="shared" si="0"/>
        <v>501</v>
      </c>
      <c r="H27" s="9" t="s">
        <v>53</v>
      </c>
    </row>
    <row r="28" spans="1:8" x14ac:dyDescent="0.2">
      <c r="A28" s="31" t="s">
        <v>21</v>
      </c>
      <c r="B28" s="32">
        <v>739</v>
      </c>
      <c r="C28" s="32">
        <v>235</v>
      </c>
      <c r="D28" s="32">
        <v>177</v>
      </c>
      <c r="E28" s="32">
        <v>293</v>
      </c>
      <c r="F28" s="32">
        <v>21</v>
      </c>
      <c r="G28" s="33">
        <f t="shared" si="0"/>
        <v>1465</v>
      </c>
      <c r="H28" s="9" t="s">
        <v>54</v>
      </c>
    </row>
    <row r="29" spans="1:8" x14ac:dyDescent="0.2">
      <c r="A29" s="44" t="s">
        <v>22</v>
      </c>
      <c r="B29" s="45">
        <v>341</v>
      </c>
      <c r="C29" s="45">
        <v>379</v>
      </c>
      <c r="D29" s="45">
        <v>57</v>
      </c>
      <c r="E29" s="45">
        <v>136</v>
      </c>
      <c r="F29" s="45">
        <v>319</v>
      </c>
      <c r="G29" s="48">
        <f t="shared" si="0"/>
        <v>1232</v>
      </c>
      <c r="H29" s="9" t="s">
        <v>55</v>
      </c>
    </row>
    <row r="30" spans="1:8" x14ac:dyDescent="0.2">
      <c r="A30" s="31" t="s">
        <v>23</v>
      </c>
      <c r="B30" s="32">
        <v>170</v>
      </c>
      <c r="C30" s="32">
        <v>55</v>
      </c>
      <c r="D30" s="32">
        <v>27</v>
      </c>
      <c r="E30" s="32">
        <v>30</v>
      </c>
      <c r="F30" s="32">
        <v>0</v>
      </c>
      <c r="G30" s="33">
        <f t="shared" si="0"/>
        <v>282</v>
      </c>
      <c r="H30" s="9" t="s">
        <v>56</v>
      </c>
    </row>
    <row r="31" spans="1:8" x14ac:dyDescent="0.2">
      <c r="A31" s="44" t="s">
        <v>24</v>
      </c>
      <c r="B31" s="45">
        <v>744</v>
      </c>
      <c r="C31" s="45">
        <v>100</v>
      </c>
      <c r="D31" s="45">
        <v>106</v>
      </c>
      <c r="E31" s="45">
        <v>317</v>
      </c>
      <c r="F31" s="45">
        <v>5</v>
      </c>
      <c r="G31" s="48">
        <f t="shared" si="0"/>
        <v>1272</v>
      </c>
      <c r="H31" s="9" t="s">
        <v>57</v>
      </c>
    </row>
    <row r="32" spans="1:8" x14ac:dyDescent="0.2">
      <c r="A32" s="31" t="s">
        <v>25</v>
      </c>
      <c r="B32" s="32">
        <v>70</v>
      </c>
      <c r="C32" s="32">
        <v>10</v>
      </c>
      <c r="D32" s="32">
        <v>20</v>
      </c>
      <c r="E32" s="32">
        <v>16</v>
      </c>
      <c r="F32" s="32">
        <v>0</v>
      </c>
      <c r="G32" s="33">
        <f t="shared" si="0"/>
        <v>116</v>
      </c>
      <c r="H32" s="9" t="s">
        <v>58</v>
      </c>
    </row>
    <row r="33" spans="1:8" x14ac:dyDescent="0.2">
      <c r="A33" s="44" t="s">
        <v>26</v>
      </c>
      <c r="B33" s="45">
        <v>658</v>
      </c>
      <c r="C33" s="45">
        <v>65</v>
      </c>
      <c r="D33" s="45">
        <v>110</v>
      </c>
      <c r="E33" s="45">
        <v>179</v>
      </c>
      <c r="F33" s="45">
        <v>14</v>
      </c>
      <c r="G33" s="48">
        <f t="shared" si="0"/>
        <v>1026</v>
      </c>
      <c r="H33" s="9" t="s">
        <v>59</v>
      </c>
    </row>
    <row r="34" spans="1:8" x14ac:dyDescent="0.2">
      <c r="A34" s="31" t="s">
        <v>27</v>
      </c>
      <c r="B34" s="32">
        <v>1618</v>
      </c>
      <c r="C34" s="32">
        <v>24</v>
      </c>
      <c r="D34" s="32">
        <v>625</v>
      </c>
      <c r="E34" s="32">
        <v>486</v>
      </c>
      <c r="F34" s="32">
        <v>2</v>
      </c>
      <c r="G34" s="33">
        <f t="shared" si="0"/>
        <v>2755</v>
      </c>
      <c r="H34" s="9" t="s">
        <v>78</v>
      </c>
    </row>
    <row r="35" spans="1:8" x14ac:dyDescent="0.2">
      <c r="A35" s="44" t="s">
        <v>28</v>
      </c>
      <c r="B35" s="45">
        <v>299</v>
      </c>
      <c r="C35" s="45">
        <v>87</v>
      </c>
      <c r="D35" s="45">
        <v>57</v>
      </c>
      <c r="E35" s="45">
        <v>157</v>
      </c>
      <c r="F35" s="45">
        <v>1</v>
      </c>
      <c r="G35" s="48">
        <f t="shared" si="0"/>
        <v>601</v>
      </c>
      <c r="H35" s="9" t="s">
        <v>60</v>
      </c>
    </row>
    <row r="36" spans="1:8" x14ac:dyDescent="0.2">
      <c r="A36" s="31" t="s">
        <v>29</v>
      </c>
      <c r="B36" s="32">
        <v>1394</v>
      </c>
      <c r="C36" s="32">
        <v>333</v>
      </c>
      <c r="D36" s="32">
        <v>382</v>
      </c>
      <c r="E36" s="32">
        <v>714</v>
      </c>
      <c r="F36" s="32">
        <v>25</v>
      </c>
      <c r="G36" s="33">
        <f t="shared" si="0"/>
        <v>2848</v>
      </c>
      <c r="H36" s="9" t="s">
        <v>61</v>
      </c>
    </row>
    <row r="37" spans="1:8" x14ac:dyDescent="0.2">
      <c r="A37" s="44" t="s">
        <v>30</v>
      </c>
      <c r="B37" s="45">
        <v>411</v>
      </c>
      <c r="C37" s="45">
        <v>68</v>
      </c>
      <c r="D37" s="45">
        <v>73</v>
      </c>
      <c r="E37" s="45">
        <v>107</v>
      </c>
      <c r="F37" s="45">
        <v>48</v>
      </c>
      <c r="G37" s="48">
        <f t="shared" si="0"/>
        <v>707</v>
      </c>
      <c r="H37" s="9" t="s">
        <v>62</v>
      </c>
    </row>
    <row r="38" spans="1:8" x14ac:dyDescent="0.2">
      <c r="A38" s="31" t="s">
        <v>37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3">
        <f t="shared" si="0"/>
        <v>0</v>
      </c>
      <c r="H38" s="9" t="s">
        <v>68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42" t="s">
        <v>2</v>
      </c>
      <c r="B40" s="43">
        <f t="shared" ref="B40:G40" si="1">SUM(B7:B38)</f>
        <v>23587</v>
      </c>
      <c r="C40" s="43">
        <f t="shared" si="1"/>
        <v>4302</v>
      </c>
      <c r="D40" s="43">
        <f t="shared" si="1"/>
        <v>4976</v>
      </c>
      <c r="E40" s="43">
        <f t="shared" si="1"/>
        <v>7719</v>
      </c>
      <c r="F40" s="43">
        <f t="shared" si="1"/>
        <v>828</v>
      </c>
      <c r="G40" s="43">
        <f t="shared" si="1"/>
        <v>41412</v>
      </c>
    </row>
    <row r="41" spans="1:8" x14ac:dyDescent="0.2">
      <c r="A41" s="12" t="s">
        <v>63</v>
      </c>
      <c r="B41" s="38">
        <f>B40*100/$G$40</f>
        <v>56.95692069931421</v>
      </c>
      <c r="C41" s="38">
        <f>C40*100/$G$40</f>
        <v>10.388293248333817</v>
      </c>
      <c r="D41" s="38">
        <f>D40*100/$G$40</f>
        <v>12.015840819086256</v>
      </c>
      <c r="E41" s="38">
        <f>E40*100/$G$40</f>
        <v>18.639524775427411</v>
      </c>
      <c r="F41" s="38">
        <f>F40*100/$G$40</f>
        <v>1.9994204578383077</v>
      </c>
      <c r="G41" s="11">
        <f>SUM(B41:F41)</f>
        <v>100</v>
      </c>
      <c r="H41" s="9"/>
    </row>
    <row r="42" spans="1:8" x14ac:dyDescent="0.2">
      <c r="A42" s="40" t="s">
        <v>80</v>
      </c>
    </row>
    <row r="43" spans="1:8" x14ac:dyDescent="0.2">
      <c r="A43" s="20"/>
      <c r="B43" s="53"/>
      <c r="C43" s="53"/>
      <c r="D43" s="53"/>
      <c r="E43" s="53"/>
      <c r="F43" s="53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D41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3"/>
  <sheetViews>
    <sheetView zoomScaleNormal="100" workbookViewId="0">
      <selection activeCell="A61" sqref="A61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9" ht="17.25" x14ac:dyDescent="0.3">
      <c r="A2" s="13" t="s">
        <v>85</v>
      </c>
    </row>
    <row r="3" spans="1:9" x14ac:dyDescent="0.2">
      <c r="I3" s="14"/>
    </row>
    <row r="4" spans="1:9" ht="15.75" x14ac:dyDescent="0.2">
      <c r="A4" s="58" t="s">
        <v>3</v>
      </c>
      <c r="B4" s="58" t="s">
        <v>1</v>
      </c>
      <c r="C4" s="58"/>
      <c r="D4" s="58"/>
      <c r="E4" s="58"/>
      <c r="F4" s="58"/>
      <c r="G4" s="58"/>
    </row>
    <row r="5" spans="1:9" ht="38.25" x14ac:dyDescent="0.2">
      <c r="A5" s="58"/>
      <c r="B5" s="41" t="s">
        <v>70</v>
      </c>
      <c r="C5" s="41" t="s">
        <v>71</v>
      </c>
      <c r="D5" s="41" t="s">
        <v>31</v>
      </c>
      <c r="E5" s="41" t="s">
        <v>74</v>
      </c>
      <c r="F5" s="41" t="s">
        <v>81</v>
      </c>
      <c r="G5" s="41" t="s">
        <v>32</v>
      </c>
    </row>
    <row r="6" spans="1:9" ht="8.25" customHeight="1" x14ac:dyDescent="0.2">
      <c r="A6" s="29"/>
      <c r="B6" s="30"/>
      <c r="C6" s="30"/>
      <c r="D6" s="30"/>
      <c r="E6" s="30"/>
      <c r="F6" s="30"/>
      <c r="G6" s="30"/>
    </row>
    <row r="7" spans="1:9" x14ac:dyDescent="0.2">
      <c r="A7" s="44" t="s">
        <v>4</v>
      </c>
      <c r="B7" s="45">
        <v>629</v>
      </c>
      <c r="C7" s="45">
        <v>172</v>
      </c>
      <c r="D7" s="45">
        <v>703</v>
      </c>
      <c r="E7" s="45">
        <v>256</v>
      </c>
      <c r="F7" s="45">
        <v>6</v>
      </c>
      <c r="G7" s="48">
        <f t="shared" ref="G7:G38" si="0">SUM(B7:F7)</f>
        <v>1766</v>
      </c>
      <c r="H7" s="9" t="s">
        <v>38</v>
      </c>
    </row>
    <row r="8" spans="1:9" x14ac:dyDescent="0.2">
      <c r="A8" s="31" t="s">
        <v>5</v>
      </c>
      <c r="B8" s="32">
        <v>1834</v>
      </c>
      <c r="C8" s="32">
        <v>85</v>
      </c>
      <c r="D8" s="32">
        <v>472</v>
      </c>
      <c r="E8" s="32">
        <v>79</v>
      </c>
      <c r="F8" s="32">
        <v>6</v>
      </c>
      <c r="G8" s="33">
        <f t="shared" si="0"/>
        <v>2476</v>
      </c>
      <c r="H8" s="9" t="s">
        <v>39</v>
      </c>
    </row>
    <row r="9" spans="1:9" x14ac:dyDescent="0.2">
      <c r="A9" s="44" t="s">
        <v>34</v>
      </c>
      <c r="B9" s="45">
        <v>74</v>
      </c>
      <c r="C9" s="45">
        <v>43</v>
      </c>
      <c r="D9" s="45">
        <v>55</v>
      </c>
      <c r="E9" s="45">
        <v>0</v>
      </c>
      <c r="F9" s="45">
        <v>13</v>
      </c>
      <c r="G9" s="48">
        <f t="shared" si="0"/>
        <v>185</v>
      </c>
      <c r="H9" s="9" t="s">
        <v>64</v>
      </c>
    </row>
    <row r="10" spans="1:9" x14ac:dyDescent="0.2">
      <c r="A10" s="31" t="s">
        <v>6</v>
      </c>
      <c r="B10" s="32">
        <v>23</v>
      </c>
      <c r="C10" s="32">
        <v>20</v>
      </c>
      <c r="D10" s="32">
        <v>59</v>
      </c>
      <c r="E10" s="32">
        <v>0</v>
      </c>
      <c r="F10" s="32">
        <v>7</v>
      </c>
      <c r="G10" s="33">
        <f t="shared" si="0"/>
        <v>109</v>
      </c>
      <c r="H10" s="9" t="s">
        <v>77</v>
      </c>
    </row>
    <row r="11" spans="1:9" x14ac:dyDescent="0.2">
      <c r="A11" s="44" t="s">
        <v>7</v>
      </c>
      <c r="B11" s="45">
        <v>221</v>
      </c>
      <c r="C11" s="45">
        <v>556</v>
      </c>
      <c r="D11" s="45">
        <v>296</v>
      </c>
      <c r="E11" s="45">
        <v>262</v>
      </c>
      <c r="F11" s="45">
        <v>22</v>
      </c>
      <c r="G11" s="48">
        <f t="shared" si="0"/>
        <v>1357</v>
      </c>
      <c r="H11" s="9" t="s">
        <v>41</v>
      </c>
    </row>
    <row r="12" spans="1:9" x14ac:dyDescent="0.2">
      <c r="A12" s="31" t="s">
        <v>8</v>
      </c>
      <c r="B12" s="32">
        <v>1409</v>
      </c>
      <c r="C12" s="32">
        <v>63</v>
      </c>
      <c r="D12" s="32">
        <v>317</v>
      </c>
      <c r="E12" s="32">
        <v>25</v>
      </c>
      <c r="F12" s="32">
        <v>5</v>
      </c>
      <c r="G12" s="33">
        <f t="shared" si="0"/>
        <v>1819</v>
      </c>
      <c r="H12" s="9" t="s">
        <v>43</v>
      </c>
    </row>
    <row r="13" spans="1:9" x14ac:dyDescent="0.2">
      <c r="A13" s="44" t="s">
        <v>75</v>
      </c>
      <c r="B13" s="45">
        <v>1866</v>
      </c>
      <c r="C13" s="45">
        <v>2397</v>
      </c>
      <c r="D13" s="45">
        <v>1565</v>
      </c>
      <c r="E13" s="45">
        <v>315</v>
      </c>
      <c r="F13" s="45">
        <v>148</v>
      </c>
      <c r="G13" s="48">
        <f t="shared" si="0"/>
        <v>6291</v>
      </c>
      <c r="H13" s="9" t="s">
        <v>76</v>
      </c>
    </row>
    <row r="14" spans="1:9" x14ac:dyDescent="0.2">
      <c r="A14" s="31" t="s">
        <v>9</v>
      </c>
      <c r="B14" s="32">
        <v>241</v>
      </c>
      <c r="C14" s="32">
        <v>48</v>
      </c>
      <c r="D14" s="32">
        <v>436</v>
      </c>
      <c r="E14" s="32">
        <v>184</v>
      </c>
      <c r="F14" s="32">
        <v>0</v>
      </c>
      <c r="G14" s="33">
        <f t="shared" si="0"/>
        <v>909</v>
      </c>
      <c r="H14" s="9" t="s">
        <v>40</v>
      </c>
    </row>
    <row r="15" spans="1:9" x14ac:dyDescent="0.2">
      <c r="A15" s="44" t="s">
        <v>35</v>
      </c>
      <c r="B15" s="45">
        <v>403</v>
      </c>
      <c r="C15" s="45">
        <v>99</v>
      </c>
      <c r="D15" s="45">
        <v>483</v>
      </c>
      <c r="E15" s="45">
        <v>475</v>
      </c>
      <c r="F15" s="45">
        <v>23</v>
      </c>
      <c r="G15" s="48">
        <f t="shared" si="0"/>
        <v>1483</v>
      </c>
      <c r="H15" s="9" t="s">
        <v>66</v>
      </c>
    </row>
    <row r="16" spans="1:9" x14ac:dyDescent="0.2">
      <c r="A16" s="31" t="s">
        <v>10</v>
      </c>
      <c r="B16" s="32">
        <v>794</v>
      </c>
      <c r="C16" s="32">
        <v>161</v>
      </c>
      <c r="D16" s="32">
        <v>612</v>
      </c>
      <c r="E16" s="32">
        <v>206</v>
      </c>
      <c r="F16" s="32">
        <v>4</v>
      </c>
      <c r="G16" s="33">
        <f t="shared" si="0"/>
        <v>1777</v>
      </c>
      <c r="H16" s="9" t="s">
        <v>42</v>
      </c>
    </row>
    <row r="17" spans="1:8" x14ac:dyDescent="0.2">
      <c r="A17" s="44" t="s">
        <v>11</v>
      </c>
      <c r="B17" s="45">
        <v>4040</v>
      </c>
      <c r="C17" s="45">
        <v>976</v>
      </c>
      <c r="D17" s="45">
        <v>2796</v>
      </c>
      <c r="E17" s="45">
        <v>967</v>
      </c>
      <c r="F17" s="45">
        <v>29</v>
      </c>
      <c r="G17" s="48">
        <f>SUM(B17:F17)</f>
        <v>8808</v>
      </c>
      <c r="H17" s="9" t="s">
        <v>49</v>
      </c>
    </row>
    <row r="18" spans="1:8" x14ac:dyDescent="0.2">
      <c r="A18" s="31" t="s">
        <v>12</v>
      </c>
      <c r="B18" s="32">
        <v>1116</v>
      </c>
      <c r="C18" s="32">
        <v>569</v>
      </c>
      <c r="D18" s="32">
        <v>806</v>
      </c>
      <c r="E18" s="32">
        <v>429</v>
      </c>
      <c r="F18" s="32">
        <v>16</v>
      </c>
      <c r="G18" s="33">
        <f t="shared" si="0"/>
        <v>2936</v>
      </c>
      <c r="H18" s="9" t="s">
        <v>44</v>
      </c>
    </row>
    <row r="19" spans="1:8" x14ac:dyDescent="0.2">
      <c r="A19" s="44" t="s">
        <v>13</v>
      </c>
      <c r="B19" s="45">
        <v>93</v>
      </c>
      <c r="C19" s="45">
        <v>75</v>
      </c>
      <c r="D19" s="45">
        <v>132</v>
      </c>
      <c r="E19" s="45">
        <v>79</v>
      </c>
      <c r="F19" s="45">
        <v>7</v>
      </c>
      <c r="G19" s="48">
        <f t="shared" si="0"/>
        <v>386</v>
      </c>
      <c r="H19" s="9" t="s">
        <v>45</v>
      </c>
    </row>
    <row r="20" spans="1:8" x14ac:dyDescent="0.2">
      <c r="A20" s="31" t="s">
        <v>14</v>
      </c>
      <c r="B20" s="32">
        <v>1362</v>
      </c>
      <c r="C20" s="32">
        <v>467</v>
      </c>
      <c r="D20" s="32">
        <v>886</v>
      </c>
      <c r="E20" s="32">
        <v>643</v>
      </c>
      <c r="F20" s="32">
        <v>23</v>
      </c>
      <c r="G20" s="33">
        <f t="shared" si="0"/>
        <v>3381</v>
      </c>
      <c r="H20" s="9" t="s">
        <v>46</v>
      </c>
    </row>
    <row r="21" spans="1:8" x14ac:dyDescent="0.2">
      <c r="A21" s="44" t="s">
        <v>15</v>
      </c>
      <c r="B21" s="45">
        <v>994</v>
      </c>
      <c r="C21" s="45">
        <v>579</v>
      </c>
      <c r="D21" s="45">
        <v>393</v>
      </c>
      <c r="E21" s="45">
        <v>225</v>
      </c>
      <c r="F21" s="45">
        <v>56</v>
      </c>
      <c r="G21" s="48">
        <f t="shared" si="0"/>
        <v>2247</v>
      </c>
      <c r="H21" s="9" t="s">
        <v>47</v>
      </c>
    </row>
    <row r="22" spans="1:8" x14ac:dyDescent="0.2">
      <c r="A22" s="31" t="s">
        <v>16</v>
      </c>
      <c r="B22" s="32">
        <v>677</v>
      </c>
      <c r="C22" s="32">
        <v>118</v>
      </c>
      <c r="D22" s="32">
        <v>185</v>
      </c>
      <c r="E22" s="32">
        <v>104</v>
      </c>
      <c r="F22" s="32">
        <v>2</v>
      </c>
      <c r="G22" s="33">
        <f t="shared" si="0"/>
        <v>1086</v>
      </c>
      <c r="H22" s="9" t="s">
        <v>48</v>
      </c>
    </row>
    <row r="23" spans="1:8" x14ac:dyDescent="0.2">
      <c r="A23" s="44" t="s">
        <v>17</v>
      </c>
      <c r="B23" s="45">
        <v>141</v>
      </c>
      <c r="C23" s="45">
        <v>79</v>
      </c>
      <c r="D23" s="45">
        <v>81</v>
      </c>
      <c r="E23" s="45">
        <v>0</v>
      </c>
      <c r="F23" s="45">
        <v>0</v>
      </c>
      <c r="G23" s="48">
        <f t="shared" si="0"/>
        <v>301</v>
      </c>
      <c r="H23" s="9" t="s">
        <v>50</v>
      </c>
    </row>
    <row r="24" spans="1:8" x14ac:dyDescent="0.2">
      <c r="A24" s="31" t="s">
        <v>36</v>
      </c>
      <c r="B24" s="32">
        <v>167</v>
      </c>
      <c r="C24" s="32">
        <v>89</v>
      </c>
      <c r="D24" s="32">
        <v>75</v>
      </c>
      <c r="E24" s="32">
        <v>30</v>
      </c>
      <c r="F24" s="32">
        <v>26</v>
      </c>
      <c r="G24" s="33">
        <f t="shared" si="0"/>
        <v>387</v>
      </c>
      <c r="H24" s="9" t="s">
        <v>67</v>
      </c>
    </row>
    <row r="25" spans="1:8" x14ac:dyDescent="0.2">
      <c r="A25" s="44" t="s">
        <v>18</v>
      </c>
      <c r="B25" s="45">
        <v>1218</v>
      </c>
      <c r="C25" s="45">
        <v>200</v>
      </c>
      <c r="D25" s="45">
        <v>1172</v>
      </c>
      <c r="E25" s="45">
        <v>598</v>
      </c>
      <c r="F25" s="45">
        <v>23</v>
      </c>
      <c r="G25" s="48">
        <f t="shared" si="0"/>
        <v>3211</v>
      </c>
      <c r="H25" s="9" t="s">
        <v>51</v>
      </c>
    </row>
    <row r="26" spans="1:8" x14ac:dyDescent="0.2">
      <c r="A26" s="31" t="s">
        <v>19</v>
      </c>
      <c r="B26" s="32">
        <v>145</v>
      </c>
      <c r="C26" s="32">
        <v>268</v>
      </c>
      <c r="D26" s="32">
        <v>148</v>
      </c>
      <c r="E26" s="32">
        <v>52</v>
      </c>
      <c r="F26" s="32">
        <v>2</v>
      </c>
      <c r="G26" s="33">
        <f t="shared" si="0"/>
        <v>615</v>
      </c>
      <c r="H26" s="9" t="s">
        <v>52</v>
      </c>
    </row>
    <row r="27" spans="1:8" x14ac:dyDescent="0.2">
      <c r="A27" s="44" t="s">
        <v>20</v>
      </c>
      <c r="B27" s="45">
        <v>268</v>
      </c>
      <c r="C27" s="45">
        <v>729</v>
      </c>
      <c r="D27" s="45">
        <v>141</v>
      </c>
      <c r="E27" s="45">
        <v>78</v>
      </c>
      <c r="F27" s="45">
        <v>1</v>
      </c>
      <c r="G27" s="48">
        <f t="shared" si="0"/>
        <v>1217</v>
      </c>
      <c r="H27" s="9" t="s">
        <v>53</v>
      </c>
    </row>
    <row r="28" spans="1:8" x14ac:dyDescent="0.2">
      <c r="A28" s="31" t="s">
        <v>21</v>
      </c>
      <c r="B28" s="32">
        <v>748</v>
      </c>
      <c r="C28" s="32">
        <v>1016</v>
      </c>
      <c r="D28" s="32">
        <v>956</v>
      </c>
      <c r="E28" s="32">
        <v>254</v>
      </c>
      <c r="F28" s="32">
        <v>5</v>
      </c>
      <c r="G28" s="33">
        <f t="shared" si="0"/>
        <v>2979</v>
      </c>
      <c r="H28" s="9" t="s">
        <v>54</v>
      </c>
    </row>
    <row r="29" spans="1:8" x14ac:dyDescent="0.2">
      <c r="A29" s="44" t="s">
        <v>22</v>
      </c>
      <c r="B29" s="45">
        <v>186</v>
      </c>
      <c r="C29" s="45">
        <v>907</v>
      </c>
      <c r="D29" s="45">
        <v>129</v>
      </c>
      <c r="E29" s="45">
        <v>111</v>
      </c>
      <c r="F29" s="45">
        <v>304</v>
      </c>
      <c r="G29" s="48">
        <f t="shared" si="0"/>
        <v>1637</v>
      </c>
      <c r="H29" s="9" t="s">
        <v>55</v>
      </c>
    </row>
    <row r="30" spans="1:8" x14ac:dyDescent="0.2">
      <c r="A30" s="31" t="s">
        <v>23</v>
      </c>
      <c r="B30" s="32">
        <v>265</v>
      </c>
      <c r="C30" s="32">
        <v>76</v>
      </c>
      <c r="D30" s="32">
        <v>140</v>
      </c>
      <c r="E30" s="32">
        <v>53</v>
      </c>
      <c r="F30" s="32">
        <v>1</v>
      </c>
      <c r="G30" s="33">
        <f t="shared" si="0"/>
        <v>535</v>
      </c>
      <c r="H30" s="9" t="s">
        <v>56</v>
      </c>
    </row>
    <row r="31" spans="1:8" x14ac:dyDescent="0.2">
      <c r="A31" s="44" t="s">
        <v>24</v>
      </c>
      <c r="B31" s="45">
        <v>513</v>
      </c>
      <c r="C31" s="45">
        <v>232</v>
      </c>
      <c r="D31" s="45">
        <v>375</v>
      </c>
      <c r="E31" s="45">
        <v>293</v>
      </c>
      <c r="F31" s="45">
        <v>8</v>
      </c>
      <c r="G31" s="48">
        <f t="shared" si="0"/>
        <v>1421</v>
      </c>
      <c r="H31" s="9" t="s">
        <v>57</v>
      </c>
    </row>
    <row r="32" spans="1:8" x14ac:dyDescent="0.2">
      <c r="A32" s="31" t="s">
        <v>25</v>
      </c>
      <c r="B32" s="32">
        <v>54</v>
      </c>
      <c r="C32" s="32">
        <v>265</v>
      </c>
      <c r="D32" s="32">
        <v>33</v>
      </c>
      <c r="E32" s="32">
        <v>17</v>
      </c>
      <c r="F32" s="32">
        <v>0</v>
      </c>
      <c r="G32" s="33">
        <f t="shared" si="0"/>
        <v>369</v>
      </c>
      <c r="H32" s="9" t="s">
        <v>58</v>
      </c>
    </row>
    <row r="33" spans="1:8" x14ac:dyDescent="0.2">
      <c r="A33" s="44" t="s">
        <v>26</v>
      </c>
      <c r="B33" s="45">
        <v>196</v>
      </c>
      <c r="C33" s="45">
        <v>300</v>
      </c>
      <c r="D33" s="45">
        <v>986</v>
      </c>
      <c r="E33" s="45">
        <v>302</v>
      </c>
      <c r="F33" s="45">
        <v>2</v>
      </c>
      <c r="G33" s="48">
        <f t="shared" si="0"/>
        <v>1786</v>
      </c>
      <c r="H33" s="9" t="s">
        <v>59</v>
      </c>
    </row>
    <row r="34" spans="1:8" x14ac:dyDescent="0.2">
      <c r="A34" s="31" t="s">
        <v>27</v>
      </c>
      <c r="B34" s="32">
        <v>976</v>
      </c>
      <c r="C34" s="32">
        <v>277</v>
      </c>
      <c r="D34" s="32">
        <v>2066</v>
      </c>
      <c r="E34" s="32">
        <v>715</v>
      </c>
      <c r="F34" s="32">
        <v>7</v>
      </c>
      <c r="G34" s="33">
        <f t="shared" si="0"/>
        <v>4041</v>
      </c>
      <c r="H34" s="9" t="s">
        <v>78</v>
      </c>
    </row>
    <row r="35" spans="1:8" x14ac:dyDescent="0.2">
      <c r="A35" s="44" t="s">
        <v>28</v>
      </c>
      <c r="B35" s="45">
        <v>335</v>
      </c>
      <c r="C35" s="45">
        <v>139</v>
      </c>
      <c r="D35" s="45">
        <v>200</v>
      </c>
      <c r="E35" s="45">
        <v>121</v>
      </c>
      <c r="F35" s="45">
        <v>0</v>
      </c>
      <c r="G35" s="48">
        <f t="shared" si="0"/>
        <v>795</v>
      </c>
      <c r="H35" s="9" t="s">
        <v>60</v>
      </c>
    </row>
    <row r="36" spans="1:8" x14ac:dyDescent="0.2">
      <c r="A36" s="31" t="s">
        <v>29</v>
      </c>
      <c r="B36" s="32">
        <v>691</v>
      </c>
      <c r="C36" s="32">
        <v>423</v>
      </c>
      <c r="D36" s="32">
        <v>1900</v>
      </c>
      <c r="E36" s="32">
        <v>1249</v>
      </c>
      <c r="F36" s="32">
        <v>11</v>
      </c>
      <c r="G36" s="33">
        <f t="shared" si="0"/>
        <v>4274</v>
      </c>
      <c r="H36" s="9" t="s">
        <v>61</v>
      </c>
    </row>
    <row r="37" spans="1:8" x14ac:dyDescent="0.2">
      <c r="A37" s="44" t="s">
        <v>30</v>
      </c>
      <c r="B37" s="45">
        <v>294</v>
      </c>
      <c r="C37" s="45">
        <v>176</v>
      </c>
      <c r="D37" s="45">
        <v>327</v>
      </c>
      <c r="E37" s="45">
        <v>239</v>
      </c>
      <c r="F37" s="45">
        <v>59</v>
      </c>
      <c r="G37" s="48">
        <f t="shared" si="0"/>
        <v>1095</v>
      </c>
      <c r="H37" s="9" t="s">
        <v>62</v>
      </c>
    </row>
    <row r="38" spans="1:8" x14ac:dyDescent="0.2">
      <c r="A38" s="31" t="s">
        <v>37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3">
        <f t="shared" si="0"/>
        <v>0</v>
      </c>
      <c r="H38" s="9" t="s">
        <v>68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42" t="s">
        <v>2</v>
      </c>
      <c r="B40" s="43">
        <f t="shared" ref="B40:G40" si="1">SUM(B7:B38)</f>
        <v>21973</v>
      </c>
      <c r="C40" s="43">
        <f t="shared" si="1"/>
        <v>11604</v>
      </c>
      <c r="D40" s="43">
        <f t="shared" si="1"/>
        <v>18925</v>
      </c>
      <c r="E40" s="43">
        <f t="shared" si="1"/>
        <v>8361</v>
      </c>
      <c r="F40" s="43">
        <f t="shared" si="1"/>
        <v>816</v>
      </c>
      <c r="G40" s="43">
        <f t="shared" si="1"/>
        <v>61679</v>
      </c>
    </row>
    <row r="41" spans="1:8" x14ac:dyDescent="0.2">
      <c r="A41" s="9"/>
      <c r="B41" s="56">
        <f>B40*100/$G$40</f>
        <v>35.624766938504195</v>
      </c>
      <c r="C41" s="56">
        <f>C40*100/$G$40</f>
        <v>18.81353459037922</v>
      </c>
      <c r="D41" s="56">
        <f>D40*100/$G$40</f>
        <v>30.683052578673454</v>
      </c>
      <c r="E41" s="56">
        <f>E40*100/$G$40</f>
        <v>13.555667244929392</v>
      </c>
      <c r="F41" s="56">
        <f>F40*100/$G$40</f>
        <v>1.3229786475137404</v>
      </c>
      <c r="G41" s="57">
        <f>SUM(B41:F41)</f>
        <v>100</v>
      </c>
    </row>
    <row r="42" spans="1:8" x14ac:dyDescent="0.2">
      <c r="A42" s="40" t="s">
        <v>80</v>
      </c>
    </row>
    <row r="43" spans="1:8" x14ac:dyDescent="0.2">
      <c r="A43" s="20"/>
      <c r="B43" s="53"/>
      <c r="C43" s="53"/>
      <c r="D43" s="53"/>
      <c r="E43" s="53"/>
      <c r="F43" s="53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C41 E41 G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43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21.140625" style="7" customWidth="1"/>
    <col min="2" max="2" width="12.5703125" style="7" customWidth="1"/>
    <col min="3" max="3" width="13" style="7" customWidth="1"/>
    <col min="4" max="4" width="18.140625" style="7" customWidth="1"/>
    <col min="5" max="5" width="16.42578125" style="7" customWidth="1"/>
    <col min="6" max="16384" width="11.42578125" style="7"/>
  </cols>
  <sheetData>
    <row r="2" spans="1:8" ht="17.25" x14ac:dyDescent="0.3">
      <c r="A2" s="5" t="s">
        <v>79</v>
      </c>
      <c r="B2" s="6"/>
      <c r="C2" s="6"/>
      <c r="D2" s="6"/>
    </row>
    <row r="4" spans="1:8" ht="21" customHeight="1" x14ac:dyDescent="0.2">
      <c r="A4" s="62" t="s">
        <v>3</v>
      </c>
      <c r="B4" s="61" t="s">
        <v>69</v>
      </c>
      <c r="C4" s="61"/>
      <c r="D4" s="61"/>
      <c r="E4" s="60" t="s">
        <v>87</v>
      </c>
    </row>
    <row r="5" spans="1:8" ht="30" customHeight="1" x14ac:dyDescent="0.2">
      <c r="A5" s="62"/>
      <c r="B5" s="42" t="s">
        <v>72</v>
      </c>
      <c r="C5" s="49" t="s">
        <v>73</v>
      </c>
      <c r="D5" s="42" t="s">
        <v>2</v>
      </c>
      <c r="E5" s="60"/>
    </row>
    <row r="6" spans="1:8" ht="9" customHeight="1" x14ac:dyDescent="0.2">
      <c r="A6" s="35"/>
      <c r="B6" s="29"/>
      <c r="C6" s="36"/>
      <c r="D6" s="29"/>
      <c r="E6" s="37"/>
    </row>
    <row r="7" spans="1:8" x14ac:dyDescent="0.2">
      <c r="A7" s="55" t="s">
        <v>4</v>
      </c>
      <c r="B7" s="51">
        <v>6</v>
      </c>
      <c r="C7" s="52">
        <v>0</v>
      </c>
      <c r="D7" s="51">
        <f t="shared" ref="D7:D38" si="0">SUM(B7:C7)</f>
        <v>6</v>
      </c>
      <c r="E7" s="51">
        <v>0</v>
      </c>
      <c r="F7" s="9" t="s">
        <v>38</v>
      </c>
    </row>
    <row r="8" spans="1:8" x14ac:dyDescent="0.2">
      <c r="A8" s="19" t="s">
        <v>5</v>
      </c>
      <c r="B8" s="8">
        <v>8</v>
      </c>
      <c r="C8" s="17">
        <v>0</v>
      </c>
      <c r="D8" s="8">
        <f t="shared" si="0"/>
        <v>8</v>
      </c>
      <c r="E8" s="8">
        <v>0</v>
      </c>
      <c r="F8" s="9" t="s">
        <v>39</v>
      </c>
    </row>
    <row r="9" spans="1:8" x14ac:dyDescent="0.2">
      <c r="A9" s="55" t="s">
        <v>34</v>
      </c>
      <c r="B9" s="51">
        <v>1</v>
      </c>
      <c r="C9" s="52">
        <v>0</v>
      </c>
      <c r="D9" s="51">
        <f t="shared" si="0"/>
        <v>1</v>
      </c>
      <c r="E9" s="51">
        <v>0</v>
      </c>
      <c r="F9" s="9" t="s">
        <v>64</v>
      </c>
    </row>
    <row r="10" spans="1:8" x14ac:dyDescent="0.2">
      <c r="A10" s="19" t="s">
        <v>6</v>
      </c>
      <c r="B10" s="8">
        <v>1</v>
      </c>
      <c r="C10" s="17">
        <v>0</v>
      </c>
      <c r="D10" s="8">
        <f t="shared" si="0"/>
        <v>1</v>
      </c>
      <c r="E10" s="8">
        <v>0</v>
      </c>
      <c r="F10" s="9" t="s">
        <v>77</v>
      </c>
    </row>
    <row r="11" spans="1:8" x14ac:dyDescent="0.2">
      <c r="A11" s="55" t="s">
        <v>7</v>
      </c>
      <c r="B11" s="51">
        <v>7</v>
      </c>
      <c r="C11" s="52">
        <v>1</v>
      </c>
      <c r="D11" s="51">
        <f t="shared" si="0"/>
        <v>8</v>
      </c>
      <c r="E11" s="51">
        <v>0</v>
      </c>
      <c r="F11" s="9" t="s">
        <v>41</v>
      </c>
      <c r="H11" s="16"/>
    </row>
    <row r="12" spans="1:8" x14ac:dyDescent="0.2">
      <c r="A12" s="19" t="s">
        <v>8</v>
      </c>
      <c r="B12" s="8">
        <v>8</v>
      </c>
      <c r="C12" s="17">
        <v>0</v>
      </c>
      <c r="D12" s="8">
        <f t="shared" si="0"/>
        <v>8</v>
      </c>
      <c r="E12" s="8">
        <v>0</v>
      </c>
      <c r="F12" s="9" t="s">
        <v>65</v>
      </c>
    </row>
    <row r="13" spans="1:8" x14ac:dyDescent="0.2">
      <c r="A13" s="55" t="s">
        <v>75</v>
      </c>
      <c r="B13" s="51">
        <v>24</v>
      </c>
      <c r="C13" s="52">
        <v>4</v>
      </c>
      <c r="D13" s="51">
        <f>SUM(B13:C13)</f>
        <v>28</v>
      </c>
      <c r="E13" s="51">
        <v>2</v>
      </c>
      <c r="F13" s="9" t="s">
        <v>76</v>
      </c>
    </row>
    <row r="14" spans="1:8" x14ac:dyDescent="0.2">
      <c r="A14" s="19" t="s">
        <v>9</v>
      </c>
      <c r="B14" s="8">
        <v>5</v>
      </c>
      <c r="C14" s="17">
        <v>0</v>
      </c>
      <c r="D14" s="8">
        <f t="shared" si="0"/>
        <v>5</v>
      </c>
      <c r="E14" s="8">
        <v>0</v>
      </c>
      <c r="F14" s="9" t="s">
        <v>40</v>
      </c>
    </row>
    <row r="15" spans="1:8" x14ac:dyDescent="0.2">
      <c r="A15" s="55" t="s">
        <v>35</v>
      </c>
      <c r="B15" s="51">
        <v>5</v>
      </c>
      <c r="C15" s="52">
        <v>0</v>
      </c>
      <c r="D15" s="51">
        <f t="shared" si="0"/>
        <v>5</v>
      </c>
      <c r="E15" s="51">
        <v>0</v>
      </c>
      <c r="F15" s="9" t="s">
        <v>66</v>
      </c>
    </row>
    <row r="16" spans="1:8" x14ac:dyDescent="0.2">
      <c r="A16" s="19" t="s">
        <v>10</v>
      </c>
      <c r="B16" s="8">
        <v>6</v>
      </c>
      <c r="C16" s="17">
        <v>0</v>
      </c>
      <c r="D16" s="8">
        <f t="shared" si="0"/>
        <v>6</v>
      </c>
      <c r="E16" s="8">
        <v>0</v>
      </c>
      <c r="F16" s="9" t="s">
        <v>42</v>
      </c>
    </row>
    <row r="17" spans="1:9" x14ac:dyDescent="0.2">
      <c r="A17" s="55" t="s">
        <v>11</v>
      </c>
      <c r="B17" s="51">
        <v>34</v>
      </c>
      <c r="C17" s="52">
        <v>5</v>
      </c>
      <c r="D17" s="51">
        <f t="shared" si="0"/>
        <v>39</v>
      </c>
      <c r="E17" s="51">
        <v>2</v>
      </c>
      <c r="F17" s="9" t="s">
        <v>49</v>
      </c>
    </row>
    <row r="18" spans="1:9" x14ac:dyDescent="0.2">
      <c r="A18" s="19" t="s">
        <v>12</v>
      </c>
      <c r="B18" s="8">
        <v>11</v>
      </c>
      <c r="C18" s="17">
        <v>3</v>
      </c>
      <c r="D18" s="8">
        <f t="shared" si="0"/>
        <v>14</v>
      </c>
      <c r="E18" s="8">
        <v>1</v>
      </c>
      <c r="F18" s="9" t="s">
        <v>44</v>
      </c>
    </row>
    <row r="19" spans="1:9" x14ac:dyDescent="0.2">
      <c r="A19" s="55" t="s">
        <v>13</v>
      </c>
      <c r="B19" s="51">
        <v>1</v>
      </c>
      <c r="C19" s="52">
        <v>0</v>
      </c>
      <c r="D19" s="51">
        <f t="shared" si="0"/>
        <v>1</v>
      </c>
      <c r="E19" s="51">
        <v>0</v>
      </c>
      <c r="F19" s="9" t="s">
        <v>45</v>
      </c>
    </row>
    <row r="20" spans="1:9" x14ac:dyDescent="0.2">
      <c r="A20" s="19" t="s">
        <v>14</v>
      </c>
      <c r="B20" s="8">
        <v>12</v>
      </c>
      <c r="C20" s="17">
        <v>0</v>
      </c>
      <c r="D20" s="8">
        <f t="shared" si="0"/>
        <v>12</v>
      </c>
      <c r="E20" s="8">
        <v>12</v>
      </c>
      <c r="F20" s="9" t="s">
        <v>46</v>
      </c>
    </row>
    <row r="21" spans="1:9" x14ac:dyDescent="0.2">
      <c r="A21" s="55" t="s">
        <v>15</v>
      </c>
      <c r="B21" s="51">
        <v>13</v>
      </c>
      <c r="C21" s="52">
        <v>1</v>
      </c>
      <c r="D21" s="51">
        <f t="shared" si="0"/>
        <v>14</v>
      </c>
      <c r="E21" s="51">
        <v>16</v>
      </c>
      <c r="F21" s="9" t="s">
        <v>47</v>
      </c>
    </row>
    <row r="22" spans="1:9" x14ac:dyDescent="0.2">
      <c r="A22" s="19" t="s">
        <v>16</v>
      </c>
      <c r="B22" s="8">
        <v>4</v>
      </c>
      <c r="C22" s="17">
        <v>1</v>
      </c>
      <c r="D22" s="8">
        <f t="shared" si="0"/>
        <v>5</v>
      </c>
      <c r="E22" s="8">
        <v>0</v>
      </c>
      <c r="F22" s="9" t="s">
        <v>48</v>
      </c>
    </row>
    <row r="23" spans="1:9" x14ac:dyDescent="0.2">
      <c r="A23" s="55" t="s">
        <v>17</v>
      </c>
      <c r="B23" s="51">
        <v>2</v>
      </c>
      <c r="C23" s="52">
        <v>0</v>
      </c>
      <c r="D23" s="51">
        <f t="shared" si="0"/>
        <v>2</v>
      </c>
      <c r="E23" s="51">
        <v>0</v>
      </c>
      <c r="F23" s="9" t="s">
        <v>50</v>
      </c>
    </row>
    <row r="24" spans="1:9" x14ac:dyDescent="0.2">
      <c r="A24" s="19" t="s">
        <v>36</v>
      </c>
      <c r="B24" s="8">
        <v>2</v>
      </c>
      <c r="C24" s="17">
        <v>0</v>
      </c>
      <c r="D24" s="8">
        <f t="shared" si="0"/>
        <v>2</v>
      </c>
      <c r="E24" s="8">
        <v>0</v>
      </c>
      <c r="F24" s="9" t="s">
        <v>67</v>
      </c>
    </row>
    <row r="25" spans="1:9" x14ac:dyDescent="0.2">
      <c r="A25" s="55" t="s">
        <v>18</v>
      </c>
      <c r="B25" s="51">
        <v>15</v>
      </c>
      <c r="C25" s="52">
        <v>2</v>
      </c>
      <c r="D25" s="51">
        <f t="shared" si="0"/>
        <v>17</v>
      </c>
      <c r="E25" s="51">
        <v>0</v>
      </c>
      <c r="F25" s="9" t="s">
        <v>51</v>
      </c>
    </row>
    <row r="26" spans="1:9" x14ac:dyDescent="0.2">
      <c r="A26" s="19" t="s">
        <v>19</v>
      </c>
      <c r="B26" s="8">
        <v>5</v>
      </c>
      <c r="C26" s="17">
        <v>2</v>
      </c>
      <c r="D26" s="8">
        <f t="shared" si="0"/>
        <v>7</v>
      </c>
      <c r="E26" s="8">
        <v>0</v>
      </c>
      <c r="F26" s="9" t="s">
        <v>52</v>
      </c>
    </row>
    <row r="27" spans="1:9" x14ac:dyDescent="0.2">
      <c r="A27" s="55" t="s">
        <v>20</v>
      </c>
      <c r="B27" s="51">
        <v>2</v>
      </c>
      <c r="C27" s="52">
        <v>1</v>
      </c>
      <c r="D27" s="51">
        <f t="shared" si="0"/>
        <v>3</v>
      </c>
      <c r="E27" s="51">
        <v>0</v>
      </c>
      <c r="F27" s="9" t="s">
        <v>53</v>
      </c>
    </row>
    <row r="28" spans="1:9" x14ac:dyDescent="0.2">
      <c r="A28" s="19" t="s">
        <v>21</v>
      </c>
      <c r="B28" s="8">
        <v>8</v>
      </c>
      <c r="C28" s="17">
        <v>2</v>
      </c>
      <c r="D28" s="8">
        <f t="shared" si="0"/>
        <v>10</v>
      </c>
      <c r="E28" s="8">
        <v>0</v>
      </c>
      <c r="F28" s="9" t="s">
        <v>54</v>
      </c>
    </row>
    <row r="29" spans="1:9" x14ac:dyDescent="0.2">
      <c r="A29" s="55" t="s">
        <v>22</v>
      </c>
      <c r="B29" s="51">
        <v>6</v>
      </c>
      <c r="C29" s="52">
        <v>1</v>
      </c>
      <c r="D29" s="51">
        <f t="shared" si="0"/>
        <v>7</v>
      </c>
      <c r="E29" s="51">
        <v>0</v>
      </c>
      <c r="F29" s="9" t="s">
        <v>55</v>
      </c>
    </row>
    <row r="30" spans="1:9" x14ac:dyDescent="0.2">
      <c r="A30" s="19" t="s">
        <v>23</v>
      </c>
      <c r="B30" s="8">
        <v>5</v>
      </c>
      <c r="C30" s="17">
        <v>1</v>
      </c>
      <c r="D30" s="8">
        <f t="shared" si="0"/>
        <v>6</v>
      </c>
      <c r="E30" s="8">
        <v>0</v>
      </c>
      <c r="F30" s="9" t="s">
        <v>56</v>
      </c>
    </row>
    <row r="31" spans="1:9" x14ac:dyDescent="0.2">
      <c r="A31" s="55" t="s">
        <v>24</v>
      </c>
      <c r="B31" s="51">
        <v>8</v>
      </c>
      <c r="C31" s="52">
        <v>0</v>
      </c>
      <c r="D31" s="51">
        <f t="shared" si="0"/>
        <v>8</v>
      </c>
      <c r="E31" s="51">
        <v>0</v>
      </c>
      <c r="F31" s="9" t="s">
        <v>57</v>
      </c>
    </row>
    <row r="32" spans="1:9" x14ac:dyDescent="0.2">
      <c r="A32" s="19" t="s">
        <v>25</v>
      </c>
      <c r="B32" s="8">
        <v>4</v>
      </c>
      <c r="C32" s="17">
        <v>0</v>
      </c>
      <c r="D32" s="8">
        <f t="shared" si="0"/>
        <v>4</v>
      </c>
      <c r="E32" s="8">
        <v>0</v>
      </c>
      <c r="F32" s="9" t="s">
        <v>58</v>
      </c>
      <c r="I32" s="18"/>
    </row>
    <row r="33" spans="1:11" x14ac:dyDescent="0.2">
      <c r="A33" s="55" t="s">
        <v>26</v>
      </c>
      <c r="B33" s="51">
        <v>8</v>
      </c>
      <c r="C33" s="52">
        <v>2</v>
      </c>
      <c r="D33" s="51">
        <f t="shared" si="0"/>
        <v>10</v>
      </c>
      <c r="E33" s="51">
        <v>0</v>
      </c>
      <c r="F33" s="9" t="s">
        <v>59</v>
      </c>
    </row>
    <row r="34" spans="1:11" x14ac:dyDescent="0.2">
      <c r="A34" s="19" t="s">
        <v>27</v>
      </c>
      <c r="B34" s="8">
        <v>19</v>
      </c>
      <c r="C34" s="17">
        <v>0</v>
      </c>
      <c r="D34" s="8">
        <f t="shared" si="0"/>
        <v>19</v>
      </c>
      <c r="E34" s="8">
        <v>3</v>
      </c>
      <c r="F34" s="9" t="s">
        <v>78</v>
      </c>
    </row>
    <row r="35" spans="1:11" x14ac:dyDescent="0.2">
      <c r="A35" s="55" t="s">
        <v>28</v>
      </c>
      <c r="B35" s="51">
        <v>4</v>
      </c>
      <c r="C35" s="52">
        <v>1</v>
      </c>
      <c r="D35" s="51">
        <f t="shared" si="0"/>
        <v>5</v>
      </c>
      <c r="E35" s="51">
        <v>0</v>
      </c>
      <c r="F35" s="9" t="s">
        <v>60</v>
      </c>
    </row>
    <row r="36" spans="1:11" x14ac:dyDescent="0.2">
      <c r="A36" s="19" t="s">
        <v>29</v>
      </c>
      <c r="B36" s="8">
        <v>18</v>
      </c>
      <c r="C36" s="17">
        <v>4</v>
      </c>
      <c r="D36" s="8">
        <f t="shared" si="0"/>
        <v>22</v>
      </c>
      <c r="E36" s="8">
        <v>0</v>
      </c>
      <c r="F36" s="9" t="s">
        <v>61</v>
      </c>
    </row>
    <row r="37" spans="1:11" ht="12.75" customHeight="1" x14ac:dyDescent="0.2">
      <c r="A37" s="55" t="s">
        <v>30</v>
      </c>
      <c r="B37" s="51">
        <v>3</v>
      </c>
      <c r="C37" s="52">
        <v>2</v>
      </c>
      <c r="D37" s="51">
        <f t="shared" si="0"/>
        <v>5</v>
      </c>
      <c r="E37" s="51">
        <v>0</v>
      </c>
      <c r="F37" s="9" t="s">
        <v>62</v>
      </c>
    </row>
    <row r="38" spans="1:11" x14ac:dyDescent="0.2">
      <c r="A38" s="19" t="s">
        <v>37</v>
      </c>
      <c r="B38" s="8">
        <v>1</v>
      </c>
      <c r="C38" s="17">
        <v>0</v>
      </c>
      <c r="D38" s="8">
        <f t="shared" si="0"/>
        <v>1</v>
      </c>
      <c r="E38" s="8">
        <v>0</v>
      </c>
      <c r="F38" s="9" t="s">
        <v>68</v>
      </c>
    </row>
    <row r="39" spans="1:11" ht="7.5" customHeight="1" x14ac:dyDescent="0.2">
      <c r="A39" s="23"/>
      <c r="B39" s="24"/>
      <c r="C39" s="24"/>
      <c r="D39" s="25"/>
      <c r="E39" s="26"/>
    </row>
    <row r="40" spans="1:11" ht="14.25" customHeight="1" x14ac:dyDescent="0.2">
      <c r="A40" s="50" t="s">
        <v>2</v>
      </c>
      <c r="B40" s="50">
        <f>SUM(B7:B38)</f>
        <v>256</v>
      </c>
      <c r="C40" s="50">
        <f>SUM(C7:C38)</f>
        <v>33</v>
      </c>
      <c r="D40" s="50">
        <f>SUM(D7:D38)</f>
        <v>289</v>
      </c>
      <c r="E40" s="50">
        <f>SUM(E7:E38)</f>
        <v>36</v>
      </c>
    </row>
    <row r="41" spans="1:11" x14ac:dyDescent="0.2">
      <c r="A41" s="21" t="s">
        <v>63</v>
      </c>
      <c r="B41" s="22">
        <f>B40*100/D40</f>
        <v>88.581314878892726</v>
      </c>
      <c r="C41" s="22">
        <f>C40*100/D40</f>
        <v>11.418685121107266</v>
      </c>
      <c r="D41" s="22">
        <f>SUM(B41:C41)</f>
        <v>100</v>
      </c>
      <c r="E41" s="54"/>
    </row>
    <row r="43" spans="1:11" x14ac:dyDescent="0.2">
      <c r="K43" s="16"/>
    </row>
  </sheetData>
  <mergeCells count="3"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ignoredErrors>
    <ignoredError sqref="B41:D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10.6.1</vt:lpstr>
      <vt:lpstr>10.6.2</vt:lpstr>
      <vt:lpstr>10.6.3</vt:lpstr>
      <vt:lpstr>10.6.4</vt:lpstr>
      <vt:lpstr>10.6.5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2011-01-31T18:25:16Z</dcterms:created>
  <dcterms:modified xsi:type="dcterms:W3CDTF">2021-02-23T21:37:37Z</dcterms:modified>
</cp:coreProperties>
</file>