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2240"/>
  </bookViews>
  <sheets>
    <sheet name="10.6.1" sheetId="3" r:id="rId1"/>
    <sheet name="10.6.2" sheetId="4" r:id="rId2"/>
    <sheet name="10.6.3" sheetId="5" r:id="rId3"/>
    <sheet name="10.6.4" sheetId="6" r:id="rId4"/>
    <sheet name="10.6.5" sheetId="7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Materiales_peligrosos">'[1]1.1.3'!#REF!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6" l="1"/>
  <c r="F40" i="6"/>
  <c r="G8" i="6"/>
  <c r="G9" i="6"/>
  <c r="G10" i="6"/>
  <c r="G11" i="6"/>
  <c r="G12" i="6"/>
  <c r="G14" i="6"/>
  <c r="G15" i="6"/>
  <c r="G13" i="6"/>
  <c r="G16" i="6"/>
  <c r="G18" i="6"/>
  <c r="G19" i="6"/>
  <c r="G20" i="6"/>
  <c r="G21" i="6"/>
  <c r="G17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7" i="6"/>
  <c r="E40" i="5"/>
  <c r="F40" i="5"/>
  <c r="G8" i="5"/>
  <c r="G9" i="5"/>
  <c r="G10" i="5"/>
  <c r="G11" i="5"/>
  <c r="G12" i="5"/>
  <c r="G14" i="5"/>
  <c r="G15" i="5"/>
  <c r="G13" i="5"/>
  <c r="G16" i="5"/>
  <c r="G18" i="5"/>
  <c r="G19" i="5"/>
  <c r="G20" i="5"/>
  <c r="G21" i="5"/>
  <c r="G17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7" i="5"/>
  <c r="G8" i="4" l="1"/>
  <c r="G9" i="4"/>
  <c r="G10" i="4"/>
  <c r="G11" i="4"/>
  <c r="G12" i="4"/>
  <c r="G14" i="4"/>
  <c r="G15" i="4"/>
  <c r="G13" i="4"/>
  <c r="G16" i="4"/>
  <c r="G18" i="4"/>
  <c r="G19" i="4"/>
  <c r="G20" i="4"/>
  <c r="G21" i="4"/>
  <c r="G17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7" i="4"/>
  <c r="E40" i="4"/>
  <c r="F40" i="4"/>
  <c r="K42" i="3"/>
  <c r="L42" i="3"/>
  <c r="E42" i="3"/>
  <c r="F42" i="3"/>
  <c r="M10" i="3"/>
  <c r="M11" i="3"/>
  <c r="M12" i="3"/>
  <c r="M13" i="3"/>
  <c r="M14" i="3"/>
  <c r="M16" i="3"/>
  <c r="M17" i="3"/>
  <c r="M15" i="3"/>
  <c r="M18" i="3"/>
  <c r="M20" i="3"/>
  <c r="M21" i="3"/>
  <c r="M22" i="3"/>
  <c r="M23" i="3"/>
  <c r="M19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9" i="3"/>
  <c r="G10" i="3"/>
  <c r="G11" i="3"/>
  <c r="G12" i="3"/>
  <c r="G13" i="3"/>
  <c r="G14" i="3"/>
  <c r="G16" i="3"/>
  <c r="G17" i="3"/>
  <c r="G15" i="3"/>
  <c r="G18" i="3"/>
  <c r="G20" i="3"/>
  <c r="G21" i="3"/>
  <c r="G22" i="3"/>
  <c r="G23" i="3"/>
  <c r="G19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9" i="3"/>
  <c r="C40" i="6" l="1"/>
  <c r="D40" i="6"/>
  <c r="B40" i="6"/>
  <c r="C40" i="5"/>
  <c r="D40" i="5"/>
  <c r="B40" i="5"/>
  <c r="C40" i="4"/>
  <c r="D40" i="4"/>
  <c r="B40" i="4"/>
  <c r="C42" i="3"/>
  <c r="D42" i="3"/>
  <c r="H42" i="3"/>
  <c r="I42" i="3"/>
  <c r="J42" i="3"/>
  <c r="B42" i="3"/>
  <c r="N40" i="3" l="1"/>
  <c r="N11" i="3"/>
  <c r="D8" i="7"/>
  <c r="D9" i="7"/>
  <c r="D10" i="7"/>
  <c r="D11" i="7"/>
  <c r="D12" i="7"/>
  <c r="D14" i="7"/>
  <c r="D15" i="7"/>
  <c r="D13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7" i="7"/>
  <c r="E40" i="7"/>
  <c r="C40" i="7"/>
  <c r="B40" i="7"/>
  <c r="G40" i="6" l="1"/>
  <c r="F41" i="6" s="1"/>
  <c r="G40" i="5"/>
  <c r="G40" i="4"/>
  <c r="N39" i="3"/>
  <c r="N25" i="3"/>
  <c r="D40" i="7"/>
  <c r="B41" i="7" s="1"/>
  <c r="N17" i="3"/>
  <c r="N23" i="3"/>
  <c r="N26" i="3"/>
  <c r="N27" i="3"/>
  <c r="N28" i="3"/>
  <c r="N30" i="3"/>
  <c r="N33" i="3"/>
  <c r="N34" i="3"/>
  <c r="N36" i="3"/>
  <c r="N37" i="3"/>
  <c r="E41" i="6" l="1"/>
  <c r="C41" i="5"/>
  <c r="E41" i="5"/>
  <c r="F41" i="4"/>
  <c r="E41" i="4"/>
  <c r="N12" i="3"/>
  <c r="N10" i="3"/>
  <c r="M42" i="3"/>
  <c r="G42" i="3"/>
  <c r="C41" i="7"/>
  <c r="D41" i="7" s="1"/>
  <c r="N15" i="3"/>
  <c r="B41" i="5"/>
  <c r="N32" i="3"/>
  <c r="N18" i="3"/>
  <c r="N14" i="3"/>
  <c r="N16" i="3"/>
  <c r="C41" i="6"/>
  <c r="B41" i="6"/>
  <c r="D41" i="5"/>
  <c r="C41" i="4"/>
  <c r="N35" i="3"/>
  <c r="N38" i="3"/>
  <c r="N31" i="3"/>
  <c r="N19" i="3"/>
  <c r="N21" i="3"/>
  <c r="N20" i="3"/>
  <c r="N13" i="3"/>
  <c r="N22" i="3"/>
  <c r="B41" i="4"/>
  <c r="N29" i="3"/>
  <c r="N24" i="3"/>
  <c r="N9" i="3"/>
  <c r="G41" i="4" l="1"/>
  <c r="G41" i="6"/>
  <c r="G41" i="5"/>
  <c r="N42" i="3"/>
  <c r="G43" i="3" s="1"/>
  <c r="M43" i="3" l="1"/>
  <c r="N43" i="3" s="1"/>
</calcChain>
</file>

<file path=xl/sharedStrings.xml><?xml version="1.0" encoding="utf-8"?>
<sst xmlns="http://schemas.openxmlformats.org/spreadsheetml/2006/main" count="384" uniqueCount="88">
  <si>
    <t>Nuevo Ingreso</t>
  </si>
  <si>
    <t>Renovación</t>
  </si>
  <si>
    <t>Total</t>
  </si>
  <si>
    <t>Entidad Federativa</t>
  </si>
  <si>
    <t>Aguascalientes</t>
  </si>
  <si>
    <t>Baja California</t>
  </si>
  <si>
    <t>Campeche</t>
  </si>
  <si>
    <t>Chiapas</t>
  </si>
  <si>
    <t>Chihuahua</t>
  </si>
  <si>
    <t>Coahuila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</si>
  <si>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</si>
  <si>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</si>
  <si>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</si>
  <si>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</si>
  <si>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</si>
  <si>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</si>
  <si>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</si>
  <si>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</si>
  <si>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</si>
  <si>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</si>
  <si>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</si>
  <si>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</si>
  <si>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</si>
  <si>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</si>
  <si>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</si>
  <si>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</si>
  <si>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</si>
  <si>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</si>
  <si>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</si>
  <si>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</si>
  <si>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</si>
  <si>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Mat. y Residuos Pelig.</t>
  </si>
  <si>
    <t>Subtotal</t>
  </si>
  <si>
    <t>Total Capacitación</t>
  </si>
  <si>
    <t>Baja California Sur</t>
  </si>
  <si>
    <t>Colima</t>
  </si>
  <si>
    <t>Nayarit</t>
  </si>
  <si>
    <t>Zacatecas</t>
  </si>
  <si>
    <t>AGS</t>
  </si>
  <si>
    <t>BC</t>
  </si>
  <si>
    <t>COAH</t>
  </si>
  <si>
    <t>CHIS</t>
  </si>
  <si>
    <t>DGO</t>
  </si>
  <si>
    <t>CHIH</t>
  </si>
  <si>
    <t>GTO</t>
  </si>
  <si>
    <t>GRO</t>
  </si>
  <si>
    <t>HGO</t>
  </si>
  <si>
    <t>JAL</t>
  </si>
  <si>
    <t>MICH</t>
  </si>
  <si>
    <t>MEX</t>
  </si>
  <si>
    <t>MOR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</si>
  <si>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</si>
  <si>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</si>
  <si>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</si>
  <si>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</si>
  <si>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</si>
  <si>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</si>
  <si>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</si>
  <si>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</si>
  <si>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</si>
  <si>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</si>
  <si>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</si>
  <si>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</si>
  <si>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%</t>
  </si>
  <si>
    <t>BCS</t>
  </si>
  <si>
    <t>CHIHU</t>
  </si>
  <si>
    <t>COL</t>
  </si>
  <si>
    <t>NAY</t>
  </si>
  <si>
    <t>ZAC</t>
  </si>
  <si>
    <t>Número de Centros de Capacitación</t>
  </si>
  <si>
    <t>Autotransporte de Carga</t>
  </si>
  <si>
    <t>Pasajeros Terrestres</t>
  </si>
  <si>
    <t>Externos</t>
  </si>
  <si>
    <t>Internos</t>
  </si>
  <si>
    <t>Doblemente Articulados</t>
  </si>
  <si>
    <t>Ciudad de México</t>
  </si>
  <si>
    <t>CDMX</t>
  </si>
  <si>
    <t>CAMP</t>
  </si>
  <si>
    <t>TAMS</t>
  </si>
  <si>
    <t xml:space="preserve">10.6.5  Operación de los Centros de Capacitación por Entidad Federativa </t>
  </si>
  <si>
    <t>*Pasajeros Terrestres: Incluye Transporte Terrestre de Pasajeros, excepto por Ferrocarril y Transporte Turístico por Tierra</t>
  </si>
  <si>
    <t>Puertos, Aeropuertos y Chofer Guía</t>
  </si>
  <si>
    <t>10.6 Constancias de Capacitación a Conductores del Autotransporte Federal</t>
  </si>
  <si>
    <t xml:space="preserve">10.6.2 Total de Constancias de Capacitación a Conductores por Modalidad de Servicio </t>
  </si>
  <si>
    <t>10.6.3 Constancias de Capacitación a Conductores por Nuevo Ingreso</t>
  </si>
  <si>
    <t xml:space="preserve">10.6.4 Constancias de Capacitación a Conductores por Renovación </t>
  </si>
  <si>
    <t xml:space="preserve">10.6.1 Total de Constancias de Capacitación a Conductores por Tipo de Trámite y Modalidad de Servicio </t>
  </si>
  <si>
    <t>Instructores Registrados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</si>
</sst>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  <numFmt numFmtId="166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FFFFFF"/>
      </bottom>
      <diagonal/>
    </border>
  </borders>
  <cellStyleXfs count="18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4" borderId="0" xfId="0" applyFill="1" applyBorder="1"/>
    <xf numFmtId="3" fontId="0" fillId="0" borderId="0" xfId="0" applyNumberFormat="1"/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10" fillId="0" borderId="0" xfId="10" applyFont="1" applyAlignment="1">
      <alignment horizontal="left"/>
    </xf>
    <xf numFmtId="0" fontId="11" fillId="0" borderId="0" xfId="10" applyFont="1"/>
    <xf numFmtId="0" fontId="5" fillId="0" borderId="0" xfId="10"/>
    <xf numFmtId="0" fontId="5" fillId="0" borderId="0" xfId="1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5" fillId="0" borderId="0" xfId="10" applyBorder="1"/>
    <xf numFmtId="0" fontId="5" fillId="0" borderId="4" xfId="10" applyFont="1" applyBorder="1" applyAlignment="1">
      <alignment horizontal="center" vertical="center"/>
    </xf>
    <xf numFmtId="0" fontId="5" fillId="0" borderId="4" xfId="10" applyBorder="1"/>
    <xf numFmtId="0" fontId="7" fillId="0" borderId="0" xfId="10" applyFont="1" applyBorder="1" applyAlignment="1">
      <alignment vertical="center"/>
    </xf>
    <xf numFmtId="0" fontId="6" fillId="0" borderId="0" xfId="0" applyFont="1"/>
    <xf numFmtId="0" fontId="13" fillId="0" borderId="0" xfId="10" applyFont="1" applyBorder="1" applyAlignment="1">
      <alignment horizontal="center"/>
    </xf>
    <xf numFmtId="1" fontId="13" fillId="0" borderId="0" xfId="10" applyNumberFormat="1" applyFont="1" applyBorder="1" applyAlignment="1">
      <alignment horizontal="center"/>
    </xf>
    <xf numFmtId="0" fontId="6" fillId="4" borderId="0" xfId="10" applyFont="1" applyFill="1" applyBorder="1"/>
    <xf numFmtId="0" fontId="5" fillId="4" borderId="0" xfId="10" applyFill="1" applyBorder="1" applyAlignment="1">
      <alignment horizontal="center"/>
    </xf>
    <xf numFmtId="0" fontId="5" fillId="4" borderId="0" xfId="10" applyFill="1" applyAlignment="1">
      <alignment horizontal="center"/>
    </xf>
    <xf numFmtId="0" fontId="5" fillId="4" borderId="0" xfId="10" applyFill="1" applyBorder="1"/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0" fontId="0" fillId="0" borderId="0" xfId="0" applyFont="1"/>
    <xf numFmtId="0" fontId="16" fillId="0" borderId="0" xfId="0" applyFont="1" applyAlignment="1"/>
    <xf numFmtId="0" fontId="9" fillId="5" borderId="0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/>
    </xf>
    <xf numFmtId="3" fontId="3" fillId="5" borderId="0" xfId="1" applyNumberFormat="1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left" vertical="center"/>
    </xf>
    <xf numFmtId="3" fontId="0" fillId="6" borderId="0" xfId="0" applyNumberForma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/>
    </xf>
    <xf numFmtId="3" fontId="0" fillId="6" borderId="0" xfId="0" applyNumberForma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 wrapText="1"/>
    </xf>
    <xf numFmtId="0" fontId="12" fillId="6" borderId="0" xfId="17" applyFont="1" applyFill="1" applyBorder="1" applyAlignment="1">
      <alignment horizontal="center" vertical="center"/>
    </xf>
    <xf numFmtId="0" fontId="12" fillId="6" borderId="4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0" applyFont="1" applyBorder="1"/>
    <xf numFmtId="0" fontId="15" fillId="6" borderId="0" xfId="17" applyFont="1" applyFill="1" applyBorder="1" applyAlignment="1">
      <alignment vertical="center"/>
    </xf>
    <xf numFmtId="166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8" fillId="5" borderId="0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left" vertical="center" wrapText="1"/>
    </xf>
  </cellXfs>
  <cellStyles count="18">
    <cellStyle name="40% - Énfasis3" xfId="17" builtinId="39"/>
    <cellStyle name="40% - Énfasis3 2" xfId="2"/>
    <cellStyle name="40% - Énfasis3 2 2" xfId="3"/>
    <cellStyle name="40% - Énfasis3 2 3" xfId="4"/>
    <cellStyle name="40% - Énfasis3 3" xfId="5"/>
    <cellStyle name="40% - Énfasis3 4" xfId="6"/>
    <cellStyle name="Énfasis3" xfId="1" builtinId="37"/>
    <cellStyle name="Euro" xfId="7"/>
    <cellStyle name="Millares 2" xfId="8"/>
    <cellStyle name="Moneda 2" xfId="9"/>
    <cellStyle name="Normal" xfId="0" builtinId="0"/>
    <cellStyle name="Normal 2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Constancias de </a:t>
            </a:r>
            <a:r>
              <a:rPr lang="es-ES" sz="1200" b="1" i="0" u="none" strike="noStrike" baseline="0">
                <a:effectLst/>
              </a:rPr>
              <a:t>Capacitación a </a:t>
            </a:r>
            <a:r>
              <a:rPr lang="es-ES" sz="1200"/>
              <a:t>Conductores por Tipo de Trámite 2019</a:t>
            </a:r>
          </a:p>
        </c:rich>
      </c:tx>
      <c:layout>
        <c:manualLayout>
          <c:xMode val="edge"/>
          <c:yMode val="edge"/>
          <c:x val="0.14434784076427745"/>
          <c:y val="4.371584699453551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57532117695816"/>
          <c:y val="9.1803278688524559E-2"/>
          <c:w val="0.864301871805501"/>
          <c:h val="0.64158444128910164"/>
        </c:manualLayout>
      </c:layout>
      <c:lineChart>
        <c:grouping val="standard"/>
        <c:varyColors val="0"/>
        <c:ser>
          <c:idx val="0"/>
          <c:order val="0"/>
          <c:tx>
            <c:strRef>
              <c:f>'10.6.1'!$B$6</c:f>
              <c:strCache>
                <c:ptCount val="1"/>
                <c:pt idx="0">
                  <c:v>Nuevo Ingreso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'10.6.1'!$G$9:$G$40</c:f>
              <c:numCache>
                <c:formatCode>#,##0</c:formatCode>
                <c:ptCount val="32"/>
                <c:pt idx="0">
                  <c:v>1605</c:v>
                </c:pt>
                <c:pt idx="1">
                  <c:v>3509</c:v>
                </c:pt>
                <c:pt idx="2">
                  <c:v>352</c:v>
                </c:pt>
                <c:pt idx="3">
                  <c:v>182</c:v>
                </c:pt>
                <c:pt idx="4">
                  <c:v>2025</c:v>
                </c:pt>
                <c:pt idx="5">
                  <c:v>1785</c:v>
                </c:pt>
                <c:pt idx="6">
                  <c:v>8626</c:v>
                </c:pt>
                <c:pt idx="7">
                  <c:v>2428</c:v>
                </c:pt>
                <c:pt idx="8">
                  <c:v>2280</c:v>
                </c:pt>
                <c:pt idx="9">
                  <c:v>3791</c:v>
                </c:pt>
                <c:pt idx="10">
                  <c:v>15529</c:v>
                </c:pt>
                <c:pt idx="11">
                  <c:v>3307</c:v>
                </c:pt>
                <c:pt idx="12">
                  <c:v>445</c:v>
                </c:pt>
                <c:pt idx="13">
                  <c:v>5561</c:v>
                </c:pt>
                <c:pt idx="14">
                  <c:v>10087</c:v>
                </c:pt>
                <c:pt idx="15">
                  <c:v>1289</c:v>
                </c:pt>
                <c:pt idx="16">
                  <c:v>706</c:v>
                </c:pt>
                <c:pt idx="17">
                  <c:v>1251</c:v>
                </c:pt>
                <c:pt idx="18">
                  <c:v>5543</c:v>
                </c:pt>
                <c:pt idx="19">
                  <c:v>793</c:v>
                </c:pt>
                <c:pt idx="20">
                  <c:v>2417</c:v>
                </c:pt>
                <c:pt idx="21">
                  <c:v>2382</c:v>
                </c:pt>
                <c:pt idx="22">
                  <c:v>2670</c:v>
                </c:pt>
                <c:pt idx="23">
                  <c:v>834</c:v>
                </c:pt>
                <c:pt idx="24">
                  <c:v>2729</c:v>
                </c:pt>
                <c:pt idx="25">
                  <c:v>231</c:v>
                </c:pt>
                <c:pt idx="26">
                  <c:v>2151</c:v>
                </c:pt>
                <c:pt idx="27">
                  <c:v>5872</c:v>
                </c:pt>
                <c:pt idx="28">
                  <c:v>1051</c:v>
                </c:pt>
                <c:pt idx="29">
                  <c:v>7463</c:v>
                </c:pt>
                <c:pt idx="30">
                  <c:v>2388</c:v>
                </c:pt>
                <c:pt idx="31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C6-4E09-BAB4-964265957F10}"/>
            </c:ext>
          </c:extLst>
        </c:ser>
        <c:ser>
          <c:idx val="1"/>
          <c:order val="1"/>
          <c:tx>
            <c:strRef>
              <c:f>'10.6.1'!$H$6</c:f>
              <c:strCache>
                <c:ptCount val="1"/>
                <c:pt idx="0">
                  <c:v>Renovación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'10.6.1'!$O$9:$O$40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'10.6.1'!$M$9:$M$40</c:f>
              <c:numCache>
                <c:formatCode>#,##0</c:formatCode>
                <c:ptCount val="32"/>
                <c:pt idx="0">
                  <c:v>1635</c:v>
                </c:pt>
                <c:pt idx="1">
                  <c:v>2304</c:v>
                </c:pt>
                <c:pt idx="2">
                  <c:v>226</c:v>
                </c:pt>
                <c:pt idx="3">
                  <c:v>159</c:v>
                </c:pt>
                <c:pt idx="4">
                  <c:v>1616</c:v>
                </c:pt>
                <c:pt idx="5">
                  <c:v>2109</c:v>
                </c:pt>
                <c:pt idx="6">
                  <c:v>7236</c:v>
                </c:pt>
                <c:pt idx="7">
                  <c:v>1679</c:v>
                </c:pt>
                <c:pt idx="8">
                  <c:v>2278</c:v>
                </c:pt>
                <c:pt idx="9">
                  <c:v>2875</c:v>
                </c:pt>
                <c:pt idx="10">
                  <c:v>16402</c:v>
                </c:pt>
                <c:pt idx="11">
                  <c:v>2943</c:v>
                </c:pt>
                <c:pt idx="12">
                  <c:v>370</c:v>
                </c:pt>
                <c:pt idx="13">
                  <c:v>5345</c:v>
                </c:pt>
                <c:pt idx="14">
                  <c:v>5843</c:v>
                </c:pt>
                <c:pt idx="15">
                  <c:v>1127</c:v>
                </c:pt>
                <c:pt idx="16">
                  <c:v>668</c:v>
                </c:pt>
                <c:pt idx="17">
                  <c:v>1069</c:v>
                </c:pt>
                <c:pt idx="18">
                  <c:v>6117</c:v>
                </c:pt>
                <c:pt idx="19">
                  <c:v>732</c:v>
                </c:pt>
                <c:pt idx="20">
                  <c:v>2347</c:v>
                </c:pt>
                <c:pt idx="21">
                  <c:v>2764</c:v>
                </c:pt>
                <c:pt idx="22">
                  <c:v>1430</c:v>
                </c:pt>
                <c:pt idx="23">
                  <c:v>989</c:v>
                </c:pt>
                <c:pt idx="24">
                  <c:v>1715</c:v>
                </c:pt>
                <c:pt idx="25">
                  <c:v>217</c:v>
                </c:pt>
                <c:pt idx="26">
                  <c:v>2617</c:v>
                </c:pt>
                <c:pt idx="27">
                  <c:v>6597</c:v>
                </c:pt>
                <c:pt idx="28">
                  <c:v>1075</c:v>
                </c:pt>
                <c:pt idx="29">
                  <c:v>10324</c:v>
                </c:pt>
                <c:pt idx="30">
                  <c:v>1720</c:v>
                </c:pt>
                <c:pt idx="31">
                  <c:v>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C6-4E09-BAB4-964265957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7776"/>
        <c:axId val="82677760"/>
      </c:lineChart>
      <c:catAx>
        <c:axId val="8266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2677760"/>
        <c:crosses val="autoZero"/>
        <c:auto val="1"/>
        <c:lblAlgn val="ctr"/>
        <c:lblOffset val="100"/>
        <c:noMultiLvlLbl val="0"/>
      </c:catAx>
      <c:valAx>
        <c:axId val="82677760"/>
        <c:scaling>
          <c:orientation val="minMax"/>
          <c:max val="18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5386485049497428E-3"/>
              <c:y val="0.20266115915838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667776"/>
        <c:crosses val="autoZero"/>
        <c:crossBetween val="between"/>
        <c:majorUnit val="2000"/>
        <c:minorUnit val="1000"/>
      </c:valAx>
    </c:plotArea>
    <c:legend>
      <c:legendPos val="b"/>
      <c:layout>
        <c:manualLayout>
          <c:xMode val="edge"/>
          <c:yMode val="edge"/>
          <c:x val="0.2890678961182499"/>
          <c:y val="0.91828750914332358"/>
          <c:w val="0.42625000000000002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solidFill>
                  <a:sysClr val="windowText" lastClr="000000"/>
                </a:solidFill>
              </a:rPr>
              <a:t>Participación de los Centros de Capacitación 2019</a:t>
            </a:r>
          </a:p>
        </c:rich>
      </c:tx>
      <c:layout>
        <c:manualLayout>
          <c:xMode val="edge"/>
          <c:yMode val="edge"/>
          <c:x val="0.15679155730533686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395188101487314"/>
          <c:y val="0.22263888888888889"/>
          <c:w val="0.46641666666666665"/>
          <c:h val="0.7773611111111110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03C-4C72-A81C-47E2751AA449}"/>
              </c:ext>
            </c:extLst>
          </c:dPt>
          <c:dPt>
            <c:idx val="1"/>
            <c:bubble3D val="0"/>
            <c:explosion val="23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3C-4C72-A81C-47E2751AA44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'10.6.5'!$B$5:$C$5</c:f>
              <c:strCache>
                <c:ptCount val="2"/>
                <c:pt idx="0">
                  <c:v>Externos</c:v>
                </c:pt>
                <c:pt idx="1">
                  <c:v>Internos</c:v>
                </c:pt>
              </c:strCache>
            </c:strRef>
          </c:cat>
          <c:val>
            <c:numRef>
              <c:f>'10.6.5'!$B$41:$C$41</c:f>
              <c:numCache>
                <c:formatCode>0</c:formatCode>
                <c:ptCount val="2"/>
                <c:pt idx="0">
                  <c:v>88.965517241379317</c:v>
                </c:pt>
                <c:pt idx="1">
                  <c:v>11.03448275862069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C-4C72-A81C-47E2751AA4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9798775153116"/>
          <c:y val="0.4627872557596967"/>
          <c:w val="0.14790201224846894"/>
          <c:h val="0.16743438320209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n-US" sz="1100"/>
              <a:t>Constancias de Capacitación</a:t>
            </a:r>
            <a:r>
              <a:rPr lang="en-US" sz="1100" baseline="0"/>
              <a:t> a </a:t>
            </a:r>
            <a:r>
              <a:rPr lang="en-US" sz="1100" b="1" i="0" u="none" strike="noStrike" baseline="0">
                <a:effectLst/>
              </a:rPr>
              <a:t>Conductores</a:t>
            </a:r>
          </a:p>
          <a:p>
            <a:pPr>
              <a:defRPr lang="es-ES" sz="1100"/>
            </a:pPr>
            <a:r>
              <a:rPr lang="en-US" sz="1100" b="1" i="0" u="none" strike="noStrike" baseline="0">
                <a:effectLst/>
              </a:rPr>
              <a:t> </a:t>
            </a:r>
            <a:r>
              <a:rPr lang="en-US" sz="1100"/>
              <a:t>por Tipo de Trámite 2019</a:t>
            </a:r>
          </a:p>
        </c:rich>
      </c:tx>
      <c:layout>
        <c:manualLayout>
          <c:xMode val="edge"/>
          <c:yMode val="edge"/>
          <c:x val="0.199170299993492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591657447777705"/>
          <c:y val="0.17039629763594039"/>
          <c:w val="0.48021109063494732"/>
          <c:h val="0.7975237194290643"/>
        </c:manualLayout>
      </c:layout>
      <c:pieChart>
        <c:varyColors val="1"/>
        <c:ser>
          <c:idx val="0"/>
          <c:order val="0"/>
          <c:tx>
            <c:strRef>
              <c:f>'10.6.1'!$M$49</c:f>
              <c:strCache>
                <c:ptCount val="1"/>
              </c:strCache>
            </c:strRef>
          </c:tx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07-4E32-B9ED-E18DEFF1373E}"/>
              </c:ext>
            </c:extLst>
          </c:dPt>
          <c:dPt>
            <c:idx val="1"/>
            <c:bubble3D val="0"/>
            <c:explosion val="1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07-4E32-B9ED-E18DEFF1373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('10.6.1'!$B$6,'10.6.1'!$H$6)</c:f>
              <c:strCache>
                <c:ptCount val="2"/>
                <c:pt idx="0">
                  <c:v>Nuevo Ingreso</c:v>
                </c:pt>
                <c:pt idx="1">
                  <c:v>Renovación</c:v>
                </c:pt>
              </c:strCache>
            </c:strRef>
          </c:cat>
          <c:val>
            <c:numRef>
              <c:f>('10.6.1'!$G$43,'10.6.1'!$M$43)</c:f>
              <c:numCache>
                <c:formatCode>0</c:formatCode>
                <c:ptCount val="2"/>
                <c:pt idx="0">
                  <c:v>51.71026978472343</c:v>
                </c:pt>
                <c:pt idx="1">
                  <c:v>48.28973021527657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07-4E32-B9ED-E18DEFF13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4057072653156"/>
          <c:y val="0.44307207182141251"/>
          <c:w val="0.23884268721728941"/>
          <c:h val="0.18182020533652374"/>
        </c:manualLayout>
      </c:layout>
      <c:overlay val="1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Tipos de Constancias de </a:t>
            </a:r>
            <a:r>
              <a:rPr lang="es-ES" sz="1200" b="1" i="0" u="none" strike="noStrike" baseline="0">
                <a:effectLst/>
              </a:rPr>
              <a:t>Capacitación a </a:t>
            </a:r>
            <a:r>
              <a:rPr lang="es-ES" sz="1200"/>
              <a:t>Conductores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por Modalidad de Servicio 2019</a:t>
            </a:r>
            <a:endParaRPr lang="es-ES" sz="1200"/>
          </a:p>
        </c:rich>
      </c:tx>
      <c:layout>
        <c:manualLayout>
          <c:xMode val="edge"/>
          <c:yMode val="edge"/>
          <c:x val="0.23473302229134266"/>
          <c:y val="3.8766144606704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5756276966162"/>
          <c:y val="0.12654106861466077"/>
          <c:w val="0.86961462632101372"/>
          <c:h val="0.61479537768275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'10.6.2'!$B$5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'10.6.2'!$B$7:$B$38</c:f>
              <c:numCache>
                <c:formatCode>#,##0</c:formatCode>
                <c:ptCount val="32"/>
                <c:pt idx="0">
                  <c:v>1425</c:v>
                </c:pt>
                <c:pt idx="1">
                  <c:v>3739</c:v>
                </c:pt>
                <c:pt idx="2">
                  <c:v>168</c:v>
                </c:pt>
                <c:pt idx="3">
                  <c:v>139</c:v>
                </c:pt>
                <c:pt idx="4">
                  <c:v>932</c:v>
                </c:pt>
                <c:pt idx="5">
                  <c:v>2794</c:v>
                </c:pt>
                <c:pt idx="6">
                  <c:v>6531</c:v>
                </c:pt>
                <c:pt idx="7">
                  <c:v>2248</c:v>
                </c:pt>
                <c:pt idx="8">
                  <c:v>1555</c:v>
                </c:pt>
                <c:pt idx="9">
                  <c:v>3457</c:v>
                </c:pt>
                <c:pt idx="10">
                  <c:v>13870</c:v>
                </c:pt>
                <c:pt idx="11">
                  <c:v>2115</c:v>
                </c:pt>
                <c:pt idx="12">
                  <c:v>237</c:v>
                </c:pt>
                <c:pt idx="13">
                  <c:v>4503</c:v>
                </c:pt>
                <c:pt idx="14">
                  <c:v>8151</c:v>
                </c:pt>
                <c:pt idx="15">
                  <c:v>1264</c:v>
                </c:pt>
                <c:pt idx="16">
                  <c:v>714</c:v>
                </c:pt>
                <c:pt idx="17">
                  <c:v>1080</c:v>
                </c:pt>
                <c:pt idx="18">
                  <c:v>4973</c:v>
                </c:pt>
                <c:pt idx="19">
                  <c:v>349</c:v>
                </c:pt>
                <c:pt idx="20">
                  <c:v>1812</c:v>
                </c:pt>
                <c:pt idx="21">
                  <c:v>1849</c:v>
                </c:pt>
                <c:pt idx="22">
                  <c:v>625</c:v>
                </c:pt>
                <c:pt idx="23">
                  <c:v>736</c:v>
                </c:pt>
                <c:pt idx="24">
                  <c:v>1856</c:v>
                </c:pt>
                <c:pt idx="25">
                  <c:v>198</c:v>
                </c:pt>
                <c:pt idx="26">
                  <c:v>944</c:v>
                </c:pt>
                <c:pt idx="27">
                  <c:v>4786</c:v>
                </c:pt>
                <c:pt idx="28">
                  <c:v>870</c:v>
                </c:pt>
                <c:pt idx="29">
                  <c:v>4208</c:v>
                </c:pt>
                <c:pt idx="30">
                  <c:v>917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ED-40B8-9F79-0B252F64EBCA}"/>
            </c:ext>
          </c:extLst>
        </c:ser>
        <c:ser>
          <c:idx val="1"/>
          <c:order val="1"/>
          <c:tx>
            <c:strRef>
              <c:f>'10.6.2'!$C$5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'10.6.2'!$C$7:$C$38</c:f>
              <c:numCache>
                <c:formatCode>#,##0</c:formatCode>
                <c:ptCount val="32"/>
                <c:pt idx="0">
                  <c:v>152</c:v>
                </c:pt>
                <c:pt idx="1">
                  <c:v>289</c:v>
                </c:pt>
                <c:pt idx="2">
                  <c:v>203</c:v>
                </c:pt>
                <c:pt idx="3">
                  <c:v>73</c:v>
                </c:pt>
                <c:pt idx="4">
                  <c:v>1363</c:v>
                </c:pt>
                <c:pt idx="5">
                  <c:v>98</c:v>
                </c:pt>
                <c:pt idx="6">
                  <c:v>2776</c:v>
                </c:pt>
                <c:pt idx="7">
                  <c:v>217</c:v>
                </c:pt>
                <c:pt idx="8">
                  <c:v>244</c:v>
                </c:pt>
                <c:pt idx="9">
                  <c:v>252</c:v>
                </c:pt>
                <c:pt idx="10">
                  <c:v>3084</c:v>
                </c:pt>
                <c:pt idx="11">
                  <c:v>1258</c:v>
                </c:pt>
                <c:pt idx="12">
                  <c:v>184</c:v>
                </c:pt>
                <c:pt idx="13">
                  <c:v>1074</c:v>
                </c:pt>
                <c:pt idx="14">
                  <c:v>2865</c:v>
                </c:pt>
                <c:pt idx="15">
                  <c:v>427</c:v>
                </c:pt>
                <c:pt idx="16">
                  <c:v>302</c:v>
                </c:pt>
                <c:pt idx="17">
                  <c:v>460</c:v>
                </c:pt>
                <c:pt idx="18">
                  <c:v>785</c:v>
                </c:pt>
                <c:pt idx="19">
                  <c:v>716</c:v>
                </c:pt>
                <c:pt idx="20">
                  <c:v>887</c:v>
                </c:pt>
                <c:pt idx="21">
                  <c:v>493</c:v>
                </c:pt>
                <c:pt idx="22">
                  <c:v>1624</c:v>
                </c:pt>
                <c:pt idx="23">
                  <c:v>423</c:v>
                </c:pt>
                <c:pt idx="24">
                  <c:v>455</c:v>
                </c:pt>
                <c:pt idx="25">
                  <c:v>17</c:v>
                </c:pt>
                <c:pt idx="26">
                  <c:v>621</c:v>
                </c:pt>
                <c:pt idx="27">
                  <c:v>394</c:v>
                </c:pt>
                <c:pt idx="28">
                  <c:v>382</c:v>
                </c:pt>
                <c:pt idx="29">
                  <c:v>1663</c:v>
                </c:pt>
                <c:pt idx="30">
                  <c:v>1062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ED-40B8-9F79-0B252F64EBCA}"/>
            </c:ext>
          </c:extLst>
        </c:ser>
        <c:ser>
          <c:idx val="2"/>
          <c:order val="2"/>
          <c:tx>
            <c:strRef>
              <c:f>'10.6.2'!$D$5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'10.6.2'!$D$7:$D$38</c:f>
              <c:numCache>
                <c:formatCode>#,##0</c:formatCode>
                <c:ptCount val="32"/>
                <c:pt idx="0">
                  <c:v>1045</c:v>
                </c:pt>
                <c:pt idx="1">
                  <c:v>1248</c:v>
                </c:pt>
                <c:pt idx="2">
                  <c:v>117</c:v>
                </c:pt>
                <c:pt idx="3">
                  <c:v>105</c:v>
                </c:pt>
                <c:pt idx="4">
                  <c:v>681</c:v>
                </c:pt>
                <c:pt idx="5">
                  <c:v>959</c:v>
                </c:pt>
                <c:pt idx="6">
                  <c:v>4452</c:v>
                </c:pt>
                <c:pt idx="7">
                  <c:v>1078</c:v>
                </c:pt>
                <c:pt idx="8">
                  <c:v>1184</c:v>
                </c:pt>
                <c:pt idx="9">
                  <c:v>1786</c:v>
                </c:pt>
                <c:pt idx="10">
                  <c:v>10053</c:v>
                </c:pt>
                <c:pt idx="11">
                  <c:v>1649</c:v>
                </c:pt>
                <c:pt idx="12">
                  <c:v>229</c:v>
                </c:pt>
                <c:pt idx="13">
                  <c:v>2679</c:v>
                </c:pt>
                <c:pt idx="14">
                  <c:v>2520</c:v>
                </c:pt>
                <c:pt idx="15">
                  <c:v>387</c:v>
                </c:pt>
                <c:pt idx="16">
                  <c:v>269</c:v>
                </c:pt>
                <c:pt idx="17">
                  <c:v>462</c:v>
                </c:pt>
                <c:pt idx="18">
                  <c:v>3657</c:v>
                </c:pt>
                <c:pt idx="19">
                  <c:v>293</c:v>
                </c:pt>
                <c:pt idx="20">
                  <c:v>939</c:v>
                </c:pt>
                <c:pt idx="21">
                  <c:v>1980</c:v>
                </c:pt>
                <c:pt idx="22">
                  <c:v>231</c:v>
                </c:pt>
                <c:pt idx="23">
                  <c:v>436</c:v>
                </c:pt>
                <c:pt idx="24">
                  <c:v>852</c:v>
                </c:pt>
                <c:pt idx="25">
                  <c:v>150</c:v>
                </c:pt>
                <c:pt idx="26">
                  <c:v>2173</c:v>
                </c:pt>
                <c:pt idx="27">
                  <c:v>5430</c:v>
                </c:pt>
                <c:pt idx="28">
                  <c:v>463</c:v>
                </c:pt>
                <c:pt idx="29">
                  <c:v>6119</c:v>
                </c:pt>
                <c:pt idx="30">
                  <c:v>800</c:v>
                </c:pt>
                <c:pt idx="31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DED-40B8-9F79-0B252F64EBCA}"/>
            </c:ext>
          </c:extLst>
        </c:ser>
        <c:ser>
          <c:idx val="4"/>
          <c:order val="3"/>
          <c:tx>
            <c:strRef>
              <c:f>'10.6.2'!$E$5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'10.6.2'!$E$7:$E$38</c:f>
              <c:numCache>
                <c:formatCode>#,##0</c:formatCode>
                <c:ptCount val="32"/>
                <c:pt idx="0">
                  <c:v>612</c:v>
                </c:pt>
                <c:pt idx="1">
                  <c:v>494</c:v>
                </c:pt>
                <c:pt idx="2">
                  <c:v>0</c:v>
                </c:pt>
                <c:pt idx="3">
                  <c:v>0</c:v>
                </c:pt>
                <c:pt idx="4">
                  <c:v>600</c:v>
                </c:pt>
                <c:pt idx="5">
                  <c:v>40</c:v>
                </c:pt>
                <c:pt idx="6">
                  <c:v>1662</c:v>
                </c:pt>
                <c:pt idx="7">
                  <c:v>564</c:v>
                </c:pt>
                <c:pt idx="8">
                  <c:v>1507</c:v>
                </c:pt>
                <c:pt idx="9">
                  <c:v>1156</c:v>
                </c:pt>
                <c:pt idx="10">
                  <c:v>4732</c:v>
                </c:pt>
                <c:pt idx="11">
                  <c:v>1194</c:v>
                </c:pt>
                <c:pt idx="12">
                  <c:v>157</c:v>
                </c:pt>
                <c:pt idx="13">
                  <c:v>2646</c:v>
                </c:pt>
                <c:pt idx="14">
                  <c:v>2179</c:v>
                </c:pt>
                <c:pt idx="15">
                  <c:v>337</c:v>
                </c:pt>
                <c:pt idx="16">
                  <c:v>85</c:v>
                </c:pt>
                <c:pt idx="17">
                  <c:v>259</c:v>
                </c:pt>
                <c:pt idx="18">
                  <c:v>2200</c:v>
                </c:pt>
                <c:pt idx="19">
                  <c:v>151</c:v>
                </c:pt>
                <c:pt idx="20">
                  <c:v>1105</c:v>
                </c:pt>
                <c:pt idx="21">
                  <c:v>771</c:v>
                </c:pt>
                <c:pt idx="22">
                  <c:v>544</c:v>
                </c:pt>
                <c:pt idx="23">
                  <c:v>207</c:v>
                </c:pt>
                <c:pt idx="24">
                  <c:v>1221</c:v>
                </c:pt>
                <c:pt idx="25">
                  <c:v>82</c:v>
                </c:pt>
                <c:pt idx="26">
                  <c:v>893</c:v>
                </c:pt>
                <c:pt idx="27">
                  <c:v>1853</c:v>
                </c:pt>
                <c:pt idx="28">
                  <c:v>408</c:v>
                </c:pt>
                <c:pt idx="29">
                  <c:v>5717</c:v>
                </c:pt>
                <c:pt idx="30">
                  <c:v>715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ED-40B8-9F79-0B252F64EBCA}"/>
            </c:ext>
          </c:extLst>
        </c:ser>
        <c:ser>
          <c:idx val="5"/>
          <c:order val="4"/>
          <c:tx>
            <c:strRef>
              <c:f>'10.6.2'!$F$5</c:f>
              <c:strCache>
                <c:ptCount val="1"/>
                <c:pt idx="0">
                  <c:v>Puertos, Aeropuertos y Chofer Guía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'10.6.2'!$H$7:$H$38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'10.6.2'!$F$7:$F$38</c:f>
              <c:numCache>
                <c:formatCode>#,##0</c:formatCode>
                <c:ptCount val="32"/>
                <c:pt idx="0">
                  <c:v>6</c:v>
                </c:pt>
                <c:pt idx="1">
                  <c:v>43</c:v>
                </c:pt>
                <c:pt idx="2">
                  <c:v>90</c:v>
                </c:pt>
                <c:pt idx="3">
                  <c:v>24</c:v>
                </c:pt>
                <c:pt idx="4">
                  <c:v>65</c:v>
                </c:pt>
                <c:pt idx="5">
                  <c:v>3</c:v>
                </c:pt>
                <c:pt idx="6">
                  <c:v>441</c:v>
                </c:pt>
                <c:pt idx="7">
                  <c:v>0</c:v>
                </c:pt>
                <c:pt idx="8">
                  <c:v>68</c:v>
                </c:pt>
                <c:pt idx="9">
                  <c:v>15</c:v>
                </c:pt>
                <c:pt idx="10">
                  <c:v>192</c:v>
                </c:pt>
                <c:pt idx="11">
                  <c:v>34</c:v>
                </c:pt>
                <c:pt idx="12">
                  <c:v>8</c:v>
                </c:pt>
                <c:pt idx="13">
                  <c:v>4</c:v>
                </c:pt>
                <c:pt idx="14">
                  <c:v>215</c:v>
                </c:pt>
                <c:pt idx="15">
                  <c:v>1</c:v>
                </c:pt>
                <c:pt idx="16">
                  <c:v>4</c:v>
                </c:pt>
                <c:pt idx="17">
                  <c:v>59</c:v>
                </c:pt>
                <c:pt idx="18">
                  <c:v>45</c:v>
                </c:pt>
                <c:pt idx="19">
                  <c:v>16</c:v>
                </c:pt>
                <c:pt idx="20">
                  <c:v>21</c:v>
                </c:pt>
                <c:pt idx="21">
                  <c:v>53</c:v>
                </c:pt>
                <c:pt idx="22">
                  <c:v>1076</c:v>
                </c:pt>
                <c:pt idx="23">
                  <c:v>21</c:v>
                </c:pt>
                <c:pt idx="24">
                  <c:v>60</c:v>
                </c:pt>
                <c:pt idx="25">
                  <c:v>1</c:v>
                </c:pt>
                <c:pt idx="26">
                  <c:v>137</c:v>
                </c:pt>
                <c:pt idx="27">
                  <c:v>6</c:v>
                </c:pt>
                <c:pt idx="28">
                  <c:v>3</c:v>
                </c:pt>
                <c:pt idx="29">
                  <c:v>80</c:v>
                </c:pt>
                <c:pt idx="30">
                  <c:v>614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DED-40B8-9F79-0B252F64E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55360"/>
        <c:axId val="88656896"/>
      </c:barChart>
      <c:catAx>
        <c:axId val="8865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656896"/>
        <c:crosses val="autoZero"/>
        <c:auto val="1"/>
        <c:lblAlgn val="ctr"/>
        <c:lblOffset val="100"/>
        <c:noMultiLvlLbl val="0"/>
      </c:catAx>
      <c:valAx>
        <c:axId val="88656896"/>
        <c:scaling>
          <c:orientation val="minMax"/>
          <c:max val="3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181437079307544E-2"/>
              <c:y val="0.240888164841463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655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259528212161659E-2"/>
          <c:y val="0.88845084019669951"/>
          <c:w val="0.96050925982619206"/>
          <c:h val="0.1115490133869742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</a:t>
            </a:r>
            <a:r>
              <a:rPr lang="es-ES" sz="1200" baseline="0"/>
              <a:t> Total de</a:t>
            </a:r>
            <a:r>
              <a:rPr lang="es-ES" sz="1200"/>
              <a:t> Constancias de Capacitación a Conductores por Modalidad</a:t>
            </a:r>
            <a:r>
              <a:rPr lang="es-ES" sz="1200" baseline="0"/>
              <a:t> de Servicio </a:t>
            </a:r>
            <a:r>
              <a:rPr lang="es-ES" sz="1200"/>
              <a:t>2019</a:t>
            </a:r>
          </a:p>
        </c:rich>
      </c:tx>
      <c:layout>
        <c:manualLayout>
          <c:xMode val="edge"/>
          <c:yMode val="edge"/>
          <c:x val="0.1242915573053368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5332458442695E-2"/>
          <c:y val="0.26613992216490179"/>
          <c:w val="0.44166666666666671"/>
          <c:h val="0.7310344827586208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E7-4E47-A9DA-A0CAA431A233}"/>
              </c:ext>
            </c:extLst>
          </c:dPt>
          <c:dPt>
            <c:idx val="1"/>
            <c:bubble3D val="0"/>
            <c:explosion val="7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E7-4E47-A9DA-A0CAA431A233}"/>
              </c:ext>
            </c:extLst>
          </c:dPt>
          <c:dPt>
            <c:idx val="2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E7-4E47-A9DA-A0CAA431A233}"/>
              </c:ext>
            </c:extLst>
          </c:dPt>
          <c:dPt>
            <c:idx val="3"/>
            <c:bubble3D val="0"/>
            <c:explosion val="16"/>
            <c:spPr>
              <a:solidFill>
                <a:schemeClr val="accent5"/>
              </a:solidFill>
              <a:ln>
                <a:solidFill>
                  <a:srgbClr val="00B0F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6E7-4E47-A9DA-A0CAA431A233}"/>
              </c:ext>
            </c:extLst>
          </c:dPt>
          <c:dPt>
            <c:idx val="4"/>
            <c:bubble3D val="0"/>
            <c:explosion val="9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6E7-4E47-A9DA-A0CAA431A23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27.9%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17.4%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'10.6.2'!$B$5:$F$5</c:f>
              <c:strCache>
                <c:ptCount val="5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Doblemente Articulados</c:v>
                </c:pt>
                <c:pt idx="4">
                  <c:v>Puertos, Aeropuertos y Chofer Guía</c:v>
                </c:pt>
              </c:strCache>
            </c:strRef>
          </c:cat>
          <c:val>
            <c:numRef>
              <c:f>'10.6.2'!$B$41:$F$41</c:f>
              <c:numCache>
                <c:formatCode>0.0</c:formatCode>
                <c:ptCount val="5"/>
                <c:pt idx="0">
                  <c:v>40.342666408076191</c:v>
                </c:pt>
                <c:pt idx="1">
                  <c:v>12.679269549950494</c:v>
                </c:pt>
                <c:pt idx="2">
                  <c:v>27.9</c:v>
                </c:pt>
                <c:pt idx="3">
                  <c:v>17.399226270070535</c:v>
                </c:pt>
                <c:pt idx="4">
                  <c:v>1.7378300856410833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6E7-4E47-A9DA-A0CAA431A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629593175853013"/>
          <c:y val="0.28957733731559415"/>
          <c:w val="0.36481517935258095"/>
          <c:h val="0.54958095755271974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Constancias de Capacitación</a:t>
            </a:r>
            <a:r>
              <a:rPr lang="es-ES" sz="1200" baseline="0"/>
              <a:t> a </a:t>
            </a:r>
            <a:r>
              <a:rPr lang="es-ES" sz="1200" b="1" i="0" u="none" strike="noStrike" baseline="0">
                <a:effectLst/>
              </a:rPr>
              <a:t>Conductores</a:t>
            </a:r>
            <a:r>
              <a:rPr lang="es-ES" sz="1200"/>
              <a:t> por Nuevo Ingreso 2019</a:t>
            </a:r>
          </a:p>
        </c:rich>
      </c:tx>
      <c:layout>
        <c:manualLayout>
          <c:xMode val="edge"/>
          <c:yMode val="edge"/>
          <c:x val="0.150305613042537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5715386323023"/>
          <c:y val="8.205370227775155E-2"/>
          <c:w val="0.86892989122628739"/>
          <c:h val="0.67252681377790746"/>
        </c:manualLayout>
      </c:layout>
      <c:lineChart>
        <c:grouping val="standard"/>
        <c:varyColors val="0"/>
        <c:ser>
          <c:idx val="0"/>
          <c:order val="0"/>
          <c:tx>
            <c:strRef>
              <c:f>'10.6.3'!$B$5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'10.6.3'!$B$7:$B$38</c:f>
              <c:numCache>
                <c:formatCode>#,##0</c:formatCode>
                <c:ptCount val="32"/>
                <c:pt idx="0">
                  <c:v>955</c:v>
                </c:pt>
                <c:pt idx="1">
                  <c:v>2662</c:v>
                </c:pt>
                <c:pt idx="2">
                  <c:v>102</c:v>
                </c:pt>
                <c:pt idx="3">
                  <c:v>112</c:v>
                </c:pt>
                <c:pt idx="4">
                  <c:v>724</c:v>
                </c:pt>
                <c:pt idx="5">
                  <c:v>1289</c:v>
                </c:pt>
                <c:pt idx="6">
                  <c:v>4362</c:v>
                </c:pt>
                <c:pt idx="7">
                  <c:v>1725</c:v>
                </c:pt>
                <c:pt idx="8">
                  <c:v>1144</c:v>
                </c:pt>
                <c:pt idx="9">
                  <c:v>2648</c:v>
                </c:pt>
                <c:pt idx="10">
                  <c:v>9042</c:v>
                </c:pt>
                <c:pt idx="11">
                  <c:v>1408</c:v>
                </c:pt>
                <c:pt idx="12">
                  <c:v>176</c:v>
                </c:pt>
                <c:pt idx="13">
                  <c:v>3082</c:v>
                </c:pt>
                <c:pt idx="14">
                  <c:v>5951</c:v>
                </c:pt>
                <c:pt idx="15">
                  <c:v>832</c:v>
                </c:pt>
                <c:pt idx="16">
                  <c:v>422</c:v>
                </c:pt>
                <c:pt idx="17">
                  <c:v>639</c:v>
                </c:pt>
                <c:pt idx="18">
                  <c:v>3365</c:v>
                </c:pt>
                <c:pt idx="19">
                  <c:v>253</c:v>
                </c:pt>
                <c:pt idx="20">
                  <c:v>1210</c:v>
                </c:pt>
                <c:pt idx="21">
                  <c:v>1267</c:v>
                </c:pt>
                <c:pt idx="22">
                  <c:v>477</c:v>
                </c:pt>
                <c:pt idx="23">
                  <c:v>373</c:v>
                </c:pt>
                <c:pt idx="24">
                  <c:v>1449</c:v>
                </c:pt>
                <c:pt idx="25">
                  <c:v>149</c:v>
                </c:pt>
                <c:pt idx="26">
                  <c:v>815</c:v>
                </c:pt>
                <c:pt idx="27">
                  <c:v>3605</c:v>
                </c:pt>
                <c:pt idx="28">
                  <c:v>553</c:v>
                </c:pt>
                <c:pt idx="29">
                  <c:v>3311</c:v>
                </c:pt>
                <c:pt idx="30">
                  <c:v>638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F1-4E80-8266-9909EF2FFEBB}"/>
            </c:ext>
          </c:extLst>
        </c:ser>
        <c:ser>
          <c:idx val="1"/>
          <c:order val="1"/>
          <c:tx>
            <c:strRef>
              <c:f>'10.6.3'!$C$5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'10.6.3'!$C$7:$C$38</c:f>
              <c:numCache>
                <c:formatCode>#,##0</c:formatCode>
                <c:ptCount val="32"/>
                <c:pt idx="0">
                  <c:v>92</c:v>
                </c:pt>
                <c:pt idx="1">
                  <c:v>203</c:v>
                </c:pt>
                <c:pt idx="2">
                  <c:v>146</c:v>
                </c:pt>
                <c:pt idx="3">
                  <c:v>40</c:v>
                </c:pt>
                <c:pt idx="4">
                  <c:v>807</c:v>
                </c:pt>
                <c:pt idx="5">
                  <c:v>50</c:v>
                </c:pt>
                <c:pt idx="6">
                  <c:v>1533</c:v>
                </c:pt>
                <c:pt idx="7">
                  <c:v>138</c:v>
                </c:pt>
                <c:pt idx="8">
                  <c:v>158</c:v>
                </c:pt>
                <c:pt idx="9">
                  <c:v>171</c:v>
                </c:pt>
                <c:pt idx="10">
                  <c:v>1919</c:v>
                </c:pt>
                <c:pt idx="11">
                  <c:v>910</c:v>
                </c:pt>
                <c:pt idx="12">
                  <c:v>113</c:v>
                </c:pt>
                <c:pt idx="13">
                  <c:v>591</c:v>
                </c:pt>
                <c:pt idx="14">
                  <c:v>1971</c:v>
                </c:pt>
                <c:pt idx="15">
                  <c:v>224</c:v>
                </c:pt>
                <c:pt idx="16">
                  <c:v>152</c:v>
                </c:pt>
                <c:pt idx="17">
                  <c:v>296</c:v>
                </c:pt>
                <c:pt idx="18">
                  <c:v>569</c:v>
                </c:pt>
                <c:pt idx="19">
                  <c:v>413</c:v>
                </c:pt>
                <c:pt idx="20">
                  <c:v>471</c:v>
                </c:pt>
                <c:pt idx="21">
                  <c:v>382</c:v>
                </c:pt>
                <c:pt idx="22">
                  <c:v>1023</c:v>
                </c:pt>
                <c:pt idx="23">
                  <c:v>284</c:v>
                </c:pt>
                <c:pt idx="24">
                  <c:v>282</c:v>
                </c:pt>
                <c:pt idx="25">
                  <c:v>4</c:v>
                </c:pt>
                <c:pt idx="26">
                  <c:v>460</c:v>
                </c:pt>
                <c:pt idx="27">
                  <c:v>198</c:v>
                </c:pt>
                <c:pt idx="28">
                  <c:v>217</c:v>
                </c:pt>
                <c:pt idx="29">
                  <c:v>1026</c:v>
                </c:pt>
                <c:pt idx="30">
                  <c:v>755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F1-4E80-8266-9909EF2FFEBB}"/>
            </c:ext>
          </c:extLst>
        </c:ser>
        <c:ser>
          <c:idx val="2"/>
          <c:order val="2"/>
          <c:tx>
            <c:strRef>
              <c:f>'10.6.3'!$D$5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'10.6.3'!$D$7:$D$38</c:f>
              <c:numCache>
                <c:formatCode>#,##0</c:formatCode>
                <c:ptCount val="32"/>
                <c:pt idx="0">
                  <c:v>126</c:v>
                </c:pt>
                <c:pt idx="1">
                  <c:v>314</c:v>
                </c:pt>
                <c:pt idx="2">
                  <c:v>27</c:v>
                </c:pt>
                <c:pt idx="3">
                  <c:v>18</c:v>
                </c:pt>
                <c:pt idx="4">
                  <c:v>109</c:v>
                </c:pt>
                <c:pt idx="5">
                  <c:v>416</c:v>
                </c:pt>
                <c:pt idx="6">
                  <c:v>1456</c:v>
                </c:pt>
                <c:pt idx="7">
                  <c:v>217</c:v>
                </c:pt>
                <c:pt idx="8">
                  <c:v>207</c:v>
                </c:pt>
                <c:pt idx="9">
                  <c:v>264</c:v>
                </c:pt>
                <c:pt idx="10">
                  <c:v>1709</c:v>
                </c:pt>
                <c:pt idx="11">
                  <c:v>315</c:v>
                </c:pt>
                <c:pt idx="12">
                  <c:v>56</c:v>
                </c:pt>
                <c:pt idx="13">
                  <c:v>505</c:v>
                </c:pt>
                <c:pt idx="14">
                  <c:v>672</c:v>
                </c:pt>
                <c:pt idx="15">
                  <c:v>58</c:v>
                </c:pt>
                <c:pt idx="16">
                  <c:v>77</c:v>
                </c:pt>
                <c:pt idx="17">
                  <c:v>115</c:v>
                </c:pt>
                <c:pt idx="18">
                  <c:v>454</c:v>
                </c:pt>
                <c:pt idx="19">
                  <c:v>38</c:v>
                </c:pt>
                <c:pt idx="20">
                  <c:v>183</c:v>
                </c:pt>
                <c:pt idx="21">
                  <c:v>255</c:v>
                </c:pt>
                <c:pt idx="22">
                  <c:v>44</c:v>
                </c:pt>
                <c:pt idx="23">
                  <c:v>67</c:v>
                </c:pt>
                <c:pt idx="24">
                  <c:v>259</c:v>
                </c:pt>
                <c:pt idx="25">
                  <c:v>29</c:v>
                </c:pt>
                <c:pt idx="26">
                  <c:v>156</c:v>
                </c:pt>
                <c:pt idx="27">
                  <c:v>1060</c:v>
                </c:pt>
                <c:pt idx="28">
                  <c:v>74</c:v>
                </c:pt>
                <c:pt idx="29">
                  <c:v>842</c:v>
                </c:pt>
                <c:pt idx="30">
                  <c:v>142</c:v>
                </c:pt>
                <c:pt idx="31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F1-4E80-8266-9909EF2FFEBB}"/>
            </c:ext>
          </c:extLst>
        </c:ser>
        <c:ser>
          <c:idx val="4"/>
          <c:order val="3"/>
          <c:tx>
            <c:strRef>
              <c:f>'10.6.3'!$E$5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'10.6.3'!$E$7:$E$38</c:f>
              <c:numCache>
                <c:formatCode>#,##0</c:formatCode>
                <c:ptCount val="32"/>
                <c:pt idx="0">
                  <c:v>430</c:v>
                </c:pt>
                <c:pt idx="1">
                  <c:v>298</c:v>
                </c:pt>
                <c:pt idx="2">
                  <c:v>0</c:v>
                </c:pt>
                <c:pt idx="3">
                  <c:v>0</c:v>
                </c:pt>
                <c:pt idx="4">
                  <c:v>335</c:v>
                </c:pt>
                <c:pt idx="5">
                  <c:v>28</c:v>
                </c:pt>
                <c:pt idx="6">
                  <c:v>993</c:v>
                </c:pt>
                <c:pt idx="7">
                  <c:v>348</c:v>
                </c:pt>
                <c:pt idx="8">
                  <c:v>730</c:v>
                </c:pt>
                <c:pt idx="9">
                  <c:v>698</c:v>
                </c:pt>
                <c:pt idx="10">
                  <c:v>2737</c:v>
                </c:pt>
                <c:pt idx="11">
                  <c:v>648</c:v>
                </c:pt>
                <c:pt idx="12">
                  <c:v>97</c:v>
                </c:pt>
                <c:pt idx="13">
                  <c:v>1380</c:v>
                </c:pt>
                <c:pt idx="14">
                  <c:v>1335</c:v>
                </c:pt>
                <c:pt idx="15">
                  <c:v>174</c:v>
                </c:pt>
                <c:pt idx="16">
                  <c:v>52</c:v>
                </c:pt>
                <c:pt idx="17">
                  <c:v>157</c:v>
                </c:pt>
                <c:pt idx="18">
                  <c:v>1115</c:v>
                </c:pt>
                <c:pt idx="19">
                  <c:v>79</c:v>
                </c:pt>
                <c:pt idx="20">
                  <c:v>534</c:v>
                </c:pt>
                <c:pt idx="21">
                  <c:v>434</c:v>
                </c:pt>
                <c:pt idx="22">
                  <c:v>367</c:v>
                </c:pt>
                <c:pt idx="23">
                  <c:v>92</c:v>
                </c:pt>
                <c:pt idx="24">
                  <c:v>698</c:v>
                </c:pt>
                <c:pt idx="25">
                  <c:v>48</c:v>
                </c:pt>
                <c:pt idx="26">
                  <c:v>586</c:v>
                </c:pt>
                <c:pt idx="27">
                  <c:v>1008</c:v>
                </c:pt>
                <c:pt idx="28">
                  <c:v>205</c:v>
                </c:pt>
                <c:pt idx="29">
                  <c:v>2215</c:v>
                </c:pt>
                <c:pt idx="30">
                  <c:v>368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FF1-4E80-8266-9909EF2FFEBB}"/>
            </c:ext>
          </c:extLst>
        </c:ser>
        <c:ser>
          <c:idx val="5"/>
          <c:order val="4"/>
          <c:tx>
            <c:strRef>
              <c:f>'10.6.3'!$F$5</c:f>
              <c:strCache>
                <c:ptCount val="1"/>
                <c:pt idx="0">
                  <c:v>Puertos, Aeropuertos y Chofer Guía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'10.6.3'!$H$7:$H$38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'10.6.3'!$F$7:$F$38</c:f>
              <c:numCache>
                <c:formatCode>#,##0</c:formatCode>
                <c:ptCount val="32"/>
                <c:pt idx="0">
                  <c:v>2</c:v>
                </c:pt>
                <c:pt idx="1">
                  <c:v>32</c:v>
                </c:pt>
                <c:pt idx="2">
                  <c:v>77</c:v>
                </c:pt>
                <c:pt idx="3">
                  <c:v>12</c:v>
                </c:pt>
                <c:pt idx="4">
                  <c:v>50</c:v>
                </c:pt>
                <c:pt idx="5">
                  <c:v>2</c:v>
                </c:pt>
                <c:pt idx="6">
                  <c:v>282</c:v>
                </c:pt>
                <c:pt idx="7">
                  <c:v>0</c:v>
                </c:pt>
                <c:pt idx="8">
                  <c:v>41</c:v>
                </c:pt>
                <c:pt idx="9">
                  <c:v>10</c:v>
                </c:pt>
                <c:pt idx="10">
                  <c:v>122</c:v>
                </c:pt>
                <c:pt idx="11">
                  <c:v>26</c:v>
                </c:pt>
                <c:pt idx="12">
                  <c:v>3</c:v>
                </c:pt>
                <c:pt idx="13">
                  <c:v>3</c:v>
                </c:pt>
                <c:pt idx="14">
                  <c:v>158</c:v>
                </c:pt>
                <c:pt idx="15">
                  <c:v>1</c:v>
                </c:pt>
                <c:pt idx="16">
                  <c:v>3</c:v>
                </c:pt>
                <c:pt idx="17">
                  <c:v>44</c:v>
                </c:pt>
                <c:pt idx="18">
                  <c:v>40</c:v>
                </c:pt>
                <c:pt idx="19">
                  <c:v>10</c:v>
                </c:pt>
                <c:pt idx="20">
                  <c:v>19</c:v>
                </c:pt>
                <c:pt idx="21">
                  <c:v>44</c:v>
                </c:pt>
                <c:pt idx="22">
                  <c:v>759</c:v>
                </c:pt>
                <c:pt idx="23">
                  <c:v>18</c:v>
                </c:pt>
                <c:pt idx="24">
                  <c:v>41</c:v>
                </c:pt>
                <c:pt idx="25">
                  <c:v>1</c:v>
                </c:pt>
                <c:pt idx="26">
                  <c:v>134</c:v>
                </c:pt>
                <c:pt idx="27">
                  <c:v>1</c:v>
                </c:pt>
                <c:pt idx="28">
                  <c:v>2</c:v>
                </c:pt>
                <c:pt idx="29">
                  <c:v>69</c:v>
                </c:pt>
                <c:pt idx="30">
                  <c:v>485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FF1-4E80-8266-9909EF2FF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6400"/>
        <c:axId val="81447936"/>
      </c:lineChart>
      <c:catAx>
        <c:axId val="8144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447936"/>
        <c:crosses val="autoZero"/>
        <c:auto val="1"/>
        <c:lblAlgn val="ctr"/>
        <c:lblOffset val="100"/>
        <c:noMultiLvlLbl val="0"/>
      </c:catAx>
      <c:valAx>
        <c:axId val="81447936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446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3665764563255398E-2"/>
          <c:y val="0.89504390654871846"/>
          <c:w val="0.91291265108191177"/>
          <c:h val="0.1049559746109395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>
                <a:effectLst/>
              </a:rPr>
              <a:t>Distribución de Constancias de Capacitación a Conductores de Nuevo Ingreso por Modalidad de Servicio 2019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28937445319335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6933508311461E-2"/>
          <c:y val="0.25925925925925924"/>
          <c:w val="0.42777777777777776"/>
          <c:h val="0.71296296296296291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DF-482F-B241-CF45B7498C51}"/>
              </c:ext>
            </c:extLst>
          </c:dPt>
          <c:dPt>
            <c:idx val="1"/>
            <c:bubble3D val="0"/>
            <c:explosion val="9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DF-482F-B241-CF45B7498C51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DF-482F-B241-CF45B7498C51}"/>
              </c:ext>
            </c:extLst>
          </c:dPt>
          <c:dPt>
            <c:idx val="3"/>
            <c:bubble3D val="0"/>
            <c:explosion val="1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DF-482F-B241-CF45B7498C5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EDF-482F-B241-CF45B7498C5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54.0%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15.4%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18.0%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'10.6.3'!$B$5:$F$5</c:f>
              <c:strCache>
                <c:ptCount val="5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Doblemente Articulados</c:v>
                </c:pt>
                <c:pt idx="4">
                  <c:v>Puertos, Aeropuertos y Chofer Guía</c:v>
                </c:pt>
              </c:strCache>
            </c:strRef>
          </c:cat>
          <c:val>
            <c:numRef>
              <c:f>'10.6.3'!$B$41:$F$41</c:f>
              <c:numCache>
                <c:formatCode>0.0</c:formatCode>
                <c:ptCount val="5"/>
                <c:pt idx="0">
                  <c:v>54.027912118281058</c:v>
                </c:pt>
                <c:pt idx="1">
                  <c:v>15.395092678497404</c:v>
                </c:pt>
                <c:pt idx="2">
                  <c:v>10.166011962336405</c:v>
                </c:pt>
                <c:pt idx="3">
                  <c:v>17.952387532323971</c:v>
                </c:pt>
                <c:pt idx="4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DF-482F-B241-CF45B7498C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40223097112856"/>
          <c:y val="0.30015820939049287"/>
          <c:w val="0.33259776902887139"/>
          <c:h val="0.5478317293671624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Constancias de Capacitación</a:t>
            </a:r>
            <a:r>
              <a:rPr lang="es-ES" sz="1200" baseline="0"/>
              <a:t> a </a:t>
            </a:r>
            <a:r>
              <a:rPr lang="es-ES" sz="1200" b="1" i="0" u="none" strike="noStrike" baseline="0">
                <a:effectLst/>
              </a:rPr>
              <a:t>Conductores</a:t>
            </a:r>
            <a:r>
              <a:rPr lang="es-ES" sz="1200" baseline="0"/>
              <a:t> por Renovación 2019</a:t>
            </a:r>
            <a:endParaRPr lang="es-ES" sz="1200"/>
          </a:p>
        </c:rich>
      </c:tx>
      <c:layout>
        <c:manualLayout>
          <c:xMode val="edge"/>
          <c:yMode val="edge"/>
          <c:x val="0.15067338281905449"/>
          <c:y val="1.25391849529780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35522241747439"/>
          <c:y val="0.10129703408732325"/>
          <c:w val="0.85753811809919156"/>
          <c:h val="0.66056682872930339"/>
        </c:manualLayout>
      </c:layout>
      <c:lineChart>
        <c:grouping val="standard"/>
        <c:varyColors val="0"/>
        <c:ser>
          <c:idx val="0"/>
          <c:order val="0"/>
          <c:tx>
            <c:strRef>
              <c:f>'10.6.4'!$B$5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'10.6.4'!$B$7:$B$38</c:f>
              <c:numCache>
                <c:formatCode>#,##0</c:formatCode>
                <c:ptCount val="32"/>
                <c:pt idx="0">
                  <c:v>470</c:v>
                </c:pt>
                <c:pt idx="1">
                  <c:v>1077</c:v>
                </c:pt>
                <c:pt idx="2">
                  <c:v>66</c:v>
                </c:pt>
                <c:pt idx="3">
                  <c:v>27</c:v>
                </c:pt>
                <c:pt idx="4">
                  <c:v>208</c:v>
                </c:pt>
                <c:pt idx="5">
                  <c:v>1505</c:v>
                </c:pt>
                <c:pt idx="6">
                  <c:v>2169</c:v>
                </c:pt>
                <c:pt idx="7">
                  <c:v>523</c:v>
                </c:pt>
                <c:pt idx="8">
                  <c:v>411</c:v>
                </c:pt>
                <c:pt idx="9">
                  <c:v>809</c:v>
                </c:pt>
                <c:pt idx="10">
                  <c:v>4828</c:v>
                </c:pt>
                <c:pt idx="11">
                  <c:v>707</c:v>
                </c:pt>
                <c:pt idx="12">
                  <c:v>61</c:v>
                </c:pt>
                <c:pt idx="13">
                  <c:v>1421</c:v>
                </c:pt>
                <c:pt idx="14">
                  <c:v>2200</c:v>
                </c:pt>
                <c:pt idx="15">
                  <c:v>432</c:v>
                </c:pt>
                <c:pt idx="16">
                  <c:v>292</c:v>
                </c:pt>
                <c:pt idx="17">
                  <c:v>441</c:v>
                </c:pt>
                <c:pt idx="18">
                  <c:v>1608</c:v>
                </c:pt>
                <c:pt idx="19">
                  <c:v>96</c:v>
                </c:pt>
                <c:pt idx="20">
                  <c:v>602</c:v>
                </c:pt>
                <c:pt idx="21">
                  <c:v>582</c:v>
                </c:pt>
                <c:pt idx="22">
                  <c:v>148</c:v>
                </c:pt>
                <c:pt idx="23">
                  <c:v>363</c:v>
                </c:pt>
                <c:pt idx="24">
                  <c:v>407</c:v>
                </c:pt>
                <c:pt idx="25">
                  <c:v>49</c:v>
                </c:pt>
                <c:pt idx="26">
                  <c:v>129</c:v>
                </c:pt>
                <c:pt idx="27">
                  <c:v>1181</c:v>
                </c:pt>
                <c:pt idx="28">
                  <c:v>317</c:v>
                </c:pt>
                <c:pt idx="29">
                  <c:v>897</c:v>
                </c:pt>
                <c:pt idx="30">
                  <c:v>279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19-44B5-9D56-D841619B5A1F}"/>
            </c:ext>
          </c:extLst>
        </c:ser>
        <c:ser>
          <c:idx val="1"/>
          <c:order val="1"/>
          <c:tx>
            <c:strRef>
              <c:f>'10.6.4'!$C$5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'10.6.4'!$C$7:$C$38</c:f>
              <c:numCache>
                <c:formatCode>#,##0</c:formatCode>
                <c:ptCount val="32"/>
                <c:pt idx="0">
                  <c:v>60</c:v>
                </c:pt>
                <c:pt idx="1">
                  <c:v>86</c:v>
                </c:pt>
                <c:pt idx="2">
                  <c:v>57</c:v>
                </c:pt>
                <c:pt idx="3">
                  <c:v>33</c:v>
                </c:pt>
                <c:pt idx="4">
                  <c:v>556</c:v>
                </c:pt>
                <c:pt idx="5">
                  <c:v>48</c:v>
                </c:pt>
                <c:pt idx="6">
                  <c:v>1243</c:v>
                </c:pt>
                <c:pt idx="7">
                  <c:v>79</c:v>
                </c:pt>
                <c:pt idx="8">
                  <c:v>86</c:v>
                </c:pt>
                <c:pt idx="9">
                  <c:v>81</c:v>
                </c:pt>
                <c:pt idx="10">
                  <c:v>1165</c:v>
                </c:pt>
                <c:pt idx="11">
                  <c:v>348</c:v>
                </c:pt>
                <c:pt idx="12">
                  <c:v>71</c:v>
                </c:pt>
                <c:pt idx="13">
                  <c:v>483</c:v>
                </c:pt>
                <c:pt idx="14">
                  <c:v>894</c:v>
                </c:pt>
                <c:pt idx="15">
                  <c:v>203</c:v>
                </c:pt>
                <c:pt idx="16">
                  <c:v>150</c:v>
                </c:pt>
                <c:pt idx="17">
                  <c:v>164</c:v>
                </c:pt>
                <c:pt idx="18">
                  <c:v>216</c:v>
                </c:pt>
                <c:pt idx="19">
                  <c:v>303</c:v>
                </c:pt>
                <c:pt idx="20">
                  <c:v>416</c:v>
                </c:pt>
                <c:pt idx="21">
                  <c:v>111</c:v>
                </c:pt>
                <c:pt idx="22">
                  <c:v>601</c:v>
                </c:pt>
                <c:pt idx="23">
                  <c:v>139</c:v>
                </c:pt>
                <c:pt idx="24">
                  <c:v>173</c:v>
                </c:pt>
                <c:pt idx="25">
                  <c:v>13</c:v>
                </c:pt>
                <c:pt idx="26">
                  <c:v>161</c:v>
                </c:pt>
                <c:pt idx="27">
                  <c:v>196</c:v>
                </c:pt>
                <c:pt idx="28">
                  <c:v>165</c:v>
                </c:pt>
                <c:pt idx="29">
                  <c:v>637</c:v>
                </c:pt>
                <c:pt idx="30">
                  <c:v>307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19-44B5-9D56-D841619B5A1F}"/>
            </c:ext>
          </c:extLst>
        </c:ser>
        <c:ser>
          <c:idx val="2"/>
          <c:order val="2"/>
          <c:tx>
            <c:strRef>
              <c:f>'10.6.4'!$D$5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'10.6.4'!$D$7:$D$38</c:f>
              <c:numCache>
                <c:formatCode>#,##0</c:formatCode>
                <c:ptCount val="32"/>
                <c:pt idx="0">
                  <c:v>919</c:v>
                </c:pt>
                <c:pt idx="1">
                  <c:v>934</c:v>
                </c:pt>
                <c:pt idx="2">
                  <c:v>90</c:v>
                </c:pt>
                <c:pt idx="3">
                  <c:v>87</c:v>
                </c:pt>
                <c:pt idx="4">
                  <c:v>572</c:v>
                </c:pt>
                <c:pt idx="5">
                  <c:v>543</c:v>
                </c:pt>
                <c:pt idx="6">
                  <c:v>2996</c:v>
                </c:pt>
                <c:pt idx="7">
                  <c:v>861</c:v>
                </c:pt>
                <c:pt idx="8">
                  <c:v>977</c:v>
                </c:pt>
                <c:pt idx="9">
                  <c:v>1522</c:v>
                </c:pt>
                <c:pt idx="10">
                  <c:v>8344</c:v>
                </c:pt>
                <c:pt idx="11">
                  <c:v>1334</c:v>
                </c:pt>
                <c:pt idx="12">
                  <c:v>173</c:v>
                </c:pt>
                <c:pt idx="13">
                  <c:v>2174</c:v>
                </c:pt>
                <c:pt idx="14">
                  <c:v>1848</c:v>
                </c:pt>
                <c:pt idx="15">
                  <c:v>329</c:v>
                </c:pt>
                <c:pt idx="16">
                  <c:v>192</c:v>
                </c:pt>
                <c:pt idx="17">
                  <c:v>347</c:v>
                </c:pt>
                <c:pt idx="18">
                  <c:v>3203</c:v>
                </c:pt>
                <c:pt idx="19">
                  <c:v>255</c:v>
                </c:pt>
                <c:pt idx="20">
                  <c:v>756</c:v>
                </c:pt>
                <c:pt idx="21">
                  <c:v>1725</c:v>
                </c:pt>
                <c:pt idx="22">
                  <c:v>187</c:v>
                </c:pt>
                <c:pt idx="23">
                  <c:v>369</c:v>
                </c:pt>
                <c:pt idx="24">
                  <c:v>593</c:v>
                </c:pt>
                <c:pt idx="25">
                  <c:v>121</c:v>
                </c:pt>
                <c:pt idx="26">
                  <c:v>2017</c:v>
                </c:pt>
                <c:pt idx="27">
                  <c:v>4370</c:v>
                </c:pt>
                <c:pt idx="28">
                  <c:v>389</c:v>
                </c:pt>
                <c:pt idx="29">
                  <c:v>5277</c:v>
                </c:pt>
                <c:pt idx="30">
                  <c:v>658</c:v>
                </c:pt>
                <c:pt idx="31">
                  <c:v>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19-44B5-9D56-D841619B5A1F}"/>
            </c:ext>
          </c:extLst>
        </c:ser>
        <c:ser>
          <c:idx val="4"/>
          <c:order val="3"/>
          <c:tx>
            <c:strRef>
              <c:f>'10.6.4'!$E$5</c:f>
              <c:strCache>
                <c:ptCount val="1"/>
                <c:pt idx="0">
                  <c:v>Doblemente Articulados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'10.6.4'!$E$7:$E$38</c:f>
              <c:numCache>
                <c:formatCode>#,##0</c:formatCode>
                <c:ptCount val="32"/>
                <c:pt idx="0">
                  <c:v>182</c:v>
                </c:pt>
                <c:pt idx="1">
                  <c:v>196</c:v>
                </c:pt>
                <c:pt idx="2">
                  <c:v>0</c:v>
                </c:pt>
                <c:pt idx="3">
                  <c:v>0</c:v>
                </c:pt>
                <c:pt idx="4">
                  <c:v>265</c:v>
                </c:pt>
                <c:pt idx="5">
                  <c:v>12</c:v>
                </c:pt>
                <c:pt idx="6">
                  <c:v>669</c:v>
                </c:pt>
                <c:pt idx="7">
                  <c:v>216</c:v>
                </c:pt>
                <c:pt idx="8">
                  <c:v>777</c:v>
                </c:pt>
                <c:pt idx="9">
                  <c:v>458</c:v>
                </c:pt>
                <c:pt idx="10">
                  <c:v>1995</c:v>
                </c:pt>
                <c:pt idx="11">
                  <c:v>546</c:v>
                </c:pt>
                <c:pt idx="12">
                  <c:v>60</c:v>
                </c:pt>
                <c:pt idx="13">
                  <c:v>1266</c:v>
                </c:pt>
                <c:pt idx="14">
                  <c:v>844</c:v>
                </c:pt>
                <c:pt idx="15">
                  <c:v>163</c:v>
                </c:pt>
                <c:pt idx="16">
                  <c:v>33</c:v>
                </c:pt>
                <c:pt idx="17">
                  <c:v>102</c:v>
                </c:pt>
                <c:pt idx="18">
                  <c:v>1085</c:v>
                </c:pt>
                <c:pt idx="19">
                  <c:v>72</c:v>
                </c:pt>
                <c:pt idx="20">
                  <c:v>571</c:v>
                </c:pt>
                <c:pt idx="21">
                  <c:v>337</c:v>
                </c:pt>
                <c:pt idx="22">
                  <c:v>177</c:v>
                </c:pt>
                <c:pt idx="23">
                  <c:v>115</c:v>
                </c:pt>
                <c:pt idx="24">
                  <c:v>523</c:v>
                </c:pt>
                <c:pt idx="25">
                  <c:v>34</c:v>
                </c:pt>
                <c:pt idx="26">
                  <c:v>307</c:v>
                </c:pt>
                <c:pt idx="27">
                  <c:v>845</c:v>
                </c:pt>
                <c:pt idx="28">
                  <c:v>203</c:v>
                </c:pt>
                <c:pt idx="29">
                  <c:v>3502</c:v>
                </c:pt>
                <c:pt idx="30">
                  <c:v>347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19-44B5-9D56-D841619B5A1F}"/>
            </c:ext>
          </c:extLst>
        </c:ser>
        <c:ser>
          <c:idx val="5"/>
          <c:order val="4"/>
          <c:tx>
            <c:strRef>
              <c:f>'10.6.4'!$F$5</c:f>
              <c:strCache>
                <c:ptCount val="1"/>
                <c:pt idx="0">
                  <c:v>Puertos, Aeropuertos y Chofer Guía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'10.6.4'!$H$7:$H$38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'10.6.4'!$F$7:$F$38</c:f>
              <c:numCache>
                <c:formatCode>#,##0</c:formatCode>
                <c:ptCount val="32"/>
                <c:pt idx="0">
                  <c:v>4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15</c:v>
                </c:pt>
                <c:pt idx="5">
                  <c:v>1</c:v>
                </c:pt>
                <c:pt idx="6">
                  <c:v>159</c:v>
                </c:pt>
                <c:pt idx="7">
                  <c:v>0</c:v>
                </c:pt>
                <c:pt idx="8">
                  <c:v>27</c:v>
                </c:pt>
                <c:pt idx="9">
                  <c:v>5</c:v>
                </c:pt>
                <c:pt idx="10">
                  <c:v>70</c:v>
                </c:pt>
                <c:pt idx="11">
                  <c:v>8</c:v>
                </c:pt>
                <c:pt idx="12">
                  <c:v>5</c:v>
                </c:pt>
                <c:pt idx="13">
                  <c:v>1</c:v>
                </c:pt>
                <c:pt idx="14">
                  <c:v>57</c:v>
                </c:pt>
                <c:pt idx="15">
                  <c:v>0</c:v>
                </c:pt>
                <c:pt idx="16">
                  <c:v>1</c:v>
                </c:pt>
                <c:pt idx="17">
                  <c:v>15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9</c:v>
                </c:pt>
                <c:pt idx="22">
                  <c:v>317</c:v>
                </c:pt>
                <c:pt idx="23">
                  <c:v>3</c:v>
                </c:pt>
                <c:pt idx="24">
                  <c:v>19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11</c:v>
                </c:pt>
                <c:pt idx="30">
                  <c:v>129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119-44B5-9D56-D841619B5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99712"/>
        <c:axId val="88501248"/>
      </c:lineChart>
      <c:catAx>
        <c:axId val="8849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88501248"/>
        <c:crosses val="autoZero"/>
        <c:auto val="1"/>
        <c:lblAlgn val="ctr"/>
        <c:lblOffset val="100"/>
        <c:noMultiLvlLbl val="0"/>
      </c:catAx>
      <c:valAx>
        <c:axId val="88501248"/>
        <c:scaling>
          <c:orientation val="minMax"/>
          <c:max val="9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522380028874806E-2"/>
              <c:y val="0.218055881424841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499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813243015964023E-2"/>
          <c:y val="0.87893959963468515"/>
          <c:w val="0.9184839839279636"/>
          <c:h val="0.1210604003653148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>
                <a:effectLst/>
              </a:rPr>
              <a:t>Distribución de Constancias de Capacitación a Conductores de Renovación</a:t>
            </a:r>
            <a:r>
              <a:rPr lang="es-MX" sz="1100" b="1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por Modalidad de Servicio 2019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23381889763779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145450568678915E-2"/>
          <c:y val="0.25504698479195559"/>
          <c:w val="0.44150721784776897"/>
          <c:h val="0.73203256006916428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CC-452F-9637-08C55F690A6F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CC-452F-9637-08C55F690A6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CC-452F-9637-08C55F690A6F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5875">
                <a:solidFill>
                  <a:schemeClr val="accent5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CC-452F-9637-08C55F690A6F}"/>
              </c:ext>
            </c:extLst>
          </c:dPt>
          <c:dPt>
            <c:idx val="4"/>
            <c:bubble3D val="0"/>
            <c:explosion val="16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ACC-452F-9637-08C55F690A6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46.7%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16.8%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'10.6.4'!$B$5:$F$5</c:f>
              <c:strCache>
                <c:ptCount val="5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Doblemente Articulados</c:v>
                </c:pt>
                <c:pt idx="4">
                  <c:v>Puertos, Aeropuertos y Chofer Guía</c:v>
                </c:pt>
              </c:strCache>
            </c:strRef>
          </c:cat>
          <c:val>
            <c:numRef>
              <c:f>'10.6.4'!$B$41:$F$41</c:f>
              <c:numCache>
                <c:formatCode>0.0</c:formatCode>
                <c:ptCount val="5"/>
                <c:pt idx="0">
                  <c:v>25.68804430540289</c:v>
                </c:pt>
                <c:pt idx="1">
                  <c:v>9.7710746596770104</c:v>
                </c:pt>
                <c:pt idx="2">
                  <c:v>46.7</c:v>
                </c:pt>
                <c:pt idx="3">
                  <c:v>16.806882556861417</c:v>
                </c:pt>
                <c:pt idx="4">
                  <c:v>0.96600997717088022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CC-452F-9637-08C55F690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02777777777774"/>
          <c:y val="0.3433581578596171"/>
          <c:w val="0.33259776902887139"/>
          <c:h val="0.48998614303646826"/>
        </c:manualLayout>
      </c:layout>
      <c:overlay val="0"/>
      <c:txPr>
        <a:bodyPr/>
        <a:lstStyle/>
        <a:p>
          <a:pPr>
            <a:defRPr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Tipos</a:t>
            </a:r>
            <a:r>
              <a:rPr lang="es-ES" sz="1600" baseline="0"/>
              <a:t> de </a:t>
            </a:r>
            <a:r>
              <a:rPr lang="es-ES" sz="1600"/>
              <a:t>Centros</a:t>
            </a:r>
            <a:r>
              <a:rPr lang="es-ES" sz="1600" baseline="0"/>
              <a:t> de Capacitación 2019</a:t>
            </a:r>
            <a:endParaRPr lang="es-ES" sz="1600"/>
          </a:p>
        </c:rich>
      </c:tx>
      <c:layout>
        <c:manualLayout>
          <c:xMode val="edge"/>
          <c:yMode val="edge"/>
          <c:x val="0.230411919587706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270132001098226E-2"/>
          <c:y val="0.11920396026446062"/>
          <c:w val="0.91248636709634379"/>
          <c:h val="0.64588728492271796"/>
        </c:manualLayout>
      </c:layout>
      <c:lineChart>
        <c:grouping val="standard"/>
        <c:varyColors val="0"/>
        <c:ser>
          <c:idx val="0"/>
          <c:order val="0"/>
          <c:tx>
            <c:strRef>
              <c:f>'10.6.5'!$B$5</c:f>
              <c:strCache>
                <c:ptCount val="1"/>
                <c:pt idx="0">
                  <c:v>Externos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'10.6.5'!$F$7:$F$38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'10.6.5'!$B$7:$B$38</c:f>
              <c:numCache>
                <c:formatCode>General</c:formatCode>
                <c:ptCount val="32"/>
                <c:pt idx="0">
                  <c:v>6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24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35</c:v>
                </c:pt>
                <c:pt idx="11">
                  <c:v>11</c:v>
                </c:pt>
                <c:pt idx="12">
                  <c:v>1</c:v>
                </c:pt>
                <c:pt idx="13">
                  <c:v>10</c:v>
                </c:pt>
                <c:pt idx="14">
                  <c:v>11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16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8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4</c:v>
                </c:pt>
                <c:pt idx="29">
                  <c:v>19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10-49D4-960F-8B622032A238}"/>
            </c:ext>
          </c:extLst>
        </c:ser>
        <c:ser>
          <c:idx val="1"/>
          <c:order val="1"/>
          <c:tx>
            <c:strRef>
              <c:f>'10.6.5'!$C$5</c:f>
              <c:strCache>
                <c:ptCount val="1"/>
                <c:pt idx="0">
                  <c:v>Internos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'10.6.5'!$F$7:$F$38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'10.6.5'!$C$7:$C$38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0-49D4-960F-8B622032A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3744"/>
        <c:axId val="89185280"/>
      </c:lineChart>
      <c:catAx>
        <c:axId val="891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185280"/>
        <c:crosses val="autoZero"/>
        <c:auto val="1"/>
        <c:lblAlgn val="ctr"/>
        <c:lblOffset val="100"/>
        <c:noMultiLvlLbl val="0"/>
      </c:catAx>
      <c:valAx>
        <c:axId val="89185280"/>
        <c:scaling>
          <c:orientation val="minMax"/>
          <c:max val="4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9183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6353161876953"/>
          <c:y val="0.91628280839894949"/>
          <c:w val="0.297762415197309"/>
          <c:h val="8.3717191601050026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45</xdr:row>
      <xdr:rowOff>19049</xdr:rowOff>
    </xdr:from>
    <xdr:to>
      <xdr:col>7</xdr:col>
      <xdr:colOff>457200</xdr:colOff>
      <xdr:row>63</xdr:row>
      <xdr:rowOff>9524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781050</xdr:colOff>
      <xdr:row>45</xdr:row>
      <xdr:rowOff>123824</xdr:rowOff>
    </xdr:from>
    <xdr:to>
      <xdr:col>14</xdr:col>
      <xdr:colOff>371475</xdr:colOff>
      <xdr:row>62</xdr:row>
      <xdr:rowOff>66674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428624</xdr:colOff>
      <xdr:row>4</xdr:row>
      <xdr:rowOff>19049</xdr:rowOff>
    </xdr:from>
    <xdr:to>
      <xdr:col>15</xdr:col>
      <xdr:colOff>457199</xdr:colOff>
      <xdr:row>20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21</xdr:row>
      <xdr:rowOff>152400</xdr:rowOff>
    </xdr:from>
    <xdr:to>
      <xdr:col>15</xdr:col>
      <xdr:colOff>28575</xdr:colOff>
      <xdr:row>39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285750</xdr:colOff>
      <xdr:row>4</xdr:row>
      <xdr:rowOff>57150</xdr:rowOff>
    </xdr:from>
    <xdr:to>
      <xdr:col>6</xdr:col>
      <xdr:colOff>561975</xdr:colOff>
      <xdr:row>4</xdr:row>
      <xdr:rowOff>57150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590675" y="800100"/>
          <a:ext cx="42767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76201</xdr:rowOff>
    </xdr:from>
    <xdr:to>
      <xdr:col>15</xdr:col>
      <xdr:colOff>561975</xdr:colOff>
      <xdr:row>24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25</xdr:row>
      <xdr:rowOff>80962</xdr:rowOff>
    </xdr:from>
    <xdr:to>
      <xdr:col>15</xdr:col>
      <xdr:colOff>47625</xdr:colOff>
      <xdr:row>42</xdr:row>
      <xdr:rowOff>119062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4</xdr:row>
      <xdr:rowOff>0</xdr:rowOff>
    </xdr:from>
    <xdr:to>
      <xdr:col>6</xdr:col>
      <xdr:colOff>438150</xdr:colOff>
      <xdr:row>4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0C447F6E-B880-4F23-9FE8-E330F4458755}"/>
            </a:ext>
          </a:extLst>
        </xdr:cNvPr>
        <xdr:cNvCxnSpPr/>
      </xdr:nvCxnSpPr>
      <xdr:spPr>
        <a:xfrm>
          <a:off x="1400175" y="742950"/>
          <a:ext cx="42767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348094</xdr:colOff>
      <xdr:row>4</xdr:row>
      <xdr:rowOff>9525</xdr:rowOff>
    </xdr:from>
    <xdr:to>
      <xdr:col>15</xdr:col>
      <xdr:colOff>381000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609600</xdr:colOff>
      <xdr:row>22</xdr:row>
      <xdr:rowOff>14287</xdr:rowOff>
    </xdr:from>
    <xdr:to>
      <xdr:col>14</xdr:col>
      <xdr:colOff>609600</xdr:colOff>
      <xdr:row>39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3</xdr:row>
      <xdr:rowOff>190500</xdr:rowOff>
    </xdr:from>
    <xdr:to>
      <xdr:col>6</xdr:col>
      <xdr:colOff>342900</xdr:colOff>
      <xdr:row>3</xdr:row>
      <xdr:rowOff>190500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FB668E98-7773-4B4E-B331-CB091F2B6292}"/>
            </a:ext>
          </a:extLst>
        </xdr:cNvPr>
        <xdr:cNvCxnSpPr/>
      </xdr:nvCxnSpPr>
      <xdr:spPr>
        <a:xfrm>
          <a:off x="1504950" y="733425"/>
          <a:ext cx="483870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3</xdr:row>
      <xdr:rowOff>19050</xdr:rowOff>
    </xdr:from>
    <xdr:to>
      <xdr:col>13</xdr:col>
      <xdr:colOff>609600</xdr:colOff>
      <xdr:row>20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21</xdr:row>
      <xdr:rowOff>9525</xdr:rowOff>
    </xdr:from>
    <xdr:to>
      <xdr:col>12</xdr:col>
      <xdr:colOff>485775</xdr:colOff>
      <xdr:row>38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Datos%20de%20programa\Microsoft\Excel\Documents%20and%20Settings\cramosur\Mis%20documentos\CAROLINA%20RU%202009\ESTADISTICA%202008\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5"/>
  <sheetViews>
    <sheetView tabSelected="1" zoomScaleNormal="100" workbookViewId="0">
      <selection activeCell="A103" sqref="A103"/>
    </sheetView>
  </sheetViews>
  <sheetFormatPr baseColWidth="10" defaultRowHeight="12.75" x14ac:dyDescent="0.2"/>
  <cols>
    <col min="1" max="1" width="19.5703125" bestFit="1" customWidth="1"/>
    <col min="2" max="2" width="13.5703125" customWidth="1"/>
    <col min="3" max="3" width="10.42578125" customWidth="1"/>
    <col min="4" max="4" width="9.7109375" customWidth="1"/>
    <col min="6" max="6" width="11.28515625" customWidth="1"/>
    <col min="7" max="7" width="9.7109375" customWidth="1"/>
    <col min="8" max="8" width="13.140625" customWidth="1"/>
    <col min="9" max="9" width="10.140625" customWidth="1"/>
    <col min="10" max="10" width="9" customWidth="1"/>
    <col min="12" max="12" width="11.85546875" customWidth="1"/>
    <col min="13" max="13" width="9.42578125" customWidth="1"/>
    <col min="14" max="14" width="10.28515625" customWidth="1"/>
  </cols>
  <sheetData>
    <row r="2" spans="1:20" ht="17.25" x14ac:dyDescent="0.3">
      <c r="A2" s="13" t="s">
        <v>82</v>
      </c>
    </row>
    <row r="4" spans="1:20" ht="17.25" x14ac:dyDescent="0.3">
      <c r="A4" s="13" t="s">
        <v>86</v>
      </c>
    </row>
    <row r="6" spans="1:20" ht="15.75" x14ac:dyDescent="0.2">
      <c r="A6" s="58" t="s">
        <v>3</v>
      </c>
      <c r="B6" s="59" t="s">
        <v>0</v>
      </c>
      <c r="C6" s="59"/>
      <c r="D6" s="59"/>
      <c r="E6" s="59"/>
      <c r="F6" s="59"/>
      <c r="G6" s="59"/>
      <c r="H6" s="59" t="s">
        <v>1</v>
      </c>
      <c r="I6" s="59"/>
      <c r="J6" s="59"/>
      <c r="K6" s="59"/>
      <c r="L6" s="59"/>
      <c r="M6" s="59"/>
      <c r="N6" s="58" t="s">
        <v>2</v>
      </c>
    </row>
    <row r="7" spans="1:20" ht="43.5" customHeight="1" x14ac:dyDescent="0.2">
      <c r="A7" s="58"/>
      <c r="B7" s="41" t="s">
        <v>70</v>
      </c>
      <c r="C7" s="41" t="s">
        <v>71</v>
      </c>
      <c r="D7" s="41" t="s">
        <v>31</v>
      </c>
      <c r="E7" s="41" t="s">
        <v>74</v>
      </c>
      <c r="F7" s="41" t="s">
        <v>81</v>
      </c>
      <c r="G7" s="41" t="s">
        <v>32</v>
      </c>
      <c r="H7" s="41" t="s">
        <v>70</v>
      </c>
      <c r="I7" s="41" t="s">
        <v>71</v>
      </c>
      <c r="J7" s="41" t="s">
        <v>31</v>
      </c>
      <c r="K7" s="41" t="s">
        <v>74</v>
      </c>
      <c r="L7" s="41" t="s">
        <v>81</v>
      </c>
      <c r="M7" s="41" t="s">
        <v>32</v>
      </c>
      <c r="N7" s="58"/>
      <c r="P7" s="14"/>
    </row>
    <row r="8" spans="1:20" ht="9" customHeight="1" x14ac:dyDescent="0.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9"/>
      <c r="P8" s="27"/>
    </row>
    <row r="9" spans="1:20" x14ac:dyDescent="0.2">
      <c r="A9" s="44" t="s">
        <v>4</v>
      </c>
      <c r="B9" s="45">
        <v>955</v>
      </c>
      <c r="C9" s="45">
        <v>92</v>
      </c>
      <c r="D9" s="45">
        <v>126</v>
      </c>
      <c r="E9" s="45">
        <v>430</v>
      </c>
      <c r="F9" s="45">
        <v>2</v>
      </c>
      <c r="G9" s="46">
        <f t="shared" ref="G9:G40" si="0">SUM(B9:F9)</f>
        <v>1605</v>
      </c>
      <c r="H9" s="47">
        <v>470</v>
      </c>
      <c r="I9" s="47">
        <v>60</v>
      </c>
      <c r="J9" s="47">
        <v>919</v>
      </c>
      <c r="K9" s="47">
        <v>182</v>
      </c>
      <c r="L9" s="47">
        <v>4</v>
      </c>
      <c r="M9" s="46">
        <f t="shared" ref="M9:M40" si="1">SUM(H9:L9)</f>
        <v>1635</v>
      </c>
      <c r="N9" s="46">
        <f t="shared" ref="N9:N40" si="2">G9+M9</f>
        <v>3240</v>
      </c>
      <c r="O9" s="9" t="s">
        <v>38</v>
      </c>
      <c r="P9" s="2"/>
      <c r="Q9" s="2"/>
      <c r="R9" s="2"/>
      <c r="S9" s="2"/>
      <c r="T9" s="2"/>
    </row>
    <row r="10" spans="1:20" x14ac:dyDescent="0.2">
      <c r="A10" s="31" t="s">
        <v>5</v>
      </c>
      <c r="B10" s="32">
        <v>2662</v>
      </c>
      <c r="C10" s="32">
        <v>203</v>
      </c>
      <c r="D10" s="32">
        <v>314</v>
      </c>
      <c r="E10" s="32">
        <v>298</v>
      </c>
      <c r="F10" s="32">
        <v>32</v>
      </c>
      <c r="G10" s="34">
        <f t="shared" si="0"/>
        <v>3509</v>
      </c>
      <c r="H10" s="28">
        <v>1077</v>
      </c>
      <c r="I10" s="28">
        <v>86</v>
      </c>
      <c r="J10" s="28">
        <v>934</v>
      </c>
      <c r="K10" s="28">
        <v>196</v>
      </c>
      <c r="L10" s="28">
        <v>11</v>
      </c>
      <c r="M10" s="34">
        <f t="shared" si="1"/>
        <v>2304</v>
      </c>
      <c r="N10" s="34">
        <f t="shared" si="2"/>
        <v>5813</v>
      </c>
      <c r="O10" s="9" t="s">
        <v>39</v>
      </c>
      <c r="P10" s="2"/>
      <c r="Q10" s="2"/>
      <c r="R10" s="2"/>
      <c r="S10" s="2"/>
      <c r="T10" s="2"/>
    </row>
    <row r="11" spans="1:20" x14ac:dyDescent="0.2">
      <c r="A11" s="44" t="s">
        <v>34</v>
      </c>
      <c r="B11" s="45">
        <v>102</v>
      </c>
      <c r="C11" s="45">
        <v>146</v>
      </c>
      <c r="D11" s="45">
        <v>27</v>
      </c>
      <c r="E11" s="45">
        <v>0</v>
      </c>
      <c r="F11" s="45">
        <v>77</v>
      </c>
      <c r="G11" s="46">
        <f t="shared" si="0"/>
        <v>352</v>
      </c>
      <c r="H11" s="47">
        <v>66</v>
      </c>
      <c r="I11" s="47">
        <v>57</v>
      </c>
      <c r="J11" s="47">
        <v>90</v>
      </c>
      <c r="K11" s="47">
        <v>0</v>
      </c>
      <c r="L11" s="47">
        <v>13</v>
      </c>
      <c r="M11" s="46">
        <f t="shared" si="1"/>
        <v>226</v>
      </c>
      <c r="N11" s="46">
        <f t="shared" si="2"/>
        <v>578</v>
      </c>
      <c r="O11" s="9" t="s">
        <v>64</v>
      </c>
      <c r="P11" s="2"/>
      <c r="Q11" s="2"/>
      <c r="R11" s="2"/>
      <c r="S11" s="2"/>
      <c r="T11" s="2"/>
    </row>
    <row r="12" spans="1:20" x14ac:dyDescent="0.2">
      <c r="A12" s="31" t="s">
        <v>6</v>
      </c>
      <c r="B12" s="32">
        <v>112</v>
      </c>
      <c r="C12" s="32">
        <v>40</v>
      </c>
      <c r="D12" s="32">
        <v>18</v>
      </c>
      <c r="E12" s="32">
        <v>0</v>
      </c>
      <c r="F12" s="32">
        <v>12</v>
      </c>
      <c r="G12" s="34">
        <f t="shared" si="0"/>
        <v>182</v>
      </c>
      <c r="H12" s="28">
        <v>27</v>
      </c>
      <c r="I12" s="28">
        <v>33</v>
      </c>
      <c r="J12" s="28">
        <v>87</v>
      </c>
      <c r="K12" s="28">
        <v>0</v>
      </c>
      <c r="L12" s="28">
        <v>12</v>
      </c>
      <c r="M12" s="34">
        <f t="shared" si="1"/>
        <v>159</v>
      </c>
      <c r="N12" s="34">
        <f t="shared" si="2"/>
        <v>341</v>
      </c>
      <c r="O12" s="9" t="s">
        <v>77</v>
      </c>
      <c r="P12" s="2"/>
      <c r="Q12" s="2"/>
      <c r="R12" s="2"/>
      <c r="S12" s="2"/>
      <c r="T12" s="2"/>
    </row>
    <row r="13" spans="1:20" x14ac:dyDescent="0.2">
      <c r="A13" s="44" t="s">
        <v>7</v>
      </c>
      <c r="B13" s="45">
        <v>724</v>
      </c>
      <c r="C13" s="45">
        <v>807</v>
      </c>
      <c r="D13" s="45">
        <v>109</v>
      </c>
      <c r="E13" s="45">
        <v>335</v>
      </c>
      <c r="F13" s="45">
        <v>50</v>
      </c>
      <c r="G13" s="46">
        <f t="shared" si="0"/>
        <v>2025</v>
      </c>
      <c r="H13" s="47">
        <v>208</v>
      </c>
      <c r="I13" s="47">
        <v>556</v>
      </c>
      <c r="J13" s="47">
        <v>572</v>
      </c>
      <c r="K13" s="47">
        <v>265</v>
      </c>
      <c r="L13" s="47">
        <v>15</v>
      </c>
      <c r="M13" s="46">
        <f t="shared" si="1"/>
        <v>1616</v>
      </c>
      <c r="N13" s="46">
        <f t="shared" si="2"/>
        <v>3641</v>
      </c>
      <c r="O13" s="9" t="s">
        <v>41</v>
      </c>
      <c r="P13" s="2"/>
      <c r="Q13" s="2"/>
      <c r="R13" s="2"/>
      <c r="S13" s="2"/>
      <c r="T13" s="2"/>
    </row>
    <row r="14" spans="1:20" x14ac:dyDescent="0.2">
      <c r="A14" s="31" t="s">
        <v>8</v>
      </c>
      <c r="B14" s="32">
        <v>1289</v>
      </c>
      <c r="C14" s="32">
        <v>50</v>
      </c>
      <c r="D14" s="32">
        <v>416</v>
      </c>
      <c r="E14" s="32">
        <v>28</v>
      </c>
      <c r="F14" s="32">
        <v>2</v>
      </c>
      <c r="G14" s="34">
        <f t="shared" si="0"/>
        <v>1785</v>
      </c>
      <c r="H14" s="28">
        <v>1505</v>
      </c>
      <c r="I14" s="28">
        <v>48</v>
      </c>
      <c r="J14" s="28">
        <v>543</v>
      </c>
      <c r="K14" s="28">
        <v>12</v>
      </c>
      <c r="L14" s="28">
        <v>1</v>
      </c>
      <c r="M14" s="34">
        <f t="shared" si="1"/>
        <v>2109</v>
      </c>
      <c r="N14" s="34">
        <f t="shared" si="2"/>
        <v>3894</v>
      </c>
      <c r="O14" s="9" t="s">
        <v>43</v>
      </c>
      <c r="P14" s="2"/>
      <c r="Q14" s="2"/>
      <c r="R14" s="2"/>
      <c r="S14" s="2"/>
      <c r="T14" s="2"/>
    </row>
    <row r="15" spans="1:20" x14ac:dyDescent="0.2">
      <c r="A15" s="44" t="s">
        <v>75</v>
      </c>
      <c r="B15" s="45">
        <v>4362</v>
      </c>
      <c r="C15" s="45">
        <v>1533</v>
      </c>
      <c r="D15" s="45">
        <v>1456</v>
      </c>
      <c r="E15" s="45">
        <v>993</v>
      </c>
      <c r="F15" s="45">
        <v>282</v>
      </c>
      <c r="G15" s="46">
        <f t="shared" si="0"/>
        <v>8626</v>
      </c>
      <c r="H15" s="47">
        <v>2169</v>
      </c>
      <c r="I15" s="47">
        <v>1243</v>
      </c>
      <c r="J15" s="47">
        <v>2996</v>
      </c>
      <c r="K15" s="47">
        <v>669</v>
      </c>
      <c r="L15" s="47">
        <v>159</v>
      </c>
      <c r="M15" s="46">
        <f t="shared" si="1"/>
        <v>7236</v>
      </c>
      <c r="N15" s="46">
        <f t="shared" si="2"/>
        <v>15862</v>
      </c>
      <c r="O15" s="9" t="s">
        <v>76</v>
      </c>
      <c r="P15" s="2"/>
      <c r="Q15" s="2"/>
      <c r="R15" s="2"/>
      <c r="S15" s="2"/>
      <c r="T15" s="2"/>
    </row>
    <row r="16" spans="1:20" x14ac:dyDescent="0.2">
      <c r="A16" s="31" t="s">
        <v>9</v>
      </c>
      <c r="B16" s="32">
        <v>1725</v>
      </c>
      <c r="C16" s="32">
        <v>138</v>
      </c>
      <c r="D16" s="32">
        <v>217</v>
      </c>
      <c r="E16" s="32">
        <v>348</v>
      </c>
      <c r="F16" s="32">
        <v>0</v>
      </c>
      <c r="G16" s="34">
        <f t="shared" si="0"/>
        <v>2428</v>
      </c>
      <c r="H16" s="28">
        <v>523</v>
      </c>
      <c r="I16" s="28">
        <v>79</v>
      </c>
      <c r="J16" s="28">
        <v>861</v>
      </c>
      <c r="K16" s="28">
        <v>216</v>
      </c>
      <c r="L16" s="28">
        <v>0</v>
      </c>
      <c r="M16" s="34">
        <f t="shared" si="1"/>
        <v>1679</v>
      </c>
      <c r="N16" s="34">
        <f t="shared" si="2"/>
        <v>4107</v>
      </c>
      <c r="O16" s="9" t="s">
        <v>40</v>
      </c>
      <c r="P16" s="2"/>
      <c r="Q16" s="2"/>
      <c r="R16" s="2"/>
      <c r="S16" s="2"/>
      <c r="T16" s="2"/>
    </row>
    <row r="17" spans="1:20" x14ac:dyDescent="0.2">
      <c r="A17" s="44" t="s">
        <v>35</v>
      </c>
      <c r="B17" s="45">
        <v>1144</v>
      </c>
      <c r="C17" s="45">
        <v>158</v>
      </c>
      <c r="D17" s="45">
        <v>207</v>
      </c>
      <c r="E17" s="45">
        <v>730</v>
      </c>
      <c r="F17" s="45">
        <v>41</v>
      </c>
      <c r="G17" s="46">
        <f t="shared" si="0"/>
        <v>2280</v>
      </c>
      <c r="H17" s="47">
        <v>411</v>
      </c>
      <c r="I17" s="47">
        <v>86</v>
      </c>
      <c r="J17" s="47">
        <v>977</v>
      </c>
      <c r="K17" s="47">
        <v>777</v>
      </c>
      <c r="L17" s="47">
        <v>27</v>
      </c>
      <c r="M17" s="46">
        <f t="shared" si="1"/>
        <v>2278</v>
      </c>
      <c r="N17" s="46">
        <f t="shared" si="2"/>
        <v>4558</v>
      </c>
      <c r="O17" s="9" t="s">
        <v>66</v>
      </c>
      <c r="P17" s="2"/>
      <c r="Q17" s="2"/>
      <c r="R17" s="2"/>
      <c r="S17" s="2"/>
      <c r="T17" s="2"/>
    </row>
    <row r="18" spans="1:20" x14ac:dyDescent="0.2">
      <c r="A18" s="31" t="s">
        <v>10</v>
      </c>
      <c r="B18" s="32">
        <v>2648</v>
      </c>
      <c r="C18" s="32">
        <v>171</v>
      </c>
      <c r="D18" s="32">
        <v>264</v>
      </c>
      <c r="E18" s="32">
        <v>698</v>
      </c>
      <c r="F18" s="32">
        <v>10</v>
      </c>
      <c r="G18" s="34">
        <f t="shared" si="0"/>
        <v>3791</v>
      </c>
      <c r="H18" s="28">
        <v>809</v>
      </c>
      <c r="I18" s="28">
        <v>81</v>
      </c>
      <c r="J18" s="28">
        <v>1522</v>
      </c>
      <c r="K18" s="28">
        <v>458</v>
      </c>
      <c r="L18" s="28">
        <v>5</v>
      </c>
      <c r="M18" s="34">
        <f t="shared" si="1"/>
        <v>2875</v>
      </c>
      <c r="N18" s="34">
        <f t="shared" si="2"/>
        <v>6666</v>
      </c>
      <c r="O18" s="9" t="s">
        <v>42</v>
      </c>
      <c r="P18" s="2"/>
      <c r="Q18" s="2"/>
      <c r="R18" s="2"/>
      <c r="S18" s="2"/>
      <c r="T18" s="2"/>
    </row>
    <row r="19" spans="1:20" x14ac:dyDescent="0.2">
      <c r="A19" s="44" t="s">
        <v>11</v>
      </c>
      <c r="B19" s="45">
        <v>9042</v>
      </c>
      <c r="C19" s="45">
        <v>1919</v>
      </c>
      <c r="D19" s="45">
        <v>1709</v>
      </c>
      <c r="E19" s="45">
        <v>2737</v>
      </c>
      <c r="F19" s="45">
        <v>122</v>
      </c>
      <c r="G19" s="46">
        <f>SUM(B19:F19)</f>
        <v>15529</v>
      </c>
      <c r="H19" s="47">
        <v>4828</v>
      </c>
      <c r="I19" s="47">
        <v>1165</v>
      </c>
      <c r="J19" s="47">
        <v>8344</v>
      </c>
      <c r="K19" s="47">
        <v>1995</v>
      </c>
      <c r="L19" s="47">
        <v>70</v>
      </c>
      <c r="M19" s="46">
        <f>SUM(H19:L19)</f>
        <v>16402</v>
      </c>
      <c r="N19" s="46">
        <f>G19+M19</f>
        <v>31931</v>
      </c>
      <c r="O19" s="9" t="s">
        <v>49</v>
      </c>
      <c r="P19" s="2"/>
      <c r="Q19" s="2"/>
      <c r="R19" s="2"/>
      <c r="S19" s="2"/>
      <c r="T19" s="2"/>
    </row>
    <row r="20" spans="1:20" x14ac:dyDescent="0.2">
      <c r="A20" s="31" t="s">
        <v>12</v>
      </c>
      <c r="B20" s="32">
        <v>1408</v>
      </c>
      <c r="C20" s="32">
        <v>910</v>
      </c>
      <c r="D20" s="32">
        <v>315</v>
      </c>
      <c r="E20" s="32">
        <v>648</v>
      </c>
      <c r="F20" s="32">
        <v>26</v>
      </c>
      <c r="G20" s="34">
        <f t="shared" si="0"/>
        <v>3307</v>
      </c>
      <c r="H20" s="28">
        <v>707</v>
      </c>
      <c r="I20" s="28">
        <v>348</v>
      </c>
      <c r="J20" s="28">
        <v>1334</v>
      </c>
      <c r="K20" s="28">
        <v>546</v>
      </c>
      <c r="L20" s="28">
        <v>8</v>
      </c>
      <c r="M20" s="34">
        <f t="shared" si="1"/>
        <v>2943</v>
      </c>
      <c r="N20" s="34">
        <f t="shared" si="2"/>
        <v>6250</v>
      </c>
      <c r="O20" s="9" t="s">
        <v>44</v>
      </c>
      <c r="P20" s="2"/>
      <c r="Q20" s="2"/>
      <c r="R20" s="2"/>
      <c r="S20" s="2"/>
      <c r="T20" s="2"/>
    </row>
    <row r="21" spans="1:20" x14ac:dyDescent="0.2">
      <c r="A21" s="44" t="s">
        <v>13</v>
      </c>
      <c r="B21" s="45">
        <v>176</v>
      </c>
      <c r="C21" s="45">
        <v>113</v>
      </c>
      <c r="D21" s="45">
        <v>56</v>
      </c>
      <c r="E21" s="45">
        <v>97</v>
      </c>
      <c r="F21" s="45">
        <v>3</v>
      </c>
      <c r="G21" s="46">
        <f t="shared" si="0"/>
        <v>445</v>
      </c>
      <c r="H21" s="47">
        <v>61</v>
      </c>
      <c r="I21" s="47">
        <v>71</v>
      </c>
      <c r="J21" s="47">
        <v>173</v>
      </c>
      <c r="K21" s="47">
        <v>60</v>
      </c>
      <c r="L21" s="47">
        <v>5</v>
      </c>
      <c r="M21" s="46">
        <f t="shared" si="1"/>
        <v>370</v>
      </c>
      <c r="N21" s="46">
        <f t="shared" si="2"/>
        <v>815</v>
      </c>
      <c r="O21" s="9" t="s">
        <v>45</v>
      </c>
      <c r="P21" s="2"/>
      <c r="Q21" s="2"/>
      <c r="R21" s="2"/>
      <c r="S21" s="2"/>
      <c r="T21" s="2"/>
    </row>
    <row r="22" spans="1:20" x14ac:dyDescent="0.2">
      <c r="A22" s="31" t="s">
        <v>14</v>
      </c>
      <c r="B22" s="32">
        <v>3082</v>
      </c>
      <c r="C22" s="32">
        <v>591</v>
      </c>
      <c r="D22" s="32">
        <v>505</v>
      </c>
      <c r="E22" s="32">
        <v>1380</v>
      </c>
      <c r="F22" s="32">
        <v>3</v>
      </c>
      <c r="G22" s="34">
        <f t="shared" si="0"/>
        <v>5561</v>
      </c>
      <c r="H22" s="28">
        <v>1421</v>
      </c>
      <c r="I22" s="28">
        <v>483</v>
      </c>
      <c r="J22" s="28">
        <v>2174</v>
      </c>
      <c r="K22" s="28">
        <v>1266</v>
      </c>
      <c r="L22" s="28">
        <v>1</v>
      </c>
      <c r="M22" s="34">
        <f t="shared" si="1"/>
        <v>5345</v>
      </c>
      <c r="N22" s="34">
        <f t="shared" si="2"/>
        <v>10906</v>
      </c>
      <c r="O22" s="9" t="s">
        <v>46</v>
      </c>
      <c r="P22" s="2"/>
      <c r="Q22" s="2"/>
      <c r="R22" s="2"/>
      <c r="S22" s="2"/>
      <c r="T22" s="2"/>
    </row>
    <row r="23" spans="1:20" x14ac:dyDescent="0.2">
      <c r="A23" s="44" t="s">
        <v>15</v>
      </c>
      <c r="B23" s="45">
        <v>5951</v>
      </c>
      <c r="C23" s="45">
        <v>1971</v>
      </c>
      <c r="D23" s="45">
        <v>672</v>
      </c>
      <c r="E23" s="45">
        <v>1335</v>
      </c>
      <c r="F23" s="45">
        <v>158</v>
      </c>
      <c r="G23" s="46">
        <f t="shared" si="0"/>
        <v>10087</v>
      </c>
      <c r="H23" s="47">
        <v>2200</v>
      </c>
      <c r="I23" s="47">
        <v>894</v>
      </c>
      <c r="J23" s="47">
        <v>1848</v>
      </c>
      <c r="K23" s="47">
        <v>844</v>
      </c>
      <c r="L23" s="47">
        <v>57</v>
      </c>
      <c r="M23" s="46">
        <f t="shared" si="1"/>
        <v>5843</v>
      </c>
      <c r="N23" s="46">
        <f t="shared" si="2"/>
        <v>15930</v>
      </c>
      <c r="O23" s="9" t="s">
        <v>47</v>
      </c>
      <c r="P23" s="2"/>
      <c r="Q23" s="2"/>
      <c r="R23" s="2"/>
      <c r="S23" s="2"/>
      <c r="T23" s="2"/>
    </row>
    <row r="24" spans="1:20" x14ac:dyDescent="0.2">
      <c r="A24" s="31" t="s">
        <v>16</v>
      </c>
      <c r="B24" s="32">
        <v>832</v>
      </c>
      <c r="C24" s="32">
        <v>224</v>
      </c>
      <c r="D24" s="32">
        <v>58</v>
      </c>
      <c r="E24" s="32">
        <v>174</v>
      </c>
      <c r="F24" s="32">
        <v>1</v>
      </c>
      <c r="G24" s="34">
        <f t="shared" si="0"/>
        <v>1289</v>
      </c>
      <c r="H24" s="28">
        <v>432</v>
      </c>
      <c r="I24" s="28">
        <v>203</v>
      </c>
      <c r="J24" s="28">
        <v>329</v>
      </c>
      <c r="K24" s="28">
        <v>163</v>
      </c>
      <c r="L24" s="28">
        <v>0</v>
      </c>
      <c r="M24" s="34">
        <f t="shared" si="1"/>
        <v>1127</v>
      </c>
      <c r="N24" s="34">
        <f t="shared" si="2"/>
        <v>2416</v>
      </c>
      <c r="O24" s="9" t="s">
        <v>48</v>
      </c>
      <c r="P24" s="2"/>
      <c r="Q24" s="2"/>
      <c r="R24" s="2"/>
      <c r="S24" s="2"/>
      <c r="T24" s="2"/>
    </row>
    <row r="25" spans="1:20" x14ac:dyDescent="0.2">
      <c r="A25" s="44" t="s">
        <v>17</v>
      </c>
      <c r="B25" s="45">
        <v>422</v>
      </c>
      <c r="C25" s="45">
        <v>152</v>
      </c>
      <c r="D25" s="45">
        <v>77</v>
      </c>
      <c r="E25" s="45">
        <v>52</v>
      </c>
      <c r="F25" s="45">
        <v>3</v>
      </c>
      <c r="G25" s="46">
        <f t="shared" si="0"/>
        <v>706</v>
      </c>
      <c r="H25" s="47">
        <v>292</v>
      </c>
      <c r="I25" s="47">
        <v>150</v>
      </c>
      <c r="J25" s="47">
        <v>192</v>
      </c>
      <c r="K25" s="47">
        <v>33</v>
      </c>
      <c r="L25" s="47">
        <v>1</v>
      </c>
      <c r="M25" s="46">
        <f t="shared" si="1"/>
        <v>668</v>
      </c>
      <c r="N25" s="46">
        <f t="shared" si="2"/>
        <v>1374</v>
      </c>
      <c r="O25" s="9" t="s">
        <v>50</v>
      </c>
      <c r="P25" s="2"/>
      <c r="Q25" s="2"/>
      <c r="R25" s="2"/>
      <c r="S25" s="2"/>
      <c r="T25" s="2"/>
    </row>
    <row r="26" spans="1:20" x14ac:dyDescent="0.2">
      <c r="A26" s="31" t="s">
        <v>36</v>
      </c>
      <c r="B26" s="32">
        <v>639</v>
      </c>
      <c r="C26" s="32">
        <v>296</v>
      </c>
      <c r="D26" s="32">
        <v>115</v>
      </c>
      <c r="E26" s="32">
        <v>157</v>
      </c>
      <c r="F26" s="32">
        <v>44</v>
      </c>
      <c r="G26" s="34">
        <f t="shared" si="0"/>
        <v>1251</v>
      </c>
      <c r="H26" s="28">
        <v>441</v>
      </c>
      <c r="I26" s="28">
        <v>164</v>
      </c>
      <c r="J26" s="28">
        <v>347</v>
      </c>
      <c r="K26" s="28">
        <v>102</v>
      </c>
      <c r="L26" s="28">
        <v>15</v>
      </c>
      <c r="M26" s="34">
        <f t="shared" si="1"/>
        <v>1069</v>
      </c>
      <c r="N26" s="34">
        <f t="shared" si="2"/>
        <v>2320</v>
      </c>
      <c r="O26" s="9" t="s">
        <v>67</v>
      </c>
      <c r="P26" s="2"/>
      <c r="Q26" s="2"/>
      <c r="R26" s="2"/>
      <c r="S26" s="2"/>
      <c r="T26" s="2"/>
    </row>
    <row r="27" spans="1:20" x14ac:dyDescent="0.2">
      <c r="A27" s="44" t="s">
        <v>18</v>
      </c>
      <c r="B27" s="45">
        <v>3365</v>
      </c>
      <c r="C27" s="45">
        <v>569</v>
      </c>
      <c r="D27" s="45">
        <v>454</v>
      </c>
      <c r="E27" s="45">
        <v>1115</v>
      </c>
      <c r="F27" s="45">
        <v>40</v>
      </c>
      <c r="G27" s="46">
        <f t="shared" si="0"/>
        <v>5543</v>
      </c>
      <c r="H27" s="47">
        <v>1608</v>
      </c>
      <c r="I27" s="47">
        <v>216</v>
      </c>
      <c r="J27" s="47">
        <v>3203</v>
      </c>
      <c r="K27" s="47">
        <v>1085</v>
      </c>
      <c r="L27" s="47">
        <v>5</v>
      </c>
      <c r="M27" s="46">
        <f t="shared" si="1"/>
        <v>6117</v>
      </c>
      <c r="N27" s="46">
        <f t="shared" si="2"/>
        <v>11660</v>
      </c>
      <c r="O27" s="9" t="s">
        <v>51</v>
      </c>
      <c r="P27" s="2"/>
      <c r="Q27" s="2"/>
      <c r="R27" s="2"/>
      <c r="S27" s="2"/>
      <c r="T27" s="2"/>
    </row>
    <row r="28" spans="1:20" x14ac:dyDescent="0.2">
      <c r="A28" s="31" t="s">
        <v>19</v>
      </c>
      <c r="B28" s="32">
        <v>253</v>
      </c>
      <c r="C28" s="32">
        <v>413</v>
      </c>
      <c r="D28" s="32">
        <v>38</v>
      </c>
      <c r="E28" s="32">
        <v>79</v>
      </c>
      <c r="F28" s="32">
        <v>10</v>
      </c>
      <c r="G28" s="34">
        <f t="shared" si="0"/>
        <v>793</v>
      </c>
      <c r="H28" s="28">
        <v>96</v>
      </c>
      <c r="I28" s="28">
        <v>303</v>
      </c>
      <c r="J28" s="28">
        <v>255</v>
      </c>
      <c r="K28" s="28">
        <v>72</v>
      </c>
      <c r="L28" s="28">
        <v>6</v>
      </c>
      <c r="M28" s="34">
        <f t="shared" si="1"/>
        <v>732</v>
      </c>
      <c r="N28" s="34">
        <f t="shared" si="2"/>
        <v>1525</v>
      </c>
      <c r="O28" s="9" t="s">
        <v>52</v>
      </c>
      <c r="P28" s="2"/>
      <c r="Q28" s="2"/>
      <c r="R28" s="2"/>
      <c r="S28" s="2"/>
      <c r="T28" s="2"/>
    </row>
    <row r="29" spans="1:20" x14ac:dyDescent="0.2">
      <c r="A29" s="44" t="s">
        <v>20</v>
      </c>
      <c r="B29" s="45">
        <v>1210</v>
      </c>
      <c r="C29" s="45">
        <v>471</v>
      </c>
      <c r="D29" s="45">
        <v>183</v>
      </c>
      <c r="E29" s="45">
        <v>534</v>
      </c>
      <c r="F29" s="45">
        <v>19</v>
      </c>
      <c r="G29" s="46">
        <f t="shared" si="0"/>
        <v>2417</v>
      </c>
      <c r="H29" s="47">
        <v>602</v>
      </c>
      <c r="I29" s="47">
        <v>416</v>
      </c>
      <c r="J29" s="47">
        <v>756</v>
      </c>
      <c r="K29" s="47">
        <v>571</v>
      </c>
      <c r="L29" s="47">
        <v>2</v>
      </c>
      <c r="M29" s="46">
        <f t="shared" si="1"/>
        <v>2347</v>
      </c>
      <c r="N29" s="46">
        <f t="shared" si="2"/>
        <v>4764</v>
      </c>
      <c r="O29" s="9" t="s">
        <v>53</v>
      </c>
      <c r="P29" s="2"/>
      <c r="Q29" s="2"/>
      <c r="R29" s="2"/>
      <c r="S29" s="2"/>
      <c r="T29" s="2"/>
    </row>
    <row r="30" spans="1:20" x14ac:dyDescent="0.2">
      <c r="A30" s="31" t="s">
        <v>21</v>
      </c>
      <c r="B30" s="32">
        <v>1267</v>
      </c>
      <c r="C30" s="32">
        <v>382</v>
      </c>
      <c r="D30" s="32">
        <v>255</v>
      </c>
      <c r="E30" s="32">
        <v>434</v>
      </c>
      <c r="F30" s="32">
        <v>44</v>
      </c>
      <c r="G30" s="34">
        <f t="shared" si="0"/>
        <v>2382</v>
      </c>
      <c r="H30" s="28">
        <v>582</v>
      </c>
      <c r="I30" s="28">
        <v>111</v>
      </c>
      <c r="J30" s="28">
        <v>1725</v>
      </c>
      <c r="K30" s="28">
        <v>337</v>
      </c>
      <c r="L30" s="28">
        <v>9</v>
      </c>
      <c r="M30" s="34">
        <f t="shared" si="1"/>
        <v>2764</v>
      </c>
      <c r="N30" s="34">
        <f t="shared" si="2"/>
        <v>5146</v>
      </c>
      <c r="O30" s="9" t="s">
        <v>54</v>
      </c>
      <c r="P30" s="2"/>
      <c r="Q30" s="2"/>
      <c r="R30" s="2"/>
      <c r="S30" s="2"/>
      <c r="T30" s="2"/>
    </row>
    <row r="31" spans="1:20" x14ac:dyDescent="0.2">
      <c r="A31" s="44" t="s">
        <v>22</v>
      </c>
      <c r="B31" s="45">
        <v>477</v>
      </c>
      <c r="C31" s="45">
        <v>1023</v>
      </c>
      <c r="D31" s="45">
        <v>44</v>
      </c>
      <c r="E31" s="45">
        <v>367</v>
      </c>
      <c r="F31" s="45">
        <v>759</v>
      </c>
      <c r="G31" s="46">
        <f t="shared" si="0"/>
        <v>2670</v>
      </c>
      <c r="H31" s="47">
        <v>148</v>
      </c>
      <c r="I31" s="47">
        <v>601</v>
      </c>
      <c r="J31" s="47">
        <v>187</v>
      </c>
      <c r="K31" s="47">
        <v>177</v>
      </c>
      <c r="L31" s="47">
        <v>317</v>
      </c>
      <c r="M31" s="46">
        <f t="shared" si="1"/>
        <v>1430</v>
      </c>
      <c r="N31" s="46">
        <f t="shared" si="2"/>
        <v>4100</v>
      </c>
      <c r="O31" s="9" t="s">
        <v>55</v>
      </c>
      <c r="P31" s="2"/>
      <c r="Q31" s="2"/>
      <c r="R31" s="2"/>
      <c r="S31" s="2"/>
      <c r="T31" s="2"/>
    </row>
    <row r="32" spans="1:20" x14ac:dyDescent="0.2">
      <c r="A32" s="31" t="s">
        <v>23</v>
      </c>
      <c r="B32" s="32">
        <v>373</v>
      </c>
      <c r="C32" s="32">
        <v>284</v>
      </c>
      <c r="D32" s="32">
        <v>67</v>
      </c>
      <c r="E32" s="32">
        <v>92</v>
      </c>
      <c r="F32" s="32">
        <v>18</v>
      </c>
      <c r="G32" s="34">
        <f t="shared" si="0"/>
        <v>834</v>
      </c>
      <c r="H32" s="28">
        <v>363</v>
      </c>
      <c r="I32" s="28">
        <v>139</v>
      </c>
      <c r="J32" s="28">
        <v>369</v>
      </c>
      <c r="K32" s="28">
        <v>115</v>
      </c>
      <c r="L32" s="28">
        <v>3</v>
      </c>
      <c r="M32" s="34">
        <f t="shared" si="1"/>
        <v>989</v>
      </c>
      <c r="N32" s="34">
        <f t="shared" si="2"/>
        <v>1823</v>
      </c>
      <c r="O32" s="9" t="s">
        <v>56</v>
      </c>
      <c r="P32" s="2"/>
      <c r="Q32" s="2"/>
      <c r="R32" s="2"/>
      <c r="S32" s="2"/>
      <c r="T32" s="2"/>
    </row>
    <row r="33" spans="1:20" x14ac:dyDescent="0.2">
      <c r="A33" s="44" t="s">
        <v>24</v>
      </c>
      <c r="B33" s="45">
        <v>1449</v>
      </c>
      <c r="C33" s="45">
        <v>282</v>
      </c>
      <c r="D33" s="45">
        <v>259</v>
      </c>
      <c r="E33" s="45">
        <v>698</v>
      </c>
      <c r="F33" s="45">
        <v>41</v>
      </c>
      <c r="G33" s="46">
        <f t="shared" si="0"/>
        <v>2729</v>
      </c>
      <c r="H33" s="47">
        <v>407</v>
      </c>
      <c r="I33" s="47">
        <v>173</v>
      </c>
      <c r="J33" s="47">
        <v>593</v>
      </c>
      <c r="K33" s="47">
        <v>523</v>
      </c>
      <c r="L33" s="47">
        <v>19</v>
      </c>
      <c r="M33" s="46">
        <f t="shared" si="1"/>
        <v>1715</v>
      </c>
      <c r="N33" s="46">
        <f t="shared" si="2"/>
        <v>4444</v>
      </c>
      <c r="O33" s="9" t="s">
        <v>57</v>
      </c>
      <c r="P33" s="2"/>
      <c r="Q33" s="2"/>
      <c r="R33" s="2"/>
      <c r="S33" s="2"/>
      <c r="T33" s="2"/>
    </row>
    <row r="34" spans="1:20" x14ac:dyDescent="0.2">
      <c r="A34" s="31" t="s">
        <v>25</v>
      </c>
      <c r="B34" s="32">
        <v>149</v>
      </c>
      <c r="C34" s="32">
        <v>4</v>
      </c>
      <c r="D34" s="32">
        <v>29</v>
      </c>
      <c r="E34" s="32">
        <v>48</v>
      </c>
      <c r="F34" s="32">
        <v>1</v>
      </c>
      <c r="G34" s="34">
        <f t="shared" si="0"/>
        <v>231</v>
      </c>
      <c r="H34" s="28">
        <v>49</v>
      </c>
      <c r="I34" s="28">
        <v>13</v>
      </c>
      <c r="J34" s="28">
        <v>121</v>
      </c>
      <c r="K34" s="28">
        <v>34</v>
      </c>
      <c r="L34" s="28">
        <v>0</v>
      </c>
      <c r="M34" s="34">
        <f t="shared" si="1"/>
        <v>217</v>
      </c>
      <c r="N34" s="34">
        <f t="shared" si="2"/>
        <v>448</v>
      </c>
      <c r="O34" s="9" t="s">
        <v>58</v>
      </c>
      <c r="P34" s="2"/>
      <c r="Q34" s="2"/>
      <c r="R34" s="2"/>
      <c r="S34" s="2"/>
      <c r="T34" s="2"/>
    </row>
    <row r="35" spans="1:20" x14ac:dyDescent="0.2">
      <c r="A35" s="44" t="s">
        <v>26</v>
      </c>
      <c r="B35" s="45">
        <v>815</v>
      </c>
      <c r="C35" s="45">
        <v>460</v>
      </c>
      <c r="D35" s="45">
        <v>156</v>
      </c>
      <c r="E35" s="45">
        <v>586</v>
      </c>
      <c r="F35" s="45">
        <v>134</v>
      </c>
      <c r="G35" s="46">
        <f t="shared" si="0"/>
        <v>2151</v>
      </c>
      <c r="H35" s="47">
        <v>129</v>
      </c>
      <c r="I35" s="47">
        <v>161</v>
      </c>
      <c r="J35" s="47">
        <v>2017</v>
      </c>
      <c r="K35" s="47">
        <v>307</v>
      </c>
      <c r="L35" s="47">
        <v>3</v>
      </c>
      <c r="M35" s="46">
        <f t="shared" si="1"/>
        <v>2617</v>
      </c>
      <c r="N35" s="46">
        <f t="shared" si="2"/>
        <v>4768</v>
      </c>
      <c r="O35" s="9" t="s">
        <v>59</v>
      </c>
      <c r="P35" s="2"/>
      <c r="Q35" s="2"/>
      <c r="R35" s="2"/>
      <c r="S35" s="2"/>
      <c r="T35" s="2"/>
    </row>
    <row r="36" spans="1:20" x14ac:dyDescent="0.2">
      <c r="A36" s="31" t="s">
        <v>27</v>
      </c>
      <c r="B36" s="32">
        <v>3605</v>
      </c>
      <c r="C36" s="32">
        <v>198</v>
      </c>
      <c r="D36" s="32">
        <v>1060</v>
      </c>
      <c r="E36" s="32">
        <v>1008</v>
      </c>
      <c r="F36" s="32">
        <v>1</v>
      </c>
      <c r="G36" s="34">
        <f t="shared" si="0"/>
        <v>5872</v>
      </c>
      <c r="H36" s="28">
        <v>1181</v>
      </c>
      <c r="I36" s="28">
        <v>196</v>
      </c>
      <c r="J36" s="28">
        <v>4370</v>
      </c>
      <c r="K36" s="28">
        <v>845</v>
      </c>
      <c r="L36" s="28">
        <v>5</v>
      </c>
      <c r="M36" s="34">
        <f t="shared" si="1"/>
        <v>6597</v>
      </c>
      <c r="N36" s="34">
        <f t="shared" si="2"/>
        <v>12469</v>
      </c>
      <c r="O36" s="9" t="s">
        <v>78</v>
      </c>
      <c r="P36" s="2"/>
      <c r="Q36" s="2"/>
      <c r="R36" s="2"/>
      <c r="S36" s="2"/>
      <c r="T36" s="2"/>
    </row>
    <row r="37" spans="1:20" x14ac:dyDescent="0.2">
      <c r="A37" s="44" t="s">
        <v>28</v>
      </c>
      <c r="B37" s="45">
        <v>553</v>
      </c>
      <c r="C37" s="45">
        <v>217</v>
      </c>
      <c r="D37" s="45">
        <v>74</v>
      </c>
      <c r="E37" s="45">
        <v>205</v>
      </c>
      <c r="F37" s="45">
        <v>2</v>
      </c>
      <c r="G37" s="46">
        <f t="shared" si="0"/>
        <v>1051</v>
      </c>
      <c r="H37" s="47">
        <v>317</v>
      </c>
      <c r="I37" s="47">
        <v>165</v>
      </c>
      <c r="J37" s="47">
        <v>389</v>
      </c>
      <c r="K37" s="47">
        <v>203</v>
      </c>
      <c r="L37" s="47">
        <v>1</v>
      </c>
      <c r="M37" s="46">
        <f t="shared" si="1"/>
        <v>1075</v>
      </c>
      <c r="N37" s="46">
        <f t="shared" si="2"/>
        <v>2126</v>
      </c>
      <c r="O37" s="9" t="s">
        <v>60</v>
      </c>
      <c r="P37" s="2"/>
      <c r="Q37" s="2"/>
      <c r="R37" s="2"/>
      <c r="S37" s="2"/>
      <c r="T37" s="2"/>
    </row>
    <row r="38" spans="1:20" x14ac:dyDescent="0.2">
      <c r="A38" s="31" t="s">
        <v>29</v>
      </c>
      <c r="B38" s="32">
        <v>3311</v>
      </c>
      <c r="C38" s="32">
        <v>1026</v>
      </c>
      <c r="D38" s="32">
        <v>842</v>
      </c>
      <c r="E38" s="32">
        <v>2215</v>
      </c>
      <c r="F38" s="32">
        <v>69</v>
      </c>
      <c r="G38" s="34">
        <f t="shared" si="0"/>
        <v>7463</v>
      </c>
      <c r="H38" s="28">
        <v>897</v>
      </c>
      <c r="I38" s="28">
        <v>637</v>
      </c>
      <c r="J38" s="28">
        <v>5277</v>
      </c>
      <c r="K38" s="28">
        <v>3502</v>
      </c>
      <c r="L38" s="28">
        <v>11</v>
      </c>
      <c r="M38" s="34">
        <f t="shared" si="1"/>
        <v>10324</v>
      </c>
      <c r="N38" s="34">
        <f t="shared" si="2"/>
        <v>17787</v>
      </c>
      <c r="O38" s="9" t="s">
        <v>61</v>
      </c>
      <c r="P38" s="2"/>
      <c r="Q38" s="2"/>
      <c r="R38" s="2"/>
      <c r="S38" s="2"/>
      <c r="T38" s="2"/>
    </row>
    <row r="39" spans="1:20" x14ac:dyDescent="0.2">
      <c r="A39" s="44" t="s">
        <v>30</v>
      </c>
      <c r="B39" s="45">
        <v>638</v>
      </c>
      <c r="C39" s="45">
        <v>755</v>
      </c>
      <c r="D39" s="45">
        <v>142</v>
      </c>
      <c r="E39" s="45">
        <v>368</v>
      </c>
      <c r="F39" s="45">
        <v>485</v>
      </c>
      <c r="G39" s="46">
        <f t="shared" si="0"/>
        <v>2388</v>
      </c>
      <c r="H39" s="47">
        <v>279</v>
      </c>
      <c r="I39" s="47">
        <v>307</v>
      </c>
      <c r="J39" s="47">
        <v>658</v>
      </c>
      <c r="K39" s="47">
        <v>347</v>
      </c>
      <c r="L39" s="47">
        <v>129</v>
      </c>
      <c r="M39" s="46">
        <f t="shared" si="1"/>
        <v>1720</v>
      </c>
      <c r="N39" s="46">
        <f t="shared" si="2"/>
        <v>4108</v>
      </c>
      <c r="O39" s="9" t="s">
        <v>62</v>
      </c>
      <c r="P39" s="2"/>
      <c r="Q39" s="2"/>
      <c r="R39" s="2"/>
      <c r="S39" s="2"/>
      <c r="T39" s="2"/>
    </row>
    <row r="40" spans="1:20" x14ac:dyDescent="0.2">
      <c r="A40" s="31" t="s">
        <v>37</v>
      </c>
      <c r="B40" s="32">
        <v>0</v>
      </c>
      <c r="C40" s="32">
        <v>0</v>
      </c>
      <c r="D40" s="32">
        <v>36</v>
      </c>
      <c r="E40" s="32">
        <v>0</v>
      </c>
      <c r="F40" s="32">
        <v>0</v>
      </c>
      <c r="G40" s="34">
        <f t="shared" si="0"/>
        <v>36</v>
      </c>
      <c r="H40" s="28">
        <v>0</v>
      </c>
      <c r="I40" s="28">
        <v>0</v>
      </c>
      <c r="J40" s="28">
        <v>88</v>
      </c>
      <c r="K40" s="28">
        <v>0</v>
      </c>
      <c r="L40" s="28">
        <v>0</v>
      </c>
      <c r="M40" s="34">
        <f t="shared" si="1"/>
        <v>88</v>
      </c>
      <c r="N40" s="34">
        <f t="shared" si="2"/>
        <v>124</v>
      </c>
      <c r="O40" s="9" t="s">
        <v>68</v>
      </c>
      <c r="P40" s="2"/>
      <c r="Q40" s="2"/>
      <c r="R40" s="2"/>
      <c r="S40" s="2"/>
      <c r="T40" s="2"/>
    </row>
    <row r="41" spans="1:20" ht="6" customHeight="1" x14ac:dyDescent="0.2">
      <c r="A41" s="3"/>
      <c r="B41" s="4"/>
      <c r="C41" s="4"/>
      <c r="D41" s="4"/>
      <c r="E41" s="4"/>
      <c r="F41" s="4"/>
      <c r="G41" s="4"/>
      <c r="H41" s="1"/>
      <c r="I41" s="1"/>
      <c r="J41" s="1"/>
      <c r="K41" s="1"/>
      <c r="L41" s="1"/>
      <c r="M41" s="1"/>
      <c r="N41" s="1"/>
    </row>
    <row r="42" spans="1:20" ht="15.75" x14ac:dyDescent="0.2">
      <c r="A42" s="42" t="s">
        <v>2</v>
      </c>
      <c r="B42" s="43">
        <f t="shared" ref="B42:N42" si="3">SUM(B9:B40)</f>
        <v>54740</v>
      </c>
      <c r="C42" s="43">
        <f t="shared" si="3"/>
        <v>15598</v>
      </c>
      <c r="D42" s="43">
        <f t="shared" si="3"/>
        <v>10300</v>
      </c>
      <c r="E42" s="43">
        <f t="shared" si="3"/>
        <v>18189</v>
      </c>
      <c r="F42" s="43">
        <f t="shared" si="3"/>
        <v>2491</v>
      </c>
      <c r="G42" s="43">
        <f t="shared" si="3"/>
        <v>101318</v>
      </c>
      <c r="H42" s="43">
        <f t="shared" si="3"/>
        <v>24305</v>
      </c>
      <c r="I42" s="43">
        <f t="shared" si="3"/>
        <v>9245</v>
      </c>
      <c r="J42" s="43">
        <f t="shared" si="3"/>
        <v>44250</v>
      </c>
      <c r="K42" s="43">
        <f t="shared" si="3"/>
        <v>15902</v>
      </c>
      <c r="L42" s="43">
        <f t="shared" si="3"/>
        <v>914</v>
      </c>
      <c r="M42" s="43">
        <f t="shared" si="3"/>
        <v>94616</v>
      </c>
      <c r="N42" s="43">
        <f t="shared" si="3"/>
        <v>195934</v>
      </c>
      <c r="P42" s="2"/>
      <c r="Q42" s="2"/>
      <c r="R42" s="2"/>
      <c r="S42" s="2"/>
      <c r="T42" s="2"/>
    </row>
    <row r="43" spans="1:20" x14ac:dyDescent="0.2">
      <c r="A43" s="9"/>
      <c r="B43" s="9"/>
      <c r="C43" s="9"/>
      <c r="D43" s="9"/>
      <c r="E43" s="10"/>
      <c r="F43" s="10"/>
      <c r="G43" s="11">
        <f>G42*100/N42</f>
        <v>51.71026978472343</v>
      </c>
      <c r="H43" s="9"/>
      <c r="I43" s="9"/>
      <c r="J43" s="9"/>
      <c r="K43" s="9"/>
      <c r="L43" s="9"/>
      <c r="M43" s="11">
        <f>M42*100/N42</f>
        <v>48.28973021527657</v>
      </c>
      <c r="N43" s="11">
        <f>M43+G43</f>
        <v>100</v>
      </c>
    </row>
    <row r="44" spans="1:20" x14ac:dyDescent="0.2">
      <c r="A44" s="40" t="s">
        <v>80</v>
      </c>
    </row>
    <row r="48" spans="1:20" x14ac:dyDescent="0.2">
      <c r="N48" s="2"/>
    </row>
    <row r="65" spans="3:3" x14ac:dyDescent="0.2">
      <c r="C65" s="2"/>
    </row>
  </sheetData>
  <mergeCells count="4">
    <mergeCell ref="N6:N7"/>
    <mergeCell ref="A6:A7"/>
    <mergeCell ref="B6:G6"/>
    <mergeCell ref="H6:M6"/>
  </mergeCells>
  <pageMargins left="0.7" right="0.7" top="0.75" bottom="0.75" header="0.3" footer="0.3"/>
  <pageSetup paperSize="9" orientation="portrait" r:id="rId1"/>
  <ignoredErrors>
    <ignoredError sqref="M43:N43 G43:J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workbookViewId="0">
      <selection activeCell="A71" sqref="A71"/>
    </sheetView>
  </sheetViews>
  <sheetFormatPr baseColWidth="10" defaultRowHeight="12.75" x14ac:dyDescent="0.2"/>
  <cols>
    <col min="1" max="1" width="19.5703125" bestFit="1" customWidth="1"/>
    <col min="2" max="2" width="14.28515625" customWidth="1"/>
  </cols>
  <sheetData>
    <row r="2" spans="1:9" ht="17.25" x14ac:dyDescent="0.3">
      <c r="A2" s="13" t="s">
        <v>83</v>
      </c>
    </row>
    <row r="4" spans="1:9" ht="15.75" x14ac:dyDescent="0.2">
      <c r="A4" s="58" t="s">
        <v>3</v>
      </c>
      <c r="B4" s="58" t="s">
        <v>33</v>
      </c>
      <c r="C4" s="58"/>
      <c r="D4" s="58"/>
      <c r="E4" s="58"/>
      <c r="F4" s="58"/>
      <c r="G4" s="58"/>
      <c r="I4" s="15"/>
    </row>
    <row r="5" spans="1:9" ht="43.5" customHeight="1" x14ac:dyDescent="0.2">
      <c r="A5" s="58"/>
      <c r="B5" s="41" t="s">
        <v>70</v>
      </c>
      <c r="C5" s="41" t="s">
        <v>71</v>
      </c>
      <c r="D5" s="41" t="s">
        <v>31</v>
      </c>
      <c r="E5" s="41" t="s">
        <v>74</v>
      </c>
      <c r="F5" s="41" t="s">
        <v>81</v>
      </c>
      <c r="G5" s="41" t="s">
        <v>2</v>
      </c>
    </row>
    <row r="6" spans="1:9" ht="8.25" customHeight="1" x14ac:dyDescent="0.2">
      <c r="A6" s="29"/>
      <c r="B6" s="30"/>
      <c r="C6" s="30"/>
      <c r="D6" s="30"/>
      <c r="E6" s="30"/>
      <c r="F6" s="30"/>
      <c r="G6" s="30"/>
    </row>
    <row r="7" spans="1:9" x14ac:dyDescent="0.2">
      <c r="A7" s="44" t="s">
        <v>4</v>
      </c>
      <c r="B7" s="45">
        <v>1425</v>
      </c>
      <c r="C7" s="45">
        <v>152</v>
      </c>
      <c r="D7" s="45">
        <v>1045</v>
      </c>
      <c r="E7" s="45">
        <v>612</v>
      </c>
      <c r="F7" s="45">
        <v>6</v>
      </c>
      <c r="G7" s="48">
        <f t="shared" ref="G7:G38" si="0">SUM(B7:F7)</f>
        <v>3240</v>
      </c>
      <c r="H7" s="9" t="s">
        <v>38</v>
      </c>
    </row>
    <row r="8" spans="1:9" x14ac:dyDescent="0.2">
      <c r="A8" s="31" t="s">
        <v>5</v>
      </c>
      <c r="B8" s="32">
        <v>3739</v>
      </c>
      <c r="C8" s="32">
        <v>289</v>
      </c>
      <c r="D8" s="32">
        <v>1248</v>
      </c>
      <c r="E8" s="32">
        <v>494</v>
      </c>
      <c r="F8" s="32">
        <v>43</v>
      </c>
      <c r="G8" s="33">
        <f t="shared" si="0"/>
        <v>5813</v>
      </c>
      <c r="H8" s="9" t="s">
        <v>39</v>
      </c>
    </row>
    <row r="9" spans="1:9" x14ac:dyDescent="0.2">
      <c r="A9" s="44" t="s">
        <v>34</v>
      </c>
      <c r="B9" s="45">
        <v>168</v>
      </c>
      <c r="C9" s="45">
        <v>203</v>
      </c>
      <c r="D9" s="45">
        <v>117</v>
      </c>
      <c r="E9" s="45">
        <v>0</v>
      </c>
      <c r="F9" s="45">
        <v>90</v>
      </c>
      <c r="G9" s="48">
        <f t="shared" si="0"/>
        <v>578</v>
      </c>
      <c r="H9" s="9" t="s">
        <v>64</v>
      </c>
    </row>
    <row r="10" spans="1:9" x14ac:dyDescent="0.2">
      <c r="A10" s="31" t="s">
        <v>6</v>
      </c>
      <c r="B10" s="32">
        <v>139</v>
      </c>
      <c r="C10" s="32">
        <v>73</v>
      </c>
      <c r="D10" s="32">
        <v>105</v>
      </c>
      <c r="E10" s="32">
        <v>0</v>
      </c>
      <c r="F10" s="32">
        <v>24</v>
      </c>
      <c r="G10" s="33">
        <f t="shared" si="0"/>
        <v>341</v>
      </c>
      <c r="H10" s="9" t="s">
        <v>77</v>
      </c>
    </row>
    <row r="11" spans="1:9" x14ac:dyDescent="0.2">
      <c r="A11" s="44" t="s">
        <v>7</v>
      </c>
      <c r="B11" s="45">
        <v>932</v>
      </c>
      <c r="C11" s="45">
        <v>1363</v>
      </c>
      <c r="D11" s="45">
        <v>681</v>
      </c>
      <c r="E11" s="45">
        <v>600</v>
      </c>
      <c r="F11" s="45">
        <v>65</v>
      </c>
      <c r="G11" s="48">
        <f t="shared" si="0"/>
        <v>3641</v>
      </c>
      <c r="H11" s="9" t="s">
        <v>41</v>
      </c>
    </row>
    <row r="12" spans="1:9" x14ac:dyDescent="0.2">
      <c r="A12" s="31" t="s">
        <v>8</v>
      </c>
      <c r="B12" s="32">
        <v>2794</v>
      </c>
      <c r="C12" s="32">
        <v>98</v>
      </c>
      <c r="D12" s="32">
        <v>959</v>
      </c>
      <c r="E12" s="32">
        <v>40</v>
      </c>
      <c r="F12" s="32">
        <v>3</v>
      </c>
      <c r="G12" s="33">
        <f t="shared" si="0"/>
        <v>3894</v>
      </c>
      <c r="H12" s="9" t="s">
        <v>43</v>
      </c>
    </row>
    <row r="13" spans="1:9" x14ac:dyDescent="0.2">
      <c r="A13" s="44" t="s">
        <v>75</v>
      </c>
      <c r="B13" s="45">
        <v>6531</v>
      </c>
      <c r="C13" s="45">
        <v>2776</v>
      </c>
      <c r="D13" s="45">
        <v>4452</v>
      </c>
      <c r="E13" s="45">
        <v>1662</v>
      </c>
      <c r="F13" s="45">
        <v>441</v>
      </c>
      <c r="G13" s="48">
        <f t="shared" si="0"/>
        <v>15862</v>
      </c>
      <c r="H13" s="9" t="s">
        <v>76</v>
      </c>
    </row>
    <row r="14" spans="1:9" x14ac:dyDescent="0.2">
      <c r="A14" s="31" t="s">
        <v>9</v>
      </c>
      <c r="B14" s="32">
        <v>2248</v>
      </c>
      <c r="C14" s="32">
        <v>217</v>
      </c>
      <c r="D14" s="32">
        <v>1078</v>
      </c>
      <c r="E14" s="32">
        <v>564</v>
      </c>
      <c r="F14" s="32">
        <v>0</v>
      </c>
      <c r="G14" s="33">
        <f t="shared" si="0"/>
        <v>4107</v>
      </c>
      <c r="H14" s="9" t="s">
        <v>40</v>
      </c>
    </row>
    <row r="15" spans="1:9" x14ac:dyDescent="0.2">
      <c r="A15" s="44" t="s">
        <v>35</v>
      </c>
      <c r="B15" s="45">
        <v>1555</v>
      </c>
      <c r="C15" s="45">
        <v>244</v>
      </c>
      <c r="D15" s="45">
        <v>1184</v>
      </c>
      <c r="E15" s="45">
        <v>1507</v>
      </c>
      <c r="F15" s="45">
        <v>68</v>
      </c>
      <c r="G15" s="48">
        <f t="shared" si="0"/>
        <v>4558</v>
      </c>
      <c r="H15" s="9" t="s">
        <v>66</v>
      </c>
    </row>
    <row r="16" spans="1:9" x14ac:dyDescent="0.2">
      <c r="A16" s="31" t="s">
        <v>10</v>
      </c>
      <c r="B16" s="32">
        <v>3457</v>
      </c>
      <c r="C16" s="32">
        <v>252</v>
      </c>
      <c r="D16" s="32">
        <v>1786</v>
      </c>
      <c r="E16" s="32">
        <v>1156</v>
      </c>
      <c r="F16" s="32">
        <v>15</v>
      </c>
      <c r="G16" s="33">
        <f t="shared" si="0"/>
        <v>6666</v>
      </c>
      <c r="H16" s="9" t="s">
        <v>42</v>
      </c>
    </row>
    <row r="17" spans="1:8" x14ac:dyDescent="0.2">
      <c r="A17" s="44" t="s">
        <v>11</v>
      </c>
      <c r="B17" s="45">
        <v>13870</v>
      </c>
      <c r="C17" s="45">
        <v>3084</v>
      </c>
      <c r="D17" s="45">
        <v>10053</v>
      </c>
      <c r="E17" s="45">
        <v>4732</v>
      </c>
      <c r="F17" s="45">
        <v>192</v>
      </c>
      <c r="G17" s="48">
        <f>SUM(B17:F17)</f>
        <v>31931</v>
      </c>
      <c r="H17" s="9" t="s">
        <v>49</v>
      </c>
    </row>
    <row r="18" spans="1:8" x14ac:dyDescent="0.2">
      <c r="A18" s="31" t="s">
        <v>12</v>
      </c>
      <c r="B18" s="32">
        <v>2115</v>
      </c>
      <c r="C18" s="32">
        <v>1258</v>
      </c>
      <c r="D18" s="32">
        <v>1649</v>
      </c>
      <c r="E18" s="32">
        <v>1194</v>
      </c>
      <c r="F18" s="32">
        <v>34</v>
      </c>
      <c r="G18" s="33">
        <f t="shared" si="0"/>
        <v>6250</v>
      </c>
      <c r="H18" s="9" t="s">
        <v>44</v>
      </c>
    </row>
    <row r="19" spans="1:8" x14ac:dyDescent="0.2">
      <c r="A19" s="44" t="s">
        <v>13</v>
      </c>
      <c r="B19" s="45">
        <v>237</v>
      </c>
      <c r="C19" s="45">
        <v>184</v>
      </c>
      <c r="D19" s="45">
        <v>229</v>
      </c>
      <c r="E19" s="45">
        <v>157</v>
      </c>
      <c r="F19" s="45">
        <v>8</v>
      </c>
      <c r="G19" s="48">
        <f t="shared" si="0"/>
        <v>815</v>
      </c>
      <c r="H19" s="9" t="s">
        <v>45</v>
      </c>
    </row>
    <row r="20" spans="1:8" x14ac:dyDescent="0.2">
      <c r="A20" s="31" t="s">
        <v>14</v>
      </c>
      <c r="B20" s="32">
        <v>4503</v>
      </c>
      <c r="C20" s="32">
        <v>1074</v>
      </c>
      <c r="D20" s="32">
        <v>2679</v>
      </c>
      <c r="E20" s="32">
        <v>2646</v>
      </c>
      <c r="F20" s="32">
        <v>4</v>
      </c>
      <c r="G20" s="33">
        <f t="shared" si="0"/>
        <v>10906</v>
      </c>
      <c r="H20" s="9" t="s">
        <v>46</v>
      </c>
    </row>
    <row r="21" spans="1:8" x14ac:dyDescent="0.2">
      <c r="A21" s="44" t="s">
        <v>15</v>
      </c>
      <c r="B21" s="45">
        <v>8151</v>
      </c>
      <c r="C21" s="45">
        <v>2865</v>
      </c>
      <c r="D21" s="45">
        <v>2520</v>
      </c>
      <c r="E21" s="45">
        <v>2179</v>
      </c>
      <c r="F21" s="45">
        <v>215</v>
      </c>
      <c r="G21" s="48">
        <f t="shared" si="0"/>
        <v>15930</v>
      </c>
      <c r="H21" s="9" t="s">
        <v>47</v>
      </c>
    </row>
    <row r="22" spans="1:8" x14ac:dyDescent="0.2">
      <c r="A22" s="31" t="s">
        <v>16</v>
      </c>
      <c r="B22" s="32">
        <v>1264</v>
      </c>
      <c r="C22" s="32">
        <v>427</v>
      </c>
      <c r="D22" s="32">
        <v>387</v>
      </c>
      <c r="E22" s="32">
        <v>337</v>
      </c>
      <c r="F22" s="32">
        <v>1</v>
      </c>
      <c r="G22" s="33">
        <f t="shared" si="0"/>
        <v>2416</v>
      </c>
      <c r="H22" s="9" t="s">
        <v>48</v>
      </c>
    </row>
    <row r="23" spans="1:8" x14ac:dyDescent="0.2">
      <c r="A23" s="44" t="s">
        <v>17</v>
      </c>
      <c r="B23" s="45">
        <v>714</v>
      </c>
      <c r="C23" s="45">
        <v>302</v>
      </c>
      <c r="D23" s="45">
        <v>269</v>
      </c>
      <c r="E23" s="45">
        <v>85</v>
      </c>
      <c r="F23" s="45">
        <v>4</v>
      </c>
      <c r="G23" s="48">
        <f t="shared" si="0"/>
        <v>1374</v>
      </c>
      <c r="H23" s="9" t="s">
        <v>50</v>
      </c>
    </row>
    <row r="24" spans="1:8" x14ac:dyDescent="0.2">
      <c r="A24" s="31" t="s">
        <v>36</v>
      </c>
      <c r="B24" s="32">
        <v>1080</v>
      </c>
      <c r="C24" s="32">
        <v>460</v>
      </c>
      <c r="D24" s="32">
        <v>462</v>
      </c>
      <c r="E24" s="32">
        <v>259</v>
      </c>
      <c r="F24" s="32">
        <v>59</v>
      </c>
      <c r="G24" s="33">
        <f t="shared" si="0"/>
        <v>2320</v>
      </c>
      <c r="H24" s="9" t="s">
        <v>67</v>
      </c>
    </row>
    <row r="25" spans="1:8" x14ac:dyDescent="0.2">
      <c r="A25" s="44" t="s">
        <v>18</v>
      </c>
      <c r="B25" s="45">
        <v>4973</v>
      </c>
      <c r="C25" s="45">
        <v>785</v>
      </c>
      <c r="D25" s="45">
        <v>3657</v>
      </c>
      <c r="E25" s="45">
        <v>2200</v>
      </c>
      <c r="F25" s="45">
        <v>45</v>
      </c>
      <c r="G25" s="48">
        <f t="shared" si="0"/>
        <v>11660</v>
      </c>
      <c r="H25" s="9" t="s">
        <v>51</v>
      </c>
    </row>
    <row r="26" spans="1:8" x14ac:dyDescent="0.2">
      <c r="A26" s="31" t="s">
        <v>19</v>
      </c>
      <c r="B26" s="32">
        <v>349</v>
      </c>
      <c r="C26" s="32">
        <v>716</v>
      </c>
      <c r="D26" s="32">
        <v>293</v>
      </c>
      <c r="E26" s="32">
        <v>151</v>
      </c>
      <c r="F26" s="32">
        <v>16</v>
      </c>
      <c r="G26" s="33">
        <f t="shared" si="0"/>
        <v>1525</v>
      </c>
      <c r="H26" s="9" t="s">
        <v>52</v>
      </c>
    </row>
    <row r="27" spans="1:8" x14ac:dyDescent="0.2">
      <c r="A27" s="44" t="s">
        <v>20</v>
      </c>
      <c r="B27" s="45">
        <v>1812</v>
      </c>
      <c r="C27" s="45">
        <v>887</v>
      </c>
      <c r="D27" s="45">
        <v>939</v>
      </c>
      <c r="E27" s="45">
        <v>1105</v>
      </c>
      <c r="F27" s="45">
        <v>21</v>
      </c>
      <c r="G27" s="48">
        <f t="shared" si="0"/>
        <v>4764</v>
      </c>
      <c r="H27" s="9" t="s">
        <v>53</v>
      </c>
    </row>
    <row r="28" spans="1:8" x14ac:dyDescent="0.2">
      <c r="A28" s="31" t="s">
        <v>21</v>
      </c>
      <c r="B28" s="32">
        <v>1849</v>
      </c>
      <c r="C28" s="32">
        <v>493</v>
      </c>
      <c r="D28" s="32">
        <v>1980</v>
      </c>
      <c r="E28" s="32">
        <v>771</v>
      </c>
      <c r="F28" s="32">
        <v>53</v>
      </c>
      <c r="G28" s="33">
        <f t="shared" si="0"/>
        <v>5146</v>
      </c>
      <c r="H28" s="9" t="s">
        <v>54</v>
      </c>
    </row>
    <row r="29" spans="1:8" x14ac:dyDescent="0.2">
      <c r="A29" s="44" t="s">
        <v>22</v>
      </c>
      <c r="B29" s="45">
        <v>625</v>
      </c>
      <c r="C29" s="45">
        <v>1624</v>
      </c>
      <c r="D29" s="45">
        <v>231</v>
      </c>
      <c r="E29" s="45">
        <v>544</v>
      </c>
      <c r="F29" s="45">
        <v>1076</v>
      </c>
      <c r="G29" s="48">
        <f t="shared" si="0"/>
        <v>4100</v>
      </c>
      <c r="H29" s="9" t="s">
        <v>55</v>
      </c>
    </row>
    <row r="30" spans="1:8" x14ac:dyDescent="0.2">
      <c r="A30" s="31" t="s">
        <v>23</v>
      </c>
      <c r="B30" s="32">
        <v>736</v>
      </c>
      <c r="C30" s="32">
        <v>423</v>
      </c>
      <c r="D30" s="32">
        <v>436</v>
      </c>
      <c r="E30" s="32">
        <v>207</v>
      </c>
      <c r="F30" s="32">
        <v>21</v>
      </c>
      <c r="G30" s="33">
        <f t="shared" si="0"/>
        <v>1823</v>
      </c>
      <c r="H30" s="9" t="s">
        <v>56</v>
      </c>
    </row>
    <row r="31" spans="1:8" x14ac:dyDescent="0.2">
      <c r="A31" s="44" t="s">
        <v>24</v>
      </c>
      <c r="B31" s="45">
        <v>1856</v>
      </c>
      <c r="C31" s="45">
        <v>455</v>
      </c>
      <c r="D31" s="45">
        <v>852</v>
      </c>
      <c r="E31" s="45">
        <v>1221</v>
      </c>
      <c r="F31" s="45">
        <v>60</v>
      </c>
      <c r="G31" s="48">
        <f t="shared" si="0"/>
        <v>4444</v>
      </c>
      <c r="H31" s="9" t="s">
        <v>57</v>
      </c>
    </row>
    <row r="32" spans="1:8" x14ac:dyDescent="0.2">
      <c r="A32" s="31" t="s">
        <v>25</v>
      </c>
      <c r="B32" s="32">
        <v>198</v>
      </c>
      <c r="C32" s="32">
        <v>17</v>
      </c>
      <c r="D32" s="32">
        <v>150</v>
      </c>
      <c r="E32" s="32">
        <v>82</v>
      </c>
      <c r="F32" s="32">
        <v>1</v>
      </c>
      <c r="G32" s="33">
        <f t="shared" si="0"/>
        <v>448</v>
      </c>
      <c r="H32" s="9" t="s">
        <v>58</v>
      </c>
    </row>
    <row r="33" spans="1:8" x14ac:dyDescent="0.2">
      <c r="A33" s="44" t="s">
        <v>26</v>
      </c>
      <c r="B33" s="45">
        <v>944</v>
      </c>
      <c r="C33" s="45">
        <v>621</v>
      </c>
      <c r="D33" s="45">
        <v>2173</v>
      </c>
      <c r="E33" s="45">
        <v>893</v>
      </c>
      <c r="F33" s="45">
        <v>137</v>
      </c>
      <c r="G33" s="48">
        <f t="shared" si="0"/>
        <v>4768</v>
      </c>
      <c r="H33" s="9" t="s">
        <v>59</v>
      </c>
    </row>
    <row r="34" spans="1:8" x14ac:dyDescent="0.2">
      <c r="A34" s="31" t="s">
        <v>27</v>
      </c>
      <c r="B34" s="32">
        <v>4786</v>
      </c>
      <c r="C34" s="32">
        <v>394</v>
      </c>
      <c r="D34" s="32">
        <v>5430</v>
      </c>
      <c r="E34" s="32">
        <v>1853</v>
      </c>
      <c r="F34" s="32">
        <v>6</v>
      </c>
      <c r="G34" s="33">
        <f t="shared" si="0"/>
        <v>12469</v>
      </c>
      <c r="H34" s="9" t="s">
        <v>78</v>
      </c>
    </row>
    <row r="35" spans="1:8" x14ac:dyDescent="0.2">
      <c r="A35" s="44" t="s">
        <v>28</v>
      </c>
      <c r="B35" s="45">
        <v>870</v>
      </c>
      <c r="C35" s="45">
        <v>382</v>
      </c>
      <c r="D35" s="45">
        <v>463</v>
      </c>
      <c r="E35" s="45">
        <v>408</v>
      </c>
      <c r="F35" s="45">
        <v>3</v>
      </c>
      <c r="G35" s="48">
        <f t="shared" si="0"/>
        <v>2126</v>
      </c>
      <c r="H35" s="9" t="s">
        <v>60</v>
      </c>
    </row>
    <row r="36" spans="1:8" x14ac:dyDescent="0.2">
      <c r="A36" s="31" t="s">
        <v>29</v>
      </c>
      <c r="B36" s="32">
        <v>4208</v>
      </c>
      <c r="C36" s="32">
        <v>1663</v>
      </c>
      <c r="D36" s="32">
        <v>6119</v>
      </c>
      <c r="E36" s="32">
        <v>5717</v>
      </c>
      <c r="F36" s="32">
        <v>80</v>
      </c>
      <c r="G36" s="33">
        <f t="shared" si="0"/>
        <v>17787</v>
      </c>
      <c r="H36" s="9" t="s">
        <v>61</v>
      </c>
    </row>
    <row r="37" spans="1:8" x14ac:dyDescent="0.2">
      <c r="A37" s="44" t="s">
        <v>30</v>
      </c>
      <c r="B37" s="45">
        <v>917</v>
      </c>
      <c r="C37" s="45">
        <v>1062</v>
      </c>
      <c r="D37" s="45">
        <v>800</v>
      </c>
      <c r="E37" s="45">
        <v>715</v>
      </c>
      <c r="F37" s="45">
        <v>614</v>
      </c>
      <c r="G37" s="48">
        <f t="shared" si="0"/>
        <v>4108</v>
      </c>
      <c r="H37" s="9" t="s">
        <v>62</v>
      </c>
    </row>
    <row r="38" spans="1:8" x14ac:dyDescent="0.2">
      <c r="A38" s="31" t="s">
        <v>37</v>
      </c>
      <c r="B38" s="32">
        <v>0</v>
      </c>
      <c r="C38" s="32">
        <v>0</v>
      </c>
      <c r="D38" s="32">
        <v>124</v>
      </c>
      <c r="E38" s="32">
        <v>0</v>
      </c>
      <c r="F38" s="32">
        <v>0</v>
      </c>
      <c r="G38" s="33">
        <f t="shared" si="0"/>
        <v>124</v>
      </c>
      <c r="H38" s="9" t="s">
        <v>68</v>
      </c>
    </row>
    <row r="39" spans="1:8" ht="7.5" customHeight="1" x14ac:dyDescent="0.2">
      <c r="A39" s="3"/>
      <c r="B39" s="4"/>
      <c r="C39" s="4"/>
      <c r="D39" s="4"/>
      <c r="E39" s="4"/>
      <c r="F39" s="4"/>
      <c r="G39" s="4"/>
    </row>
    <row r="40" spans="1:8" ht="15.75" x14ac:dyDescent="0.2">
      <c r="A40" s="42" t="s">
        <v>2</v>
      </c>
      <c r="B40" s="43">
        <f t="shared" ref="B40:G40" si="1">SUM(B7:B38)</f>
        <v>79045</v>
      </c>
      <c r="C40" s="43">
        <f t="shared" si="1"/>
        <v>24843</v>
      </c>
      <c r="D40" s="43">
        <f t="shared" si="1"/>
        <v>54550</v>
      </c>
      <c r="E40" s="43">
        <f t="shared" si="1"/>
        <v>34091</v>
      </c>
      <c r="F40" s="43">
        <f t="shared" si="1"/>
        <v>3405</v>
      </c>
      <c r="G40" s="43">
        <f t="shared" si="1"/>
        <v>195934</v>
      </c>
    </row>
    <row r="41" spans="1:8" x14ac:dyDescent="0.2">
      <c r="A41" s="12" t="s">
        <v>63</v>
      </c>
      <c r="B41" s="38">
        <f>B40*100/$G$40</f>
        <v>40.342666408076191</v>
      </c>
      <c r="C41" s="38">
        <f>C40*100/$G$40</f>
        <v>12.679269549950494</v>
      </c>
      <c r="D41" s="38">
        <v>27.9</v>
      </c>
      <c r="E41" s="38">
        <f t="shared" ref="E41:F41" si="2">E40*100/$G$40</f>
        <v>17.399226270070535</v>
      </c>
      <c r="F41" s="38">
        <f t="shared" si="2"/>
        <v>1.7378300856410833</v>
      </c>
      <c r="G41" s="11">
        <f>SUM(B41:F41)</f>
        <v>100.0589923137383</v>
      </c>
      <c r="H41" s="39"/>
    </row>
    <row r="42" spans="1:8" x14ac:dyDescent="0.2">
      <c r="A42" s="40" t="s">
        <v>80</v>
      </c>
    </row>
    <row r="43" spans="1:8" x14ac:dyDescent="0.2">
      <c r="A43" s="20"/>
      <c r="B43" s="53"/>
      <c r="C43" s="53"/>
      <c r="D43" s="53"/>
      <c r="E43" s="53"/>
      <c r="F43" s="53"/>
    </row>
    <row r="72" ht="7.5" customHeight="1" x14ac:dyDescent="0.2"/>
  </sheetData>
  <mergeCells count="2">
    <mergeCell ref="A4:A5"/>
    <mergeCell ref="B4:G4"/>
  </mergeCells>
  <pageMargins left="0.7" right="0.7" top="0.75" bottom="0.75" header="0.3" footer="0.3"/>
  <pageSetup paperSize="9" orientation="portrait" r:id="rId1"/>
  <ignoredErrors>
    <ignoredError sqref="B41:C41 E41:G4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A82" sqref="A82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9" ht="17.25" x14ac:dyDescent="0.3">
      <c r="A2" s="13" t="s">
        <v>84</v>
      </c>
    </row>
    <row r="3" spans="1:9" x14ac:dyDescent="0.2">
      <c r="I3" s="15"/>
    </row>
    <row r="4" spans="1:9" ht="15.75" x14ac:dyDescent="0.2">
      <c r="A4" s="58" t="s">
        <v>3</v>
      </c>
      <c r="B4" s="58" t="s">
        <v>0</v>
      </c>
      <c r="C4" s="58"/>
      <c r="D4" s="58"/>
      <c r="E4" s="58"/>
      <c r="F4" s="58"/>
      <c r="G4" s="58"/>
    </row>
    <row r="5" spans="1:9" ht="38.25" x14ac:dyDescent="0.2">
      <c r="A5" s="58"/>
      <c r="B5" s="41" t="s">
        <v>70</v>
      </c>
      <c r="C5" s="41" t="s">
        <v>71</v>
      </c>
      <c r="D5" s="41" t="s">
        <v>31</v>
      </c>
      <c r="E5" s="41" t="s">
        <v>74</v>
      </c>
      <c r="F5" s="41" t="s">
        <v>81</v>
      </c>
      <c r="G5" s="41" t="s">
        <v>32</v>
      </c>
    </row>
    <row r="6" spans="1:9" ht="8.25" customHeight="1" x14ac:dyDescent="0.2">
      <c r="A6" s="29"/>
      <c r="B6" s="30"/>
      <c r="C6" s="30"/>
      <c r="D6" s="30"/>
      <c r="E6" s="30"/>
      <c r="F6" s="30"/>
      <c r="G6" s="30"/>
    </row>
    <row r="7" spans="1:9" x14ac:dyDescent="0.2">
      <c r="A7" s="44" t="s">
        <v>4</v>
      </c>
      <c r="B7" s="45">
        <v>955</v>
      </c>
      <c r="C7" s="45">
        <v>92</v>
      </c>
      <c r="D7" s="45">
        <v>126</v>
      </c>
      <c r="E7" s="45">
        <v>430</v>
      </c>
      <c r="F7" s="45">
        <v>2</v>
      </c>
      <c r="G7" s="48">
        <f t="shared" ref="G7:G38" si="0">SUM(B7:F7)</f>
        <v>1605</v>
      </c>
      <c r="H7" s="9" t="s">
        <v>38</v>
      </c>
    </row>
    <row r="8" spans="1:9" x14ac:dyDescent="0.2">
      <c r="A8" s="31" t="s">
        <v>5</v>
      </c>
      <c r="B8" s="32">
        <v>2662</v>
      </c>
      <c r="C8" s="32">
        <v>203</v>
      </c>
      <c r="D8" s="32">
        <v>314</v>
      </c>
      <c r="E8" s="32">
        <v>298</v>
      </c>
      <c r="F8" s="32">
        <v>32</v>
      </c>
      <c r="G8" s="33">
        <f t="shared" si="0"/>
        <v>3509</v>
      </c>
      <c r="H8" s="9" t="s">
        <v>39</v>
      </c>
    </row>
    <row r="9" spans="1:9" x14ac:dyDescent="0.2">
      <c r="A9" s="44" t="s">
        <v>34</v>
      </c>
      <c r="B9" s="45">
        <v>102</v>
      </c>
      <c r="C9" s="45">
        <v>146</v>
      </c>
      <c r="D9" s="45">
        <v>27</v>
      </c>
      <c r="E9" s="45">
        <v>0</v>
      </c>
      <c r="F9" s="45">
        <v>77</v>
      </c>
      <c r="G9" s="48">
        <f t="shared" si="0"/>
        <v>352</v>
      </c>
      <c r="H9" s="9" t="s">
        <v>64</v>
      </c>
    </row>
    <row r="10" spans="1:9" x14ac:dyDescent="0.2">
      <c r="A10" s="31" t="s">
        <v>6</v>
      </c>
      <c r="B10" s="32">
        <v>112</v>
      </c>
      <c r="C10" s="32">
        <v>40</v>
      </c>
      <c r="D10" s="32">
        <v>18</v>
      </c>
      <c r="E10" s="32">
        <v>0</v>
      </c>
      <c r="F10" s="32">
        <v>12</v>
      </c>
      <c r="G10" s="33">
        <f t="shared" si="0"/>
        <v>182</v>
      </c>
      <c r="H10" s="9" t="s">
        <v>77</v>
      </c>
    </row>
    <row r="11" spans="1:9" x14ac:dyDescent="0.2">
      <c r="A11" s="44" t="s">
        <v>7</v>
      </c>
      <c r="B11" s="45">
        <v>724</v>
      </c>
      <c r="C11" s="45">
        <v>807</v>
      </c>
      <c r="D11" s="45">
        <v>109</v>
      </c>
      <c r="E11" s="45">
        <v>335</v>
      </c>
      <c r="F11" s="45">
        <v>50</v>
      </c>
      <c r="G11" s="48">
        <f t="shared" si="0"/>
        <v>2025</v>
      </c>
      <c r="H11" s="9" t="s">
        <v>41</v>
      </c>
    </row>
    <row r="12" spans="1:9" x14ac:dyDescent="0.2">
      <c r="A12" s="31" t="s">
        <v>8</v>
      </c>
      <c r="B12" s="32">
        <v>1289</v>
      </c>
      <c r="C12" s="32">
        <v>50</v>
      </c>
      <c r="D12" s="32">
        <v>416</v>
      </c>
      <c r="E12" s="32">
        <v>28</v>
      </c>
      <c r="F12" s="32">
        <v>2</v>
      </c>
      <c r="G12" s="33">
        <f t="shared" si="0"/>
        <v>1785</v>
      </c>
      <c r="H12" s="9" t="s">
        <v>43</v>
      </c>
    </row>
    <row r="13" spans="1:9" x14ac:dyDescent="0.2">
      <c r="A13" s="44" t="s">
        <v>75</v>
      </c>
      <c r="B13" s="45">
        <v>4362</v>
      </c>
      <c r="C13" s="45">
        <v>1533</v>
      </c>
      <c r="D13" s="45">
        <v>1456</v>
      </c>
      <c r="E13" s="45">
        <v>993</v>
      </c>
      <c r="F13" s="45">
        <v>282</v>
      </c>
      <c r="G13" s="48">
        <f t="shared" si="0"/>
        <v>8626</v>
      </c>
      <c r="H13" s="9" t="s">
        <v>76</v>
      </c>
    </row>
    <row r="14" spans="1:9" x14ac:dyDescent="0.2">
      <c r="A14" s="31" t="s">
        <v>9</v>
      </c>
      <c r="B14" s="32">
        <v>1725</v>
      </c>
      <c r="C14" s="32">
        <v>138</v>
      </c>
      <c r="D14" s="32">
        <v>217</v>
      </c>
      <c r="E14" s="32">
        <v>348</v>
      </c>
      <c r="F14" s="32">
        <v>0</v>
      </c>
      <c r="G14" s="33">
        <f t="shared" si="0"/>
        <v>2428</v>
      </c>
      <c r="H14" s="9" t="s">
        <v>40</v>
      </c>
    </row>
    <row r="15" spans="1:9" x14ac:dyDescent="0.2">
      <c r="A15" s="44" t="s">
        <v>35</v>
      </c>
      <c r="B15" s="45">
        <v>1144</v>
      </c>
      <c r="C15" s="45">
        <v>158</v>
      </c>
      <c r="D15" s="45">
        <v>207</v>
      </c>
      <c r="E15" s="45">
        <v>730</v>
      </c>
      <c r="F15" s="45">
        <v>41</v>
      </c>
      <c r="G15" s="48">
        <f t="shared" si="0"/>
        <v>2280</v>
      </c>
      <c r="H15" s="9" t="s">
        <v>66</v>
      </c>
    </row>
    <row r="16" spans="1:9" x14ac:dyDescent="0.2">
      <c r="A16" s="31" t="s">
        <v>10</v>
      </c>
      <c r="B16" s="32">
        <v>2648</v>
      </c>
      <c r="C16" s="32">
        <v>171</v>
      </c>
      <c r="D16" s="32">
        <v>264</v>
      </c>
      <c r="E16" s="32">
        <v>698</v>
      </c>
      <c r="F16" s="32">
        <v>10</v>
      </c>
      <c r="G16" s="33">
        <f t="shared" si="0"/>
        <v>3791</v>
      </c>
      <c r="H16" s="9" t="s">
        <v>42</v>
      </c>
    </row>
    <row r="17" spans="1:8" x14ac:dyDescent="0.2">
      <c r="A17" s="44" t="s">
        <v>11</v>
      </c>
      <c r="B17" s="45">
        <v>9042</v>
      </c>
      <c r="C17" s="45">
        <v>1919</v>
      </c>
      <c r="D17" s="45">
        <v>1709</v>
      </c>
      <c r="E17" s="45">
        <v>2737</v>
      </c>
      <c r="F17" s="45">
        <v>122</v>
      </c>
      <c r="G17" s="48">
        <f>SUM(B17:F17)</f>
        <v>15529</v>
      </c>
      <c r="H17" s="9" t="s">
        <v>49</v>
      </c>
    </row>
    <row r="18" spans="1:8" x14ac:dyDescent="0.2">
      <c r="A18" s="31" t="s">
        <v>12</v>
      </c>
      <c r="B18" s="32">
        <v>1408</v>
      </c>
      <c r="C18" s="32">
        <v>910</v>
      </c>
      <c r="D18" s="32">
        <v>315</v>
      </c>
      <c r="E18" s="32">
        <v>648</v>
      </c>
      <c r="F18" s="32">
        <v>26</v>
      </c>
      <c r="G18" s="33">
        <f t="shared" si="0"/>
        <v>3307</v>
      </c>
      <c r="H18" s="9" t="s">
        <v>44</v>
      </c>
    </row>
    <row r="19" spans="1:8" x14ac:dyDescent="0.2">
      <c r="A19" s="44" t="s">
        <v>13</v>
      </c>
      <c r="B19" s="45">
        <v>176</v>
      </c>
      <c r="C19" s="45">
        <v>113</v>
      </c>
      <c r="D19" s="45">
        <v>56</v>
      </c>
      <c r="E19" s="45">
        <v>97</v>
      </c>
      <c r="F19" s="45">
        <v>3</v>
      </c>
      <c r="G19" s="48">
        <f t="shared" si="0"/>
        <v>445</v>
      </c>
      <c r="H19" s="9" t="s">
        <v>45</v>
      </c>
    </row>
    <row r="20" spans="1:8" x14ac:dyDescent="0.2">
      <c r="A20" s="31" t="s">
        <v>14</v>
      </c>
      <c r="B20" s="32">
        <v>3082</v>
      </c>
      <c r="C20" s="32">
        <v>591</v>
      </c>
      <c r="D20" s="32">
        <v>505</v>
      </c>
      <c r="E20" s="32">
        <v>1380</v>
      </c>
      <c r="F20" s="32">
        <v>3</v>
      </c>
      <c r="G20" s="33">
        <f t="shared" si="0"/>
        <v>5561</v>
      </c>
      <c r="H20" s="9" t="s">
        <v>46</v>
      </c>
    </row>
    <row r="21" spans="1:8" x14ac:dyDescent="0.2">
      <c r="A21" s="44" t="s">
        <v>15</v>
      </c>
      <c r="B21" s="45">
        <v>5951</v>
      </c>
      <c r="C21" s="45">
        <v>1971</v>
      </c>
      <c r="D21" s="45">
        <v>672</v>
      </c>
      <c r="E21" s="45">
        <v>1335</v>
      </c>
      <c r="F21" s="45">
        <v>158</v>
      </c>
      <c r="G21" s="48">
        <f t="shared" si="0"/>
        <v>10087</v>
      </c>
      <c r="H21" s="9" t="s">
        <v>47</v>
      </c>
    </row>
    <row r="22" spans="1:8" x14ac:dyDescent="0.2">
      <c r="A22" s="31" t="s">
        <v>16</v>
      </c>
      <c r="B22" s="32">
        <v>832</v>
      </c>
      <c r="C22" s="32">
        <v>224</v>
      </c>
      <c r="D22" s="32">
        <v>58</v>
      </c>
      <c r="E22" s="32">
        <v>174</v>
      </c>
      <c r="F22" s="32">
        <v>1</v>
      </c>
      <c r="G22" s="33">
        <f t="shared" si="0"/>
        <v>1289</v>
      </c>
      <c r="H22" s="9" t="s">
        <v>48</v>
      </c>
    </row>
    <row r="23" spans="1:8" x14ac:dyDescent="0.2">
      <c r="A23" s="44" t="s">
        <v>17</v>
      </c>
      <c r="B23" s="45">
        <v>422</v>
      </c>
      <c r="C23" s="45">
        <v>152</v>
      </c>
      <c r="D23" s="45">
        <v>77</v>
      </c>
      <c r="E23" s="45">
        <v>52</v>
      </c>
      <c r="F23" s="45">
        <v>3</v>
      </c>
      <c r="G23" s="48">
        <f t="shared" si="0"/>
        <v>706</v>
      </c>
      <c r="H23" s="9" t="s">
        <v>50</v>
      </c>
    </row>
    <row r="24" spans="1:8" x14ac:dyDescent="0.2">
      <c r="A24" s="31" t="s">
        <v>36</v>
      </c>
      <c r="B24" s="32">
        <v>639</v>
      </c>
      <c r="C24" s="32">
        <v>296</v>
      </c>
      <c r="D24" s="32">
        <v>115</v>
      </c>
      <c r="E24" s="32">
        <v>157</v>
      </c>
      <c r="F24" s="32">
        <v>44</v>
      </c>
      <c r="G24" s="33">
        <f t="shared" si="0"/>
        <v>1251</v>
      </c>
      <c r="H24" s="9" t="s">
        <v>67</v>
      </c>
    </row>
    <row r="25" spans="1:8" x14ac:dyDescent="0.2">
      <c r="A25" s="44" t="s">
        <v>18</v>
      </c>
      <c r="B25" s="45">
        <v>3365</v>
      </c>
      <c r="C25" s="45">
        <v>569</v>
      </c>
      <c r="D25" s="45">
        <v>454</v>
      </c>
      <c r="E25" s="45">
        <v>1115</v>
      </c>
      <c r="F25" s="45">
        <v>40</v>
      </c>
      <c r="G25" s="48">
        <f t="shared" si="0"/>
        <v>5543</v>
      </c>
      <c r="H25" s="9" t="s">
        <v>51</v>
      </c>
    </row>
    <row r="26" spans="1:8" x14ac:dyDescent="0.2">
      <c r="A26" s="31" t="s">
        <v>19</v>
      </c>
      <c r="B26" s="32">
        <v>253</v>
      </c>
      <c r="C26" s="32">
        <v>413</v>
      </c>
      <c r="D26" s="32">
        <v>38</v>
      </c>
      <c r="E26" s="32">
        <v>79</v>
      </c>
      <c r="F26" s="32">
        <v>10</v>
      </c>
      <c r="G26" s="33">
        <f t="shared" si="0"/>
        <v>793</v>
      </c>
      <c r="H26" s="9" t="s">
        <v>52</v>
      </c>
    </row>
    <row r="27" spans="1:8" x14ac:dyDescent="0.2">
      <c r="A27" s="44" t="s">
        <v>20</v>
      </c>
      <c r="B27" s="45">
        <v>1210</v>
      </c>
      <c r="C27" s="45">
        <v>471</v>
      </c>
      <c r="D27" s="45">
        <v>183</v>
      </c>
      <c r="E27" s="45">
        <v>534</v>
      </c>
      <c r="F27" s="45">
        <v>19</v>
      </c>
      <c r="G27" s="48">
        <f t="shared" si="0"/>
        <v>2417</v>
      </c>
      <c r="H27" s="9" t="s">
        <v>53</v>
      </c>
    </row>
    <row r="28" spans="1:8" x14ac:dyDescent="0.2">
      <c r="A28" s="31" t="s">
        <v>21</v>
      </c>
      <c r="B28" s="32">
        <v>1267</v>
      </c>
      <c r="C28" s="32">
        <v>382</v>
      </c>
      <c r="D28" s="32">
        <v>255</v>
      </c>
      <c r="E28" s="32">
        <v>434</v>
      </c>
      <c r="F28" s="32">
        <v>44</v>
      </c>
      <c r="G28" s="33">
        <f t="shared" si="0"/>
        <v>2382</v>
      </c>
      <c r="H28" s="9" t="s">
        <v>54</v>
      </c>
    </row>
    <row r="29" spans="1:8" x14ac:dyDescent="0.2">
      <c r="A29" s="44" t="s">
        <v>22</v>
      </c>
      <c r="B29" s="45">
        <v>477</v>
      </c>
      <c r="C29" s="45">
        <v>1023</v>
      </c>
      <c r="D29" s="45">
        <v>44</v>
      </c>
      <c r="E29" s="45">
        <v>367</v>
      </c>
      <c r="F29" s="45">
        <v>759</v>
      </c>
      <c r="G29" s="48">
        <f t="shared" si="0"/>
        <v>2670</v>
      </c>
      <c r="H29" s="9" t="s">
        <v>55</v>
      </c>
    </row>
    <row r="30" spans="1:8" x14ac:dyDescent="0.2">
      <c r="A30" s="31" t="s">
        <v>23</v>
      </c>
      <c r="B30" s="32">
        <v>373</v>
      </c>
      <c r="C30" s="32">
        <v>284</v>
      </c>
      <c r="D30" s="32">
        <v>67</v>
      </c>
      <c r="E30" s="32">
        <v>92</v>
      </c>
      <c r="F30" s="32">
        <v>18</v>
      </c>
      <c r="G30" s="33">
        <f t="shared" si="0"/>
        <v>834</v>
      </c>
      <c r="H30" s="9" t="s">
        <v>56</v>
      </c>
    </row>
    <row r="31" spans="1:8" x14ac:dyDescent="0.2">
      <c r="A31" s="44" t="s">
        <v>24</v>
      </c>
      <c r="B31" s="45">
        <v>1449</v>
      </c>
      <c r="C31" s="45">
        <v>282</v>
      </c>
      <c r="D31" s="45">
        <v>259</v>
      </c>
      <c r="E31" s="45">
        <v>698</v>
      </c>
      <c r="F31" s="45">
        <v>41</v>
      </c>
      <c r="G31" s="48">
        <f t="shared" si="0"/>
        <v>2729</v>
      </c>
      <c r="H31" s="9" t="s">
        <v>57</v>
      </c>
    </row>
    <row r="32" spans="1:8" x14ac:dyDescent="0.2">
      <c r="A32" s="31" t="s">
        <v>25</v>
      </c>
      <c r="B32" s="32">
        <v>149</v>
      </c>
      <c r="C32" s="32">
        <v>4</v>
      </c>
      <c r="D32" s="32">
        <v>29</v>
      </c>
      <c r="E32" s="32">
        <v>48</v>
      </c>
      <c r="F32" s="32">
        <v>1</v>
      </c>
      <c r="G32" s="33">
        <f t="shared" si="0"/>
        <v>231</v>
      </c>
      <c r="H32" s="9" t="s">
        <v>58</v>
      </c>
    </row>
    <row r="33" spans="1:8" x14ac:dyDescent="0.2">
      <c r="A33" s="44" t="s">
        <v>26</v>
      </c>
      <c r="B33" s="45">
        <v>815</v>
      </c>
      <c r="C33" s="45">
        <v>460</v>
      </c>
      <c r="D33" s="45">
        <v>156</v>
      </c>
      <c r="E33" s="45">
        <v>586</v>
      </c>
      <c r="F33" s="45">
        <v>134</v>
      </c>
      <c r="G33" s="48">
        <f t="shared" si="0"/>
        <v>2151</v>
      </c>
      <c r="H33" s="9" t="s">
        <v>59</v>
      </c>
    </row>
    <row r="34" spans="1:8" x14ac:dyDescent="0.2">
      <c r="A34" s="31" t="s">
        <v>27</v>
      </c>
      <c r="B34" s="32">
        <v>3605</v>
      </c>
      <c r="C34" s="32">
        <v>198</v>
      </c>
      <c r="D34" s="32">
        <v>1060</v>
      </c>
      <c r="E34" s="32">
        <v>1008</v>
      </c>
      <c r="F34" s="32">
        <v>1</v>
      </c>
      <c r="G34" s="33">
        <f t="shared" si="0"/>
        <v>5872</v>
      </c>
      <c r="H34" s="9" t="s">
        <v>78</v>
      </c>
    </row>
    <row r="35" spans="1:8" x14ac:dyDescent="0.2">
      <c r="A35" s="44" t="s">
        <v>28</v>
      </c>
      <c r="B35" s="45">
        <v>553</v>
      </c>
      <c r="C35" s="45">
        <v>217</v>
      </c>
      <c r="D35" s="45">
        <v>74</v>
      </c>
      <c r="E35" s="45">
        <v>205</v>
      </c>
      <c r="F35" s="45">
        <v>2</v>
      </c>
      <c r="G35" s="48">
        <f t="shared" si="0"/>
        <v>1051</v>
      </c>
      <c r="H35" s="9" t="s">
        <v>60</v>
      </c>
    </row>
    <row r="36" spans="1:8" x14ac:dyDescent="0.2">
      <c r="A36" s="31" t="s">
        <v>29</v>
      </c>
      <c r="B36" s="32">
        <v>3311</v>
      </c>
      <c r="C36" s="32">
        <v>1026</v>
      </c>
      <c r="D36" s="32">
        <v>842</v>
      </c>
      <c r="E36" s="32">
        <v>2215</v>
      </c>
      <c r="F36" s="32">
        <v>69</v>
      </c>
      <c r="G36" s="33">
        <f t="shared" si="0"/>
        <v>7463</v>
      </c>
      <c r="H36" s="9" t="s">
        <v>61</v>
      </c>
    </row>
    <row r="37" spans="1:8" x14ac:dyDescent="0.2">
      <c r="A37" s="44" t="s">
        <v>30</v>
      </c>
      <c r="B37" s="45">
        <v>638</v>
      </c>
      <c r="C37" s="45">
        <v>755</v>
      </c>
      <c r="D37" s="45">
        <v>142</v>
      </c>
      <c r="E37" s="45">
        <v>368</v>
      </c>
      <c r="F37" s="45">
        <v>485</v>
      </c>
      <c r="G37" s="48">
        <f t="shared" si="0"/>
        <v>2388</v>
      </c>
      <c r="H37" s="9" t="s">
        <v>62</v>
      </c>
    </row>
    <row r="38" spans="1:8" x14ac:dyDescent="0.2">
      <c r="A38" s="31" t="s">
        <v>37</v>
      </c>
      <c r="B38" s="32">
        <v>0</v>
      </c>
      <c r="C38" s="32">
        <v>0</v>
      </c>
      <c r="D38" s="32">
        <v>36</v>
      </c>
      <c r="E38" s="32">
        <v>0</v>
      </c>
      <c r="F38" s="32">
        <v>0</v>
      </c>
      <c r="G38" s="33">
        <f t="shared" si="0"/>
        <v>36</v>
      </c>
      <c r="H38" s="9" t="s">
        <v>68</v>
      </c>
    </row>
    <row r="39" spans="1:8" ht="6" customHeight="1" x14ac:dyDescent="0.2">
      <c r="A39" s="3"/>
      <c r="B39" s="4"/>
      <c r="C39" s="4"/>
      <c r="D39" s="4"/>
      <c r="E39" s="4"/>
      <c r="F39" s="4"/>
      <c r="G39" s="4"/>
    </row>
    <row r="40" spans="1:8" ht="15.75" x14ac:dyDescent="0.2">
      <c r="A40" s="42" t="s">
        <v>2</v>
      </c>
      <c r="B40" s="43">
        <f t="shared" ref="B40:G40" si="1">SUM(B7:B38)</f>
        <v>54740</v>
      </c>
      <c r="C40" s="43">
        <f t="shared" si="1"/>
        <v>15598</v>
      </c>
      <c r="D40" s="43">
        <f t="shared" si="1"/>
        <v>10300</v>
      </c>
      <c r="E40" s="43">
        <f t="shared" si="1"/>
        <v>18189</v>
      </c>
      <c r="F40" s="43">
        <f t="shared" si="1"/>
        <v>2491</v>
      </c>
      <c r="G40" s="43">
        <f t="shared" si="1"/>
        <v>101318</v>
      </c>
    </row>
    <row r="41" spans="1:8" x14ac:dyDescent="0.2">
      <c r="A41" s="12" t="s">
        <v>63</v>
      </c>
      <c r="B41" s="38">
        <f>B40*100/$G$40</f>
        <v>54.027912118281058</v>
      </c>
      <c r="C41" s="38">
        <f>C40*100/$G$40</f>
        <v>15.395092678497404</v>
      </c>
      <c r="D41" s="38">
        <f>D40*100/$G$40</f>
        <v>10.166011962336405</v>
      </c>
      <c r="E41" s="38">
        <f>E40*100/$G$40</f>
        <v>17.952387532323971</v>
      </c>
      <c r="F41" s="38">
        <v>2.4</v>
      </c>
      <c r="G41" s="11">
        <f>SUM(B41:F41)</f>
        <v>99.941404291438829</v>
      </c>
    </row>
    <row r="42" spans="1:8" x14ac:dyDescent="0.2">
      <c r="A42" s="40" t="s">
        <v>80</v>
      </c>
    </row>
    <row r="43" spans="1:8" x14ac:dyDescent="0.2">
      <c r="A43" s="20"/>
      <c r="B43" s="53"/>
      <c r="C43" s="53"/>
      <c r="D43" s="53"/>
      <c r="E43" s="53"/>
      <c r="F43" s="53"/>
    </row>
  </sheetData>
  <mergeCells count="2">
    <mergeCell ref="A4:A5"/>
    <mergeCell ref="B4:G4"/>
  </mergeCells>
  <pageMargins left="0.7" right="0.7" top="0.75" bottom="0.75" header="0.3" footer="0.3"/>
  <pageSetup orientation="portrait" verticalDpi="0" r:id="rId1"/>
  <ignoredErrors>
    <ignoredError sqref="B41:D41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zoomScaleNormal="100" workbookViewId="0">
      <selection activeCell="D69" sqref="D69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9" ht="17.25" x14ac:dyDescent="0.3">
      <c r="A2" s="13" t="s">
        <v>85</v>
      </c>
    </row>
    <row r="3" spans="1:9" x14ac:dyDescent="0.2">
      <c r="I3" s="14"/>
    </row>
    <row r="4" spans="1:9" ht="15.75" x14ac:dyDescent="0.2">
      <c r="A4" s="58" t="s">
        <v>3</v>
      </c>
      <c r="B4" s="58" t="s">
        <v>1</v>
      </c>
      <c r="C4" s="58"/>
      <c r="D4" s="58"/>
      <c r="E4" s="58"/>
      <c r="F4" s="58"/>
      <c r="G4" s="58"/>
    </row>
    <row r="5" spans="1:9" ht="38.25" x14ac:dyDescent="0.2">
      <c r="A5" s="58"/>
      <c r="B5" s="41" t="s">
        <v>70</v>
      </c>
      <c r="C5" s="41" t="s">
        <v>71</v>
      </c>
      <c r="D5" s="41" t="s">
        <v>31</v>
      </c>
      <c r="E5" s="41" t="s">
        <v>74</v>
      </c>
      <c r="F5" s="41" t="s">
        <v>81</v>
      </c>
      <c r="G5" s="41" t="s">
        <v>32</v>
      </c>
    </row>
    <row r="6" spans="1:9" ht="8.25" customHeight="1" x14ac:dyDescent="0.2">
      <c r="A6" s="29"/>
      <c r="B6" s="30"/>
      <c r="C6" s="30"/>
      <c r="D6" s="30"/>
      <c r="E6" s="30"/>
      <c r="F6" s="30"/>
      <c r="G6" s="30"/>
    </row>
    <row r="7" spans="1:9" x14ac:dyDescent="0.2">
      <c r="A7" s="44" t="s">
        <v>4</v>
      </c>
      <c r="B7" s="45">
        <v>470</v>
      </c>
      <c r="C7" s="45">
        <v>60</v>
      </c>
      <c r="D7" s="45">
        <v>919</v>
      </c>
      <c r="E7" s="45">
        <v>182</v>
      </c>
      <c r="F7" s="45">
        <v>4</v>
      </c>
      <c r="G7" s="48">
        <f t="shared" ref="G7:G38" si="0">SUM(B7:F7)</f>
        <v>1635</v>
      </c>
      <c r="H7" s="9" t="s">
        <v>38</v>
      </c>
    </row>
    <row r="8" spans="1:9" x14ac:dyDescent="0.2">
      <c r="A8" s="31" t="s">
        <v>5</v>
      </c>
      <c r="B8" s="32">
        <v>1077</v>
      </c>
      <c r="C8" s="32">
        <v>86</v>
      </c>
      <c r="D8" s="32">
        <v>934</v>
      </c>
      <c r="E8" s="32">
        <v>196</v>
      </c>
      <c r="F8" s="32">
        <v>11</v>
      </c>
      <c r="G8" s="33">
        <f t="shared" si="0"/>
        <v>2304</v>
      </c>
      <c r="H8" s="9" t="s">
        <v>39</v>
      </c>
    </row>
    <row r="9" spans="1:9" x14ac:dyDescent="0.2">
      <c r="A9" s="44" t="s">
        <v>34</v>
      </c>
      <c r="B9" s="45">
        <v>66</v>
      </c>
      <c r="C9" s="45">
        <v>57</v>
      </c>
      <c r="D9" s="45">
        <v>90</v>
      </c>
      <c r="E9" s="45">
        <v>0</v>
      </c>
      <c r="F9" s="45">
        <v>13</v>
      </c>
      <c r="G9" s="48">
        <f t="shared" si="0"/>
        <v>226</v>
      </c>
      <c r="H9" s="9" t="s">
        <v>64</v>
      </c>
    </row>
    <row r="10" spans="1:9" x14ac:dyDescent="0.2">
      <c r="A10" s="31" t="s">
        <v>6</v>
      </c>
      <c r="B10" s="32">
        <v>27</v>
      </c>
      <c r="C10" s="32">
        <v>33</v>
      </c>
      <c r="D10" s="32">
        <v>87</v>
      </c>
      <c r="E10" s="32">
        <v>0</v>
      </c>
      <c r="F10" s="32">
        <v>12</v>
      </c>
      <c r="G10" s="33">
        <f t="shared" si="0"/>
        <v>159</v>
      </c>
      <c r="H10" s="9" t="s">
        <v>77</v>
      </c>
    </row>
    <row r="11" spans="1:9" x14ac:dyDescent="0.2">
      <c r="A11" s="44" t="s">
        <v>7</v>
      </c>
      <c r="B11" s="45">
        <v>208</v>
      </c>
      <c r="C11" s="45">
        <v>556</v>
      </c>
      <c r="D11" s="45">
        <v>572</v>
      </c>
      <c r="E11" s="45">
        <v>265</v>
      </c>
      <c r="F11" s="45">
        <v>15</v>
      </c>
      <c r="G11" s="48">
        <f t="shared" si="0"/>
        <v>1616</v>
      </c>
      <c r="H11" s="9" t="s">
        <v>41</v>
      </c>
    </row>
    <row r="12" spans="1:9" x14ac:dyDescent="0.2">
      <c r="A12" s="31" t="s">
        <v>8</v>
      </c>
      <c r="B12" s="32">
        <v>1505</v>
      </c>
      <c r="C12" s="32">
        <v>48</v>
      </c>
      <c r="D12" s="32">
        <v>543</v>
      </c>
      <c r="E12" s="32">
        <v>12</v>
      </c>
      <c r="F12" s="32">
        <v>1</v>
      </c>
      <c r="G12" s="33">
        <f t="shared" si="0"/>
        <v>2109</v>
      </c>
      <c r="H12" s="9" t="s">
        <v>43</v>
      </c>
    </row>
    <row r="13" spans="1:9" x14ac:dyDescent="0.2">
      <c r="A13" s="44" t="s">
        <v>75</v>
      </c>
      <c r="B13" s="45">
        <v>2169</v>
      </c>
      <c r="C13" s="45">
        <v>1243</v>
      </c>
      <c r="D13" s="45">
        <v>2996</v>
      </c>
      <c r="E13" s="45">
        <v>669</v>
      </c>
      <c r="F13" s="45">
        <v>159</v>
      </c>
      <c r="G13" s="48">
        <f t="shared" si="0"/>
        <v>7236</v>
      </c>
      <c r="H13" s="9" t="s">
        <v>76</v>
      </c>
    </row>
    <row r="14" spans="1:9" x14ac:dyDescent="0.2">
      <c r="A14" s="31" t="s">
        <v>9</v>
      </c>
      <c r="B14" s="32">
        <v>523</v>
      </c>
      <c r="C14" s="32">
        <v>79</v>
      </c>
      <c r="D14" s="32">
        <v>861</v>
      </c>
      <c r="E14" s="32">
        <v>216</v>
      </c>
      <c r="F14" s="32">
        <v>0</v>
      </c>
      <c r="G14" s="33">
        <f t="shared" si="0"/>
        <v>1679</v>
      </c>
      <c r="H14" s="9" t="s">
        <v>40</v>
      </c>
    </row>
    <row r="15" spans="1:9" x14ac:dyDescent="0.2">
      <c r="A15" s="44" t="s">
        <v>35</v>
      </c>
      <c r="B15" s="45">
        <v>411</v>
      </c>
      <c r="C15" s="45">
        <v>86</v>
      </c>
      <c r="D15" s="45">
        <v>977</v>
      </c>
      <c r="E15" s="45">
        <v>777</v>
      </c>
      <c r="F15" s="45">
        <v>27</v>
      </c>
      <c r="G15" s="48">
        <f t="shared" si="0"/>
        <v>2278</v>
      </c>
      <c r="H15" s="9" t="s">
        <v>66</v>
      </c>
    </row>
    <row r="16" spans="1:9" x14ac:dyDescent="0.2">
      <c r="A16" s="31" t="s">
        <v>10</v>
      </c>
      <c r="B16" s="32">
        <v>809</v>
      </c>
      <c r="C16" s="32">
        <v>81</v>
      </c>
      <c r="D16" s="32">
        <v>1522</v>
      </c>
      <c r="E16" s="32">
        <v>458</v>
      </c>
      <c r="F16" s="32">
        <v>5</v>
      </c>
      <c r="G16" s="33">
        <f t="shared" si="0"/>
        <v>2875</v>
      </c>
      <c r="H16" s="9" t="s">
        <v>42</v>
      </c>
    </row>
    <row r="17" spans="1:8" x14ac:dyDescent="0.2">
      <c r="A17" s="44" t="s">
        <v>11</v>
      </c>
      <c r="B17" s="45">
        <v>4828</v>
      </c>
      <c r="C17" s="45">
        <v>1165</v>
      </c>
      <c r="D17" s="45">
        <v>8344</v>
      </c>
      <c r="E17" s="45">
        <v>1995</v>
      </c>
      <c r="F17" s="45">
        <v>70</v>
      </c>
      <c r="G17" s="48">
        <f>SUM(B17:F17)</f>
        <v>16402</v>
      </c>
      <c r="H17" s="9" t="s">
        <v>49</v>
      </c>
    </row>
    <row r="18" spans="1:8" x14ac:dyDescent="0.2">
      <c r="A18" s="31" t="s">
        <v>12</v>
      </c>
      <c r="B18" s="32">
        <v>707</v>
      </c>
      <c r="C18" s="32">
        <v>348</v>
      </c>
      <c r="D18" s="32">
        <v>1334</v>
      </c>
      <c r="E18" s="32">
        <v>546</v>
      </c>
      <c r="F18" s="32">
        <v>8</v>
      </c>
      <c r="G18" s="33">
        <f t="shared" si="0"/>
        <v>2943</v>
      </c>
      <c r="H18" s="9" t="s">
        <v>44</v>
      </c>
    </row>
    <row r="19" spans="1:8" x14ac:dyDescent="0.2">
      <c r="A19" s="44" t="s">
        <v>13</v>
      </c>
      <c r="B19" s="45">
        <v>61</v>
      </c>
      <c r="C19" s="45">
        <v>71</v>
      </c>
      <c r="D19" s="45">
        <v>173</v>
      </c>
      <c r="E19" s="45">
        <v>60</v>
      </c>
      <c r="F19" s="45">
        <v>5</v>
      </c>
      <c r="G19" s="48">
        <f t="shared" si="0"/>
        <v>370</v>
      </c>
      <c r="H19" s="9" t="s">
        <v>45</v>
      </c>
    </row>
    <row r="20" spans="1:8" x14ac:dyDescent="0.2">
      <c r="A20" s="31" t="s">
        <v>14</v>
      </c>
      <c r="B20" s="32">
        <v>1421</v>
      </c>
      <c r="C20" s="32">
        <v>483</v>
      </c>
      <c r="D20" s="32">
        <v>2174</v>
      </c>
      <c r="E20" s="32">
        <v>1266</v>
      </c>
      <c r="F20" s="32">
        <v>1</v>
      </c>
      <c r="G20" s="33">
        <f t="shared" si="0"/>
        <v>5345</v>
      </c>
      <c r="H20" s="9" t="s">
        <v>46</v>
      </c>
    </row>
    <row r="21" spans="1:8" x14ac:dyDescent="0.2">
      <c r="A21" s="44" t="s">
        <v>15</v>
      </c>
      <c r="B21" s="45">
        <v>2200</v>
      </c>
      <c r="C21" s="45">
        <v>894</v>
      </c>
      <c r="D21" s="45">
        <v>1848</v>
      </c>
      <c r="E21" s="45">
        <v>844</v>
      </c>
      <c r="F21" s="45">
        <v>57</v>
      </c>
      <c r="G21" s="48">
        <f t="shared" si="0"/>
        <v>5843</v>
      </c>
      <c r="H21" s="9" t="s">
        <v>47</v>
      </c>
    </row>
    <row r="22" spans="1:8" x14ac:dyDescent="0.2">
      <c r="A22" s="31" t="s">
        <v>16</v>
      </c>
      <c r="B22" s="32">
        <v>432</v>
      </c>
      <c r="C22" s="32">
        <v>203</v>
      </c>
      <c r="D22" s="32">
        <v>329</v>
      </c>
      <c r="E22" s="32">
        <v>163</v>
      </c>
      <c r="F22" s="32">
        <v>0</v>
      </c>
      <c r="G22" s="33">
        <f t="shared" si="0"/>
        <v>1127</v>
      </c>
      <c r="H22" s="9" t="s">
        <v>48</v>
      </c>
    </row>
    <row r="23" spans="1:8" x14ac:dyDescent="0.2">
      <c r="A23" s="44" t="s">
        <v>17</v>
      </c>
      <c r="B23" s="45">
        <v>292</v>
      </c>
      <c r="C23" s="45">
        <v>150</v>
      </c>
      <c r="D23" s="45">
        <v>192</v>
      </c>
      <c r="E23" s="45">
        <v>33</v>
      </c>
      <c r="F23" s="45">
        <v>1</v>
      </c>
      <c r="G23" s="48">
        <f t="shared" si="0"/>
        <v>668</v>
      </c>
      <c r="H23" s="9" t="s">
        <v>50</v>
      </c>
    </row>
    <row r="24" spans="1:8" x14ac:dyDescent="0.2">
      <c r="A24" s="31" t="s">
        <v>36</v>
      </c>
      <c r="B24" s="32">
        <v>441</v>
      </c>
      <c r="C24" s="32">
        <v>164</v>
      </c>
      <c r="D24" s="32">
        <v>347</v>
      </c>
      <c r="E24" s="32">
        <v>102</v>
      </c>
      <c r="F24" s="32">
        <v>15</v>
      </c>
      <c r="G24" s="33">
        <f t="shared" si="0"/>
        <v>1069</v>
      </c>
      <c r="H24" s="9" t="s">
        <v>67</v>
      </c>
    </row>
    <row r="25" spans="1:8" x14ac:dyDescent="0.2">
      <c r="A25" s="44" t="s">
        <v>18</v>
      </c>
      <c r="B25" s="45">
        <v>1608</v>
      </c>
      <c r="C25" s="45">
        <v>216</v>
      </c>
      <c r="D25" s="45">
        <v>3203</v>
      </c>
      <c r="E25" s="45">
        <v>1085</v>
      </c>
      <c r="F25" s="45">
        <v>5</v>
      </c>
      <c r="G25" s="48">
        <f t="shared" si="0"/>
        <v>6117</v>
      </c>
      <c r="H25" s="9" t="s">
        <v>51</v>
      </c>
    </row>
    <row r="26" spans="1:8" x14ac:dyDescent="0.2">
      <c r="A26" s="31" t="s">
        <v>19</v>
      </c>
      <c r="B26" s="32">
        <v>96</v>
      </c>
      <c r="C26" s="32">
        <v>303</v>
      </c>
      <c r="D26" s="32">
        <v>255</v>
      </c>
      <c r="E26" s="32">
        <v>72</v>
      </c>
      <c r="F26" s="32">
        <v>6</v>
      </c>
      <c r="G26" s="33">
        <f t="shared" si="0"/>
        <v>732</v>
      </c>
      <c r="H26" s="9" t="s">
        <v>52</v>
      </c>
    </row>
    <row r="27" spans="1:8" x14ac:dyDescent="0.2">
      <c r="A27" s="44" t="s">
        <v>20</v>
      </c>
      <c r="B27" s="45">
        <v>602</v>
      </c>
      <c r="C27" s="45">
        <v>416</v>
      </c>
      <c r="D27" s="45">
        <v>756</v>
      </c>
      <c r="E27" s="45">
        <v>571</v>
      </c>
      <c r="F27" s="45">
        <v>2</v>
      </c>
      <c r="G27" s="48">
        <f t="shared" si="0"/>
        <v>2347</v>
      </c>
      <c r="H27" s="9" t="s">
        <v>53</v>
      </c>
    </row>
    <row r="28" spans="1:8" x14ac:dyDescent="0.2">
      <c r="A28" s="31" t="s">
        <v>21</v>
      </c>
      <c r="B28" s="32">
        <v>582</v>
      </c>
      <c r="C28" s="32">
        <v>111</v>
      </c>
      <c r="D28" s="32">
        <v>1725</v>
      </c>
      <c r="E28" s="32">
        <v>337</v>
      </c>
      <c r="F28" s="32">
        <v>9</v>
      </c>
      <c r="G28" s="33">
        <f t="shared" si="0"/>
        <v>2764</v>
      </c>
      <c r="H28" s="9" t="s">
        <v>54</v>
      </c>
    </row>
    <row r="29" spans="1:8" x14ac:dyDescent="0.2">
      <c r="A29" s="44" t="s">
        <v>22</v>
      </c>
      <c r="B29" s="45">
        <v>148</v>
      </c>
      <c r="C29" s="45">
        <v>601</v>
      </c>
      <c r="D29" s="45">
        <v>187</v>
      </c>
      <c r="E29" s="45">
        <v>177</v>
      </c>
      <c r="F29" s="45">
        <v>317</v>
      </c>
      <c r="G29" s="48">
        <f t="shared" si="0"/>
        <v>1430</v>
      </c>
      <c r="H29" s="9" t="s">
        <v>55</v>
      </c>
    </row>
    <row r="30" spans="1:8" x14ac:dyDescent="0.2">
      <c r="A30" s="31" t="s">
        <v>23</v>
      </c>
      <c r="B30" s="32">
        <v>363</v>
      </c>
      <c r="C30" s="32">
        <v>139</v>
      </c>
      <c r="D30" s="32">
        <v>369</v>
      </c>
      <c r="E30" s="32">
        <v>115</v>
      </c>
      <c r="F30" s="32">
        <v>3</v>
      </c>
      <c r="G30" s="33">
        <f t="shared" si="0"/>
        <v>989</v>
      </c>
      <c r="H30" s="9" t="s">
        <v>56</v>
      </c>
    </row>
    <row r="31" spans="1:8" x14ac:dyDescent="0.2">
      <c r="A31" s="44" t="s">
        <v>24</v>
      </c>
      <c r="B31" s="45">
        <v>407</v>
      </c>
      <c r="C31" s="45">
        <v>173</v>
      </c>
      <c r="D31" s="45">
        <v>593</v>
      </c>
      <c r="E31" s="45">
        <v>523</v>
      </c>
      <c r="F31" s="45">
        <v>19</v>
      </c>
      <c r="G31" s="48">
        <f t="shared" si="0"/>
        <v>1715</v>
      </c>
      <c r="H31" s="9" t="s">
        <v>57</v>
      </c>
    </row>
    <row r="32" spans="1:8" x14ac:dyDescent="0.2">
      <c r="A32" s="31" t="s">
        <v>25</v>
      </c>
      <c r="B32" s="32">
        <v>49</v>
      </c>
      <c r="C32" s="32">
        <v>13</v>
      </c>
      <c r="D32" s="32">
        <v>121</v>
      </c>
      <c r="E32" s="32">
        <v>34</v>
      </c>
      <c r="F32" s="32">
        <v>0</v>
      </c>
      <c r="G32" s="33">
        <f t="shared" si="0"/>
        <v>217</v>
      </c>
      <c r="H32" s="9" t="s">
        <v>58</v>
      </c>
    </row>
    <row r="33" spans="1:8" x14ac:dyDescent="0.2">
      <c r="A33" s="44" t="s">
        <v>26</v>
      </c>
      <c r="B33" s="45">
        <v>129</v>
      </c>
      <c r="C33" s="45">
        <v>161</v>
      </c>
      <c r="D33" s="45">
        <v>2017</v>
      </c>
      <c r="E33" s="45">
        <v>307</v>
      </c>
      <c r="F33" s="45">
        <v>3</v>
      </c>
      <c r="G33" s="48">
        <f t="shared" si="0"/>
        <v>2617</v>
      </c>
      <c r="H33" s="9" t="s">
        <v>59</v>
      </c>
    </row>
    <row r="34" spans="1:8" x14ac:dyDescent="0.2">
      <c r="A34" s="31" t="s">
        <v>27</v>
      </c>
      <c r="B34" s="32">
        <v>1181</v>
      </c>
      <c r="C34" s="32">
        <v>196</v>
      </c>
      <c r="D34" s="32">
        <v>4370</v>
      </c>
      <c r="E34" s="32">
        <v>845</v>
      </c>
      <c r="F34" s="32">
        <v>5</v>
      </c>
      <c r="G34" s="33">
        <f t="shared" si="0"/>
        <v>6597</v>
      </c>
      <c r="H34" s="9" t="s">
        <v>78</v>
      </c>
    </row>
    <row r="35" spans="1:8" x14ac:dyDescent="0.2">
      <c r="A35" s="44" t="s">
        <v>28</v>
      </c>
      <c r="B35" s="45">
        <v>317</v>
      </c>
      <c r="C35" s="45">
        <v>165</v>
      </c>
      <c r="D35" s="45">
        <v>389</v>
      </c>
      <c r="E35" s="45">
        <v>203</v>
      </c>
      <c r="F35" s="45">
        <v>1</v>
      </c>
      <c r="G35" s="48">
        <f t="shared" si="0"/>
        <v>1075</v>
      </c>
      <c r="H35" s="9" t="s">
        <v>60</v>
      </c>
    </row>
    <row r="36" spans="1:8" x14ac:dyDescent="0.2">
      <c r="A36" s="31" t="s">
        <v>29</v>
      </c>
      <c r="B36" s="32">
        <v>897</v>
      </c>
      <c r="C36" s="32">
        <v>637</v>
      </c>
      <c r="D36" s="32">
        <v>5277</v>
      </c>
      <c r="E36" s="32">
        <v>3502</v>
      </c>
      <c r="F36" s="32">
        <v>11</v>
      </c>
      <c r="G36" s="33">
        <f t="shared" si="0"/>
        <v>10324</v>
      </c>
      <c r="H36" s="9" t="s">
        <v>61</v>
      </c>
    </row>
    <row r="37" spans="1:8" x14ac:dyDescent="0.2">
      <c r="A37" s="44" t="s">
        <v>30</v>
      </c>
      <c r="B37" s="45">
        <v>279</v>
      </c>
      <c r="C37" s="45">
        <v>307</v>
      </c>
      <c r="D37" s="45">
        <v>658</v>
      </c>
      <c r="E37" s="45">
        <v>347</v>
      </c>
      <c r="F37" s="45">
        <v>129</v>
      </c>
      <c r="G37" s="48">
        <f t="shared" si="0"/>
        <v>1720</v>
      </c>
      <c r="H37" s="9" t="s">
        <v>62</v>
      </c>
    </row>
    <row r="38" spans="1:8" x14ac:dyDescent="0.2">
      <c r="A38" s="31" t="s">
        <v>37</v>
      </c>
      <c r="B38" s="32">
        <v>0</v>
      </c>
      <c r="C38" s="32">
        <v>0</v>
      </c>
      <c r="D38" s="32">
        <v>88</v>
      </c>
      <c r="E38" s="32">
        <v>0</v>
      </c>
      <c r="F38" s="32">
        <v>0</v>
      </c>
      <c r="G38" s="33">
        <f t="shared" si="0"/>
        <v>88</v>
      </c>
      <c r="H38" s="9" t="s">
        <v>68</v>
      </c>
    </row>
    <row r="39" spans="1:8" ht="6" customHeight="1" x14ac:dyDescent="0.2">
      <c r="A39" s="3"/>
      <c r="B39" s="4"/>
      <c r="C39" s="4"/>
      <c r="D39" s="4"/>
      <c r="E39" s="4"/>
      <c r="F39" s="4"/>
      <c r="G39" s="4"/>
    </row>
    <row r="40" spans="1:8" ht="15.75" x14ac:dyDescent="0.2">
      <c r="A40" s="42" t="s">
        <v>2</v>
      </c>
      <c r="B40" s="43">
        <f t="shared" ref="B40:G40" si="1">SUM(B7:B38)</f>
        <v>24305</v>
      </c>
      <c r="C40" s="43">
        <f t="shared" si="1"/>
        <v>9245</v>
      </c>
      <c r="D40" s="43">
        <f t="shared" si="1"/>
        <v>44250</v>
      </c>
      <c r="E40" s="43">
        <f t="shared" si="1"/>
        <v>15902</v>
      </c>
      <c r="F40" s="43">
        <f t="shared" si="1"/>
        <v>914</v>
      </c>
      <c r="G40" s="43">
        <f t="shared" si="1"/>
        <v>94616</v>
      </c>
    </row>
    <row r="41" spans="1:8" x14ac:dyDescent="0.2">
      <c r="A41" s="9"/>
      <c r="B41" s="56">
        <f>B40*100/$G$40</f>
        <v>25.68804430540289</v>
      </c>
      <c r="C41" s="56">
        <f>C40*100/$G$40</f>
        <v>9.7710746596770104</v>
      </c>
      <c r="D41" s="56">
        <v>46.7</v>
      </c>
      <c r="E41" s="56">
        <f>E40*100/$G$40</f>
        <v>16.806882556861417</v>
      </c>
      <c r="F41" s="56">
        <f>F40*100/$G$40</f>
        <v>0.96600997717088022</v>
      </c>
      <c r="G41" s="57">
        <f>SUM(B41:F41)</f>
        <v>99.932011499112193</v>
      </c>
    </row>
    <row r="42" spans="1:8" x14ac:dyDescent="0.2">
      <c r="A42" s="40" t="s">
        <v>80</v>
      </c>
    </row>
    <row r="43" spans="1:8" x14ac:dyDescent="0.2">
      <c r="A43" s="20"/>
      <c r="B43" s="53"/>
      <c r="C43" s="53"/>
      <c r="D43" s="53"/>
      <c r="E43" s="53"/>
      <c r="F43" s="53"/>
    </row>
  </sheetData>
  <mergeCells count="2">
    <mergeCell ref="A4:A5"/>
    <mergeCell ref="B4:G4"/>
  </mergeCells>
  <pageMargins left="0.7" right="0.7" top="0.75" bottom="0.75" header="0.3" footer="0.3"/>
  <pageSetup orientation="portrait" verticalDpi="0" r:id="rId1"/>
  <ignoredErrors>
    <ignoredError sqref="B41:C41 E41 G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zoomScaleNormal="100" workbookViewId="0">
      <selection activeCell="A65" sqref="A65"/>
    </sheetView>
  </sheetViews>
  <sheetFormatPr baseColWidth="10" defaultRowHeight="12.75" x14ac:dyDescent="0.2"/>
  <cols>
    <col min="1" max="1" width="21.140625" style="7" customWidth="1"/>
    <col min="2" max="2" width="12.5703125" style="7" customWidth="1"/>
    <col min="3" max="3" width="13" style="7" customWidth="1"/>
    <col min="4" max="4" width="18.140625" style="7" customWidth="1"/>
    <col min="5" max="5" width="16.42578125" style="7" customWidth="1"/>
    <col min="6" max="16384" width="11.42578125" style="7"/>
  </cols>
  <sheetData>
    <row r="2" spans="1:8" ht="17.25" x14ac:dyDescent="0.3">
      <c r="A2" s="5" t="s">
        <v>79</v>
      </c>
      <c r="B2" s="6"/>
      <c r="C2" s="6"/>
      <c r="D2" s="6"/>
    </row>
    <row r="4" spans="1:8" ht="21" customHeight="1" x14ac:dyDescent="0.2">
      <c r="A4" s="62" t="s">
        <v>3</v>
      </c>
      <c r="B4" s="61" t="s">
        <v>69</v>
      </c>
      <c r="C4" s="61"/>
      <c r="D4" s="61"/>
      <c r="E4" s="60" t="s">
        <v>87</v>
      </c>
    </row>
    <row r="5" spans="1:8" ht="30" customHeight="1" x14ac:dyDescent="0.2">
      <c r="A5" s="62"/>
      <c r="B5" s="42" t="s">
        <v>72</v>
      </c>
      <c r="C5" s="49" t="s">
        <v>73</v>
      </c>
      <c r="D5" s="42" t="s">
        <v>2</v>
      </c>
      <c r="E5" s="60"/>
    </row>
    <row r="6" spans="1:8" ht="9" customHeight="1" x14ac:dyDescent="0.2">
      <c r="A6" s="35"/>
      <c r="B6" s="29"/>
      <c r="C6" s="36"/>
      <c r="D6" s="29"/>
      <c r="E6" s="37"/>
    </row>
    <row r="7" spans="1:8" x14ac:dyDescent="0.2">
      <c r="A7" s="55" t="s">
        <v>4</v>
      </c>
      <c r="B7" s="51">
        <v>6</v>
      </c>
      <c r="C7" s="52">
        <v>0</v>
      </c>
      <c r="D7" s="51">
        <f t="shared" ref="D7:D38" si="0">SUM(B7:C7)</f>
        <v>6</v>
      </c>
      <c r="E7" s="51">
        <v>2</v>
      </c>
      <c r="F7" s="9" t="s">
        <v>38</v>
      </c>
    </row>
    <row r="8" spans="1:8" x14ac:dyDescent="0.2">
      <c r="A8" s="19" t="s">
        <v>5</v>
      </c>
      <c r="B8" s="8">
        <v>8</v>
      </c>
      <c r="C8" s="17">
        <v>0</v>
      </c>
      <c r="D8" s="8">
        <f t="shared" si="0"/>
        <v>8</v>
      </c>
      <c r="E8" s="8">
        <v>1</v>
      </c>
      <c r="F8" s="9" t="s">
        <v>39</v>
      </c>
    </row>
    <row r="9" spans="1:8" x14ac:dyDescent="0.2">
      <c r="A9" s="55" t="s">
        <v>34</v>
      </c>
      <c r="B9" s="51">
        <v>1</v>
      </c>
      <c r="C9" s="52">
        <v>0</v>
      </c>
      <c r="D9" s="51">
        <f t="shared" si="0"/>
        <v>1</v>
      </c>
      <c r="E9" s="51">
        <v>3</v>
      </c>
      <c r="F9" s="9" t="s">
        <v>64</v>
      </c>
    </row>
    <row r="10" spans="1:8" x14ac:dyDescent="0.2">
      <c r="A10" s="19" t="s">
        <v>6</v>
      </c>
      <c r="B10" s="8">
        <v>1</v>
      </c>
      <c r="C10" s="17">
        <v>0</v>
      </c>
      <c r="D10" s="8">
        <f t="shared" si="0"/>
        <v>1</v>
      </c>
      <c r="E10" s="8">
        <v>0</v>
      </c>
      <c r="F10" s="9" t="s">
        <v>77</v>
      </c>
    </row>
    <row r="11" spans="1:8" x14ac:dyDescent="0.2">
      <c r="A11" s="55" t="s">
        <v>7</v>
      </c>
      <c r="B11" s="51">
        <v>7</v>
      </c>
      <c r="C11" s="52">
        <v>1</v>
      </c>
      <c r="D11" s="51">
        <f t="shared" si="0"/>
        <v>8</v>
      </c>
      <c r="E11" s="51">
        <v>2</v>
      </c>
      <c r="F11" s="9" t="s">
        <v>41</v>
      </c>
      <c r="H11" s="16"/>
    </row>
    <row r="12" spans="1:8" x14ac:dyDescent="0.2">
      <c r="A12" s="19" t="s">
        <v>8</v>
      </c>
      <c r="B12" s="8">
        <v>8</v>
      </c>
      <c r="C12" s="17">
        <v>0</v>
      </c>
      <c r="D12" s="8">
        <f t="shared" si="0"/>
        <v>8</v>
      </c>
      <c r="E12" s="8">
        <v>0</v>
      </c>
      <c r="F12" s="9" t="s">
        <v>65</v>
      </c>
    </row>
    <row r="13" spans="1:8" x14ac:dyDescent="0.2">
      <c r="A13" s="55" t="s">
        <v>75</v>
      </c>
      <c r="B13" s="51">
        <v>24</v>
      </c>
      <c r="C13" s="52">
        <v>4</v>
      </c>
      <c r="D13" s="51">
        <f>SUM(B13:C13)</f>
        <v>28</v>
      </c>
      <c r="E13" s="51">
        <v>24</v>
      </c>
      <c r="F13" s="9" t="s">
        <v>76</v>
      </c>
    </row>
    <row r="14" spans="1:8" x14ac:dyDescent="0.2">
      <c r="A14" s="19" t="s">
        <v>9</v>
      </c>
      <c r="B14" s="8">
        <v>5</v>
      </c>
      <c r="C14" s="17">
        <v>0</v>
      </c>
      <c r="D14" s="8">
        <f t="shared" si="0"/>
        <v>5</v>
      </c>
      <c r="E14" s="8">
        <v>0</v>
      </c>
      <c r="F14" s="9" t="s">
        <v>40</v>
      </c>
    </row>
    <row r="15" spans="1:8" x14ac:dyDescent="0.2">
      <c r="A15" s="55" t="s">
        <v>35</v>
      </c>
      <c r="B15" s="51">
        <v>5</v>
      </c>
      <c r="C15" s="52">
        <v>0</v>
      </c>
      <c r="D15" s="51">
        <f t="shared" si="0"/>
        <v>5</v>
      </c>
      <c r="E15" s="51">
        <v>0</v>
      </c>
      <c r="F15" s="9" t="s">
        <v>66</v>
      </c>
    </row>
    <row r="16" spans="1:8" x14ac:dyDescent="0.2">
      <c r="A16" s="19" t="s">
        <v>10</v>
      </c>
      <c r="B16" s="8">
        <v>6</v>
      </c>
      <c r="C16" s="17">
        <v>0</v>
      </c>
      <c r="D16" s="8">
        <f t="shared" si="0"/>
        <v>6</v>
      </c>
      <c r="E16" s="8">
        <v>0</v>
      </c>
      <c r="F16" s="9" t="s">
        <v>42</v>
      </c>
    </row>
    <row r="17" spans="1:9" x14ac:dyDescent="0.2">
      <c r="A17" s="55" t="s">
        <v>11</v>
      </c>
      <c r="B17" s="51">
        <v>35</v>
      </c>
      <c r="C17" s="52">
        <v>5</v>
      </c>
      <c r="D17" s="51">
        <f t="shared" si="0"/>
        <v>40</v>
      </c>
      <c r="E17" s="51">
        <v>13</v>
      </c>
      <c r="F17" s="9" t="s">
        <v>49</v>
      </c>
    </row>
    <row r="18" spans="1:9" x14ac:dyDescent="0.2">
      <c r="A18" s="19" t="s">
        <v>12</v>
      </c>
      <c r="B18" s="8">
        <v>11</v>
      </c>
      <c r="C18" s="17">
        <v>3</v>
      </c>
      <c r="D18" s="8">
        <f t="shared" si="0"/>
        <v>14</v>
      </c>
      <c r="E18" s="8">
        <v>12</v>
      </c>
      <c r="F18" s="9" t="s">
        <v>44</v>
      </c>
    </row>
    <row r="19" spans="1:9" x14ac:dyDescent="0.2">
      <c r="A19" s="55" t="s">
        <v>13</v>
      </c>
      <c r="B19" s="51">
        <v>1</v>
      </c>
      <c r="C19" s="52">
        <v>0</v>
      </c>
      <c r="D19" s="51">
        <f t="shared" si="0"/>
        <v>1</v>
      </c>
      <c r="E19" s="51">
        <v>0</v>
      </c>
      <c r="F19" s="9" t="s">
        <v>45</v>
      </c>
    </row>
    <row r="20" spans="1:9" x14ac:dyDescent="0.2">
      <c r="A20" s="19" t="s">
        <v>14</v>
      </c>
      <c r="B20" s="8">
        <v>10</v>
      </c>
      <c r="C20" s="17">
        <v>0</v>
      </c>
      <c r="D20" s="8">
        <f t="shared" si="0"/>
        <v>10</v>
      </c>
      <c r="E20" s="8">
        <v>8</v>
      </c>
      <c r="F20" s="9" t="s">
        <v>46</v>
      </c>
    </row>
    <row r="21" spans="1:9" x14ac:dyDescent="0.2">
      <c r="A21" s="55" t="s">
        <v>15</v>
      </c>
      <c r="B21" s="51">
        <v>11</v>
      </c>
      <c r="C21" s="52">
        <v>0</v>
      </c>
      <c r="D21" s="51">
        <f t="shared" si="0"/>
        <v>11</v>
      </c>
      <c r="E21" s="51">
        <v>2</v>
      </c>
      <c r="F21" s="9" t="s">
        <v>47</v>
      </c>
    </row>
    <row r="22" spans="1:9" x14ac:dyDescent="0.2">
      <c r="A22" s="19" t="s">
        <v>16</v>
      </c>
      <c r="B22" s="8">
        <v>4</v>
      </c>
      <c r="C22" s="17">
        <v>1</v>
      </c>
      <c r="D22" s="8">
        <f t="shared" si="0"/>
        <v>5</v>
      </c>
      <c r="E22" s="8">
        <v>4</v>
      </c>
      <c r="F22" s="9" t="s">
        <v>48</v>
      </c>
    </row>
    <row r="23" spans="1:9" x14ac:dyDescent="0.2">
      <c r="A23" s="55" t="s">
        <v>17</v>
      </c>
      <c r="B23" s="51">
        <v>3</v>
      </c>
      <c r="C23" s="52">
        <v>0</v>
      </c>
      <c r="D23" s="51">
        <f t="shared" si="0"/>
        <v>3</v>
      </c>
      <c r="E23" s="51">
        <v>0</v>
      </c>
      <c r="F23" s="9" t="s">
        <v>50</v>
      </c>
    </row>
    <row r="24" spans="1:9" x14ac:dyDescent="0.2">
      <c r="A24" s="19" t="s">
        <v>36</v>
      </c>
      <c r="B24" s="8">
        <v>2</v>
      </c>
      <c r="C24" s="17">
        <v>0</v>
      </c>
      <c r="D24" s="8">
        <f t="shared" si="0"/>
        <v>2</v>
      </c>
      <c r="E24" s="8">
        <v>0</v>
      </c>
      <c r="F24" s="9" t="s">
        <v>67</v>
      </c>
    </row>
    <row r="25" spans="1:9" x14ac:dyDescent="0.2">
      <c r="A25" s="55" t="s">
        <v>18</v>
      </c>
      <c r="B25" s="51">
        <v>16</v>
      </c>
      <c r="C25" s="52">
        <v>2</v>
      </c>
      <c r="D25" s="51">
        <f t="shared" si="0"/>
        <v>18</v>
      </c>
      <c r="E25" s="51">
        <v>8</v>
      </c>
      <c r="F25" s="9" t="s">
        <v>51</v>
      </c>
    </row>
    <row r="26" spans="1:9" x14ac:dyDescent="0.2">
      <c r="A26" s="19" t="s">
        <v>19</v>
      </c>
      <c r="B26" s="8">
        <v>5</v>
      </c>
      <c r="C26" s="17">
        <v>2</v>
      </c>
      <c r="D26" s="8">
        <f t="shared" si="0"/>
        <v>7</v>
      </c>
      <c r="E26" s="8">
        <v>8</v>
      </c>
      <c r="F26" s="9" t="s">
        <v>52</v>
      </c>
    </row>
    <row r="27" spans="1:9" x14ac:dyDescent="0.2">
      <c r="A27" s="55" t="s">
        <v>20</v>
      </c>
      <c r="B27" s="51">
        <v>5</v>
      </c>
      <c r="C27" s="52">
        <v>1</v>
      </c>
      <c r="D27" s="51">
        <f t="shared" si="0"/>
        <v>6</v>
      </c>
      <c r="E27" s="51">
        <v>5</v>
      </c>
      <c r="F27" s="9" t="s">
        <v>53</v>
      </c>
    </row>
    <row r="28" spans="1:9" x14ac:dyDescent="0.2">
      <c r="A28" s="19" t="s">
        <v>21</v>
      </c>
      <c r="B28" s="8">
        <v>7</v>
      </c>
      <c r="C28" s="17">
        <v>2</v>
      </c>
      <c r="D28" s="8">
        <f t="shared" si="0"/>
        <v>9</v>
      </c>
      <c r="E28" s="8">
        <v>6</v>
      </c>
      <c r="F28" s="9" t="s">
        <v>54</v>
      </c>
    </row>
    <row r="29" spans="1:9" x14ac:dyDescent="0.2">
      <c r="A29" s="55" t="s">
        <v>22</v>
      </c>
      <c r="B29" s="51">
        <v>6</v>
      </c>
      <c r="C29" s="52">
        <v>1</v>
      </c>
      <c r="D29" s="51">
        <f t="shared" si="0"/>
        <v>7</v>
      </c>
      <c r="E29" s="51">
        <v>3</v>
      </c>
      <c r="F29" s="9" t="s">
        <v>55</v>
      </c>
    </row>
    <row r="30" spans="1:9" x14ac:dyDescent="0.2">
      <c r="A30" s="19" t="s">
        <v>23</v>
      </c>
      <c r="B30" s="8">
        <v>5</v>
      </c>
      <c r="C30" s="17">
        <v>1</v>
      </c>
      <c r="D30" s="8">
        <f t="shared" si="0"/>
        <v>6</v>
      </c>
      <c r="E30" s="8">
        <v>0</v>
      </c>
      <c r="F30" s="9" t="s">
        <v>56</v>
      </c>
    </row>
    <row r="31" spans="1:9" x14ac:dyDescent="0.2">
      <c r="A31" s="55" t="s">
        <v>24</v>
      </c>
      <c r="B31" s="51">
        <v>8</v>
      </c>
      <c r="C31" s="52">
        <v>0</v>
      </c>
      <c r="D31" s="51">
        <f t="shared" si="0"/>
        <v>8</v>
      </c>
      <c r="E31" s="51">
        <v>4</v>
      </c>
      <c r="F31" s="9" t="s">
        <v>57</v>
      </c>
    </row>
    <row r="32" spans="1:9" x14ac:dyDescent="0.2">
      <c r="A32" s="19" t="s">
        <v>25</v>
      </c>
      <c r="B32" s="8">
        <v>4</v>
      </c>
      <c r="C32" s="17">
        <v>0</v>
      </c>
      <c r="D32" s="8">
        <f t="shared" si="0"/>
        <v>4</v>
      </c>
      <c r="E32" s="8">
        <v>0</v>
      </c>
      <c r="F32" s="9" t="s">
        <v>58</v>
      </c>
      <c r="I32" s="18"/>
    </row>
    <row r="33" spans="1:11" x14ac:dyDescent="0.2">
      <c r="A33" s="55" t="s">
        <v>26</v>
      </c>
      <c r="B33" s="51">
        <v>9</v>
      </c>
      <c r="C33" s="52">
        <v>2</v>
      </c>
      <c r="D33" s="51">
        <f t="shared" si="0"/>
        <v>11</v>
      </c>
      <c r="E33" s="51">
        <v>2</v>
      </c>
      <c r="F33" s="9" t="s">
        <v>59</v>
      </c>
    </row>
    <row r="34" spans="1:11" x14ac:dyDescent="0.2">
      <c r="A34" s="19" t="s">
        <v>27</v>
      </c>
      <c r="B34" s="8">
        <v>18</v>
      </c>
      <c r="C34" s="17">
        <v>0</v>
      </c>
      <c r="D34" s="8">
        <f t="shared" si="0"/>
        <v>18</v>
      </c>
      <c r="E34" s="8">
        <v>6</v>
      </c>
      <c r="F34" s="9" t="s">
        <v>78</v>
      </c>
    </row>
    <row r="35" spans="1:11" x14ac:dyDescent="0.2">
      <c r="A35" s="55" t="s">
        <v>28</v>
      </c>
      <c r="B35" s="51">
        <v>4</v>
      </c>
      <c r="C35" s="52">
        <v>1</v>
      </c>
      <c r="D35" s="51">
        <f t="shared" si="0"/>
        <v>5</v>
      </c>
      <c r="E35" s="51">
        <v>0</v>
      </c>
      <c r="F35" s="9" t="s">
        <v>60</v>
      </c>
    </row>
    <row r="36" spans="1:11" x14ac:dyDescent="0.2">
      <c r="A36" s="19" t="s">
        <v>29</v>
      </c>
      <c r="B36" s="8">
        <v>19</v>
      </c>
      <c r="C36" s="17">
        <v>4</v>
      </c>
      <c r="D36" s="8">
        <f t="shared" si="0"/>
        <v>23</v>
      </c>
      <c r="E36" s="8">
        <v>5</v>
      </c>
      <c r="F36" s="9" t="s">
        <v>61</v>
      </c>
    </row>
    <row r="37" spans="1:11" ht="12.75" customHeight="1" x14ac:dyDescent="0.2">
      <c r="A37" s="55" t="s">
        <v>30</v>
      </c>
      <c r="B37" s="51">
        <v>3</v>
      </c>
      <c r="C37" s="52">
        <v>2</v>
      </c>
      <c r="D37" s="51">
        <f t="shared" si="0"/>
        <v>5</v>
      </c>
      <c r="E37" s="51">
        <v>0</v>
      </c>
      <c r="F37" s="9" t="s">
        <v>62</v>
      </c>
    </row>
    <row r="38" spans="1:11" x14ac:dyDescent="0.2">
      <c r="A38" s="19" t="s">
        <v>37</v>
      </c>
      <c r="B38" s="8">
        <v>1</v>
      </c>
      <c r="C38" s="17">
        <v>0</v>
      </c>
      <c r="D38" s="8">
        <f t="shared" si="0"/>
        <v>1</v>
      </c>
      <c r="E38" s="8">
        <v>0</v>
      </c>
      <c r="F38" s="9" t="s">
        <v>68</v>
      </c>
    </row>
    <row r="39" spans="1:11" ht="7.5" customHeight="1" x14ac:dyDescent="0.2">
      <c r="A39" s="23"/>
      <c r="B39" s="24"/>
      <c r="C39" s="24"/>
      <c r="D39" s="25"/>
      <c r="E39" s="26"/>
    </row>
    <row r="40" spans="1:11" ht="14.25" customHeight="1" x14ac:dyDescent="0.2">
      <c r="A40" s="50" t="s">
        <v>2</v>
      </c>
      <c r="B40" s="50">
        <f>SUM(B7:B38)</f>
        <v>258</v>
      </c>
      <c r="C40" s="50">
        <f>SUM(C7:C38)</f>
        <v>32</v>
      </c>
      <c r="D40" s="50">
        <f>SUM(D7:D38)</f>
        <v>290</v>
      </c>
      <c r="E40" s="50">
        <f>SUM(E7:E38)</f>
        <v>118</v>
      </c>
    </row>
    <row r="41" spans="1:11" x14ac:dyDescent="0.2">
      <c r="A41" s="21" t="s">
        <v>63</v>
      </c>
      <c r="B41" s="22">
        <f>B40*100/D40</f>
        <v>88.965517241379317</v>
      </c>
      <c r="C41" s="22">
        <f>C40*100/D40</f>
        <v>11.03448275862069</v>
      </c>
      <c r="D41" s="22">
        <f>SUM(B41:C41)</f>
        <v>100</v>
      </c>
      <c r="E41" s="54"/>
    </row>
    <row r="43" spans="1:11" x14ac:dyDescent="0.2">
      <c r="K43" s="16"/>
    </row>
  </sheetData>
  <mergeCells count="3">
    <mergeCell ref="E4:E5"/>
    <mergeCell ref="B4:D4"/>
    <mergeCell ref="A4:A5"/>
  </mergeCells>
  <printOptions horizontalCentered="1"/>
  <pageMargins left="0.47" right="0.74803149606299213" top="0.35" bottom="0.98425196850393704" header="0.28000000000000003" footer="0"/>
  <pageSetup paperSize="9" scale="75" orientation="landscape" r:id="rId1"/>
  <headerFooter alignWithMargins="0"/>
  <ignoredErrors>
    <ignoredError sqref="B41:D4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10.6.1</vt:lpstr>
      <vt:lpstr>10.6.2</vt:lpstr>
      <vt:lpstr>10.6.3</vt:lpstr>
      <vt:lpstr>10.6.4</vt:lpstr>
      <vt:lpstr>10.6.5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</cp:lastModifiedBy>
  <dcterms:created xsi:type="dcterms:W3CDTF">2011-01-31T18:25:16Z</dcterms:created>
  <dcterms:modified xsi:type="dcterms:W3CDTF">2020-06-29T23:41:20Z</dcterms:modified>
</cp:coreProperties>
</file>