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 tabRatio="597"/>
  </bookViews>
  <sheets>
    <sheet name="9.1.1" sheetId="10" r:id="rId1"/>
    <sheet name="9.1.2" sheetId="11" r:id="rId2"/>
    <sheet name="9.1.3" sheetId="7" r:id="rId3"/>
    <sheet name="9.1.4" sheetId="5" r:id="rId4"/>
    <sheet name="9.1.5" sheetId="6" r:id="rId5"/>
    <sheet name="9.1.6" sheetId="2" r:id="rId6"/>
    <sheet name="9.1.7" sheetId="3" r:id="rId7"/>
    <sheet name="9.1.8" sheetId="4" r:id="rId8"/>
  </sheets>
  <definedNames>
    <definedName name="HypDateTimeFormat">"dd/mm/yy HH:MM:SS"</definedName>
    <definedName name="HypIntgFormat">"###0"</definedName>
    <definedName name="HypRealFormat">"#,##0.#####"</definedName>
  </definedNames>
  <calcPr calcId="145621"/>
</workbook>
</file>

<file path=xl/calcChain.xml><?xml version="1.0" encoding="utf-8"?>
<calcChain xmlns="http://schemas.openxmlformats.org/spreadsheetml/2006/main">
  <c r="H40" i="11" l="1"/>
  <c r="C40" i="11"/>
  <c r="D40" i="11"/>
  <c r="E40" i="11"/>
  <c r="F40" i="11"/>
  <c r="G40" i="11"/>
  <c r="B40" i="11"/>
  <c r="C39" i="11"/>
  <c r="D39" i="11"/>
  <c r="E39" i="11"/>
  <c r="F39" i="11"/>
  <c r="G39" i="11"/>
  <c r="H39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6" i="11"/>
  <c r="O8" i="7" l="1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7" i="7"/>
  <c r="H30" i="6"/>
  <c r="B39" i="11"/>
  <c r="H35" i="2" l="1"/>
  <c r="O11" i="10" l="1"/>
  <c r="M44" i="10" l="1"/>
  <c r="L44" i="10"/>
  <c r="J44" i="10"/>
  <c r="N44" i="10" l="1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K44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12" i="10"/>
  <c r="I44" i="10"/>
  <c r="G44" i="10"/>
  <c r="F44" i="10"/>
  <c r="E44" i="10"/>
  <c r="D44" i="10"/>
  <c r="H40" i="10"/>
  <c r="H11" i="10"/>
  <c r="H41" i="10"/>
  <c r="H39" i="10"/>
  <c r="H37" i="10"/>
  <c r="H35" i="10"/>
  <c r="H33" i="10"/>
  <c r="H31" i="10"/>
  <c r="P31" i="10" s="1"/>
  <c r="H29" i="10"/>
  <c r="P29" i="10" s="1"/>
  <c r="H27" i="10"/>
  <c r="P27" i="10" s="1"/>
  <c r="H25" i="10"/>
  <c r="H23" i="10"/>
  <c r="P23" i="10" s="1"/>
  <c r="H21" i="10"/>
  <c r="H19" i="10"/>
  <c r="P19" i="10" s="1"/>
  <c r="H17" i="10"/>
  <c r="H15" i="10"/>
  <c r="P15" i="10" s="1"/>
  <c r="H13" i="10"/>
  <c r="H42" i="10"/>
  <c r="H38" i="10"/>
  <c r="H36" i="10"/>
  <c r="H34" i="10"/>
  <c r="P34" i="10" s="1"/>
  <c r="H32" i="10"/>
  <c r="H30" i="10"/>
  <c r="P30" i="10" s="1"/>
  <c r="H28" i="10"/>
  <c r="H26" i="10"/>
  <c r="H24" i="10"/>
  <c r="H22" i="10"/>
  <c r="H20" i="10"/>
  <c r="H18" i="10"/>
  <c r="P18" i="10" s="1"/>
  <c r="H16" i="10"/>
  <c r="H14" i="10"/>
  <c r="H12" i="10"/>
  <c r="P26" i="10"/>
  <c r="B44" i="10"/>
  <c r="C44" i="10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N40" i="7"/>
  <c r="M40" i="7"/>
  <c r="L40" i="7"/>
  <c r="K40" i="7"/>
  <c r="J40" i="7"/>
  <c r="I40" i="7"/>
  <c r="G40" i="7"/>
  <c r="F40" i="7"/>
  <c r="E40" i="7"/>
  <c r="D40" i="7"/>
  <c r="C40" i="7"/>
  <c r="B40" i="7"/>
  <c r="O38" i="6"/>
  <c r="H38" i="6"/>
  <c r="O37" i="6"/>
  <c r="H37" i="6"/>
  <c r="O36" i="6"/>
  <c r="H36" i="6"/>
  <c r="O35" i="6"/>
  <c r="H35" i="6"/>
  <c r="O34" i="6"/>
  <c r="H34" i="6"/>
  <c r="O33" i="6"/>
  <c r="H33" i="6"/>
  <c r="O32" i="6"/>
  <c r="H32" i="6"/>
  <c r="O31" i="6"/>
  <c r="H31" i="6"/>
  <c r="O30" i="6"/>
  <c r="P30" i="6" s="1"/>
  <c r="O29" i="6"/>
  <c r="H29" i="6"/>
  <c r="O28" i="6"/>
  <c r="H28" i="6"/>
  <c r="O27" i="6"/>
  <c r="H27" i="6"/>
  <c r="O26" i="6"/>
  <c r="H26" i="6"/>
  <c r="O25" i="6"/>
  <c r="H25" i="6"/>
  <c r="O24" i="6"/>
  <c r="H24" i="6"/>
  <c r="O23" i="6"/>
  <c r="H23" i="6"/>
  <c r="O22" i="6"/>
  <c r="H22" i="6"/>
  <c r="O21" i="6"/>
  <c r="H21" i="6"/>
  <c r="O20" i="6"/>
  <c r="H20" i="6"/>
  <c r="O19" i="6"/>
  <c r="H19" i="6"/>
  <c r="O18" i="6"/>
  <c r="H18" i="6"/>
  <c r="O17" i="6"/>
  <c r="H17" i="6"/>
  <c r="O16" i="6"/>
  <c r="H16" i="6"/>
  <c r="O15" i="6"/>
  <c r="H15" i="6"/>
  <c r="O14" i="6"/>
  <c r="H14" i="6"/>
  <c r="O13" i="6"/>
  <c r="H13" i="6"/>
  <c r="O12" i="6"/>
  <c r="H12" i="6"/>
  <c r="O11" i="6"/>
  <c r="H11" i="6"/>
  <c r="O10" i="6"/>
  <c r="H10" i="6"/>
  <c r="O9" i="6"/>
  <c r="H9" i="6"/>
  <c r="O8" i="6"/>
  <c r="H8" i="6"/>
  <c r="N40" i="6"/>
  <c r="M40" i="6"/>
  <c r="L40" i="6"/>
  <c r="K40" i="6"/>
  <c r="J40" i="6"/>
  <c r="I40" i="6"/>
  <c r="G40" i="6"/>
  <c r="F40" i="6"/>
  <c r="E40" i="6"/>
  <c r="D40" i="6"/>
  <c r="C40" i="6"/>
  <c r="B40" i="6"/>
  <c r="O38" i="5"/>
  <c r="H38" i="5"/>
  <c r="O37" i="5"/>
  <c r="H37" i="5"/>
  <c r="O36" i="5"/>
  <c r="H36" i="5"/>
  <c r="O35" i="5"/>
  <c r="H35" i="5"/>
  <c r="O34" i="5"/>
  <c r="H34" i="5"/>
  <c r="O33" i="5"/>
  <c r="H33" i="5"/>
  <c r="O32" i="5"/>
  <c r="H32" i="5"/>
  <c r="O31" i="5"/>
  <c r="H31" i="5"/>
  <c r="O30" i="5"/>
  <c r="H30" i="5"/>
  <c r="O29" i="5"/>
  <c r="H29" i="5"/>
  <c r="O28" i="5"/>
  <c r="H28" i="5"/>
  <c r="O27" i="5"/>
  <c r="H27" i="5"/>
  <c r="O26" i="5"/>
  <c r="H26" i="5"/>
  <c r="O25" i="5"/>
  <c r="H25" i="5"/>
  <c r="O24" i="5"/>
  <c r="H24" i="5"/>
  <c r="O23" i="5"/>
  <c r="H23" i="5"/>
  <c r="O22" i="5"/>
  <c r="H22" i="5"/>
  <c r="O21" i="5"/>
  <c r="H21" i="5"/>
  <c r="O20" i="5"/>
  <c r="H20" i="5"/>
  <c r="O19" i="5"/>
  <c r="H19" i="5"/>
  <c r="O18" i="5"/>
  <c r="H18" i="5"/>
  <c r="O17" i="5"/>
  <c r="H17" i="5"/>
  <c r="O16" i="5"/>
  <c r="H16" i="5"/>
  <c r="O15" i="5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N40" i="5"/>
  <c r="M40" i="5"/>
  <c r="L40" i="5"/>
  <c r="K40" i="5"/>
  <c r="J40" i="5"/>
  <c r="I40" i="5"/>
  <c r="G40" i="5"/>
  <c r="F40" i="5"/>
  <c r="E40" i="5"/>
  <c r="D40" i="5"/>
  <c r="C40" i="5"/>
  <c r="B40" i="5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N40" i="4"/>
  <c r="M40" i="4"/>
  <c r="L40" i="4"/>
  <c r="K40" i="4"/>
  <c r="J40" i="4"/>
  <c r="I40" i="4"/>
  <c r="G40" i="4"/>
  <c r="F40" i="4"/>
  <c r="E40" i="4"/>
  <c r="D40" i="4"/>
  <c r="C40" i="4"/>
  <c r="B40" i="4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N40" i="3"/>
  <c r="M40" i="3"/>
  <c r="L40" i="3"/>
  <c r="K40" i="3"/>
  <c r="J40" i="3"/>
  <c r="I40" i="3"/>
  <c r="G40" i="3"/>
  <c r="F40" i="3"/>
  <c r="E40" i="3"/>
  <c r="D40" i="3"/>
  <c r="C40" i="3"/>
  <c r="B40" i="3"/>
  <c r="N40" i="2"/>
  <c r="H22" i="2"/>
  <c r="E40" i="2"/>
  <c r="C40" i="2"/>
  <c r="H20" i="2"/>
  <c r="H10" i="2"/>
  <c r="H9" i="2"/>
  <c r="H8" i="2"/>
  <c r="H7" i="2"/>
  <c r="O38" i="2"/>
  <c r="B40" i="2"/>
  <c r="H14" i="2"/>
  <c r="H13" i="2"/>
  <c r="H12" i="2"/>
  <c r="H11" i="2"/>
  <c r="O8" i="2"/>
  <c r="O9" i="2"/>
  <c r="O10" i="2"/>
  <c r="P10" i="2" s="1"/>
  <c r="O11" i="2"/>
  <c r="O12" i="2"/>
  <c r="P12" i="2" s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7" i="2"/>
  <c r="H15" i="2"/>
  <c r="P15" i="2" s="1"/>
  <c r="H16" i="2"/>
  <c r="H17" i="2"/>
  <c r="P17" i="2" s="1"/>
  <c r="H18" i="2"/>
  <c r="P18" i="2" s="1"/>
  <c r="H19" i="2"/>
  <c r="P19" i="2" s="1"/>
  <c r="H21" i="2"/>
  <c r="H24" i="2"/>
  <c r="H25" i="2"/>
  <c r="H26" i="2"/>
  <c r="H27" i="2"/>
  <c r="H28" i="2"/>
  <c r="H29" i="2"/>
  <c r="H30" i="2"/>
  <c r="H31" i="2"/>
  <c r="H32" i="2"/>
  <c r="H33" i="2"/>
  <c r="H34" i="2"/>
  <c r="H36" i="2"/>
  <c r="H37" i="2"/>
  <c r="H38" i="2"/>
  <c r="J40" i="2"/>
  <c r="K40" i="2"/>
  <c r="L40" i="2"/>
  <c r="M40" i="2"/>
  <c r="D40" i="2"/>
  <c r="G40" i="2"/>
  <c r="P38" i="10" l="1"/>
  <c r="P17" i="10"/>
  <c r="P22" i="10"/>
  <c r="P33" i="10"/>
  <c r="P41" i="10"/>
  <c r="P35" i="10"/>
  <c r="P13" i="10"/>
  <c r="P21" i="10"/>
  <c r="P25" i="10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14" i="2"/>
  <c r="P38" i="3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6" i="6"/>
  <c r="P27" i="6"/>
  <c r="P28" i="6"/>
  <c r="P29" i="6"/>
  <c r="P31" i="6"/>
  <c r="P32" i="6"/>
  <c r="P33" i="6"/>
  <c r="P34" i="6"/>
  <c r="P35" i="6"/>
  <c r="P36" i="6"/>
  <c r="P37" i="6"/>
  <c r="P38" i="6"/>
  <c r="P8" i="6"/>
  <c r="P9" i="6"/>
  <c r="P10" i="6"/>
  <c r="P25" i="6"/>
  <c r="P10" i="5"/>
  <c r="P11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40" i="10"/>
  <c r="P12" i="10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8" i="5"/>
  <c r="P9" i="5"/>
  <c r="P12" i="5"/>
  <c r="P25" i="2"/>
  <c r="P20" i="2"/>
  <c r="P16" i="2"/>
  <c r="P34" i="2"/>
  <c r="P11" i="2"/>
  <c r="P13" i="2"/>
  <c r="P7" i="2"/>
  <c r="P9" i="2"/>
  <c r="P36" i="2"/>
  <c r="P32" i="2"/>
  <c r="P30" i="2"/>
  <c r="P28" i="2"/>
  <c r="P26" i="2"/>
  <c r="P24" i="2"/>
  <c r="P38" i="2"/>
  <c r="P39" i="10"/>
  <c r="P37" i="10"/>
  <c r="O44" i="10"/>
  <c r="P16" i="10"/>
  <c r="P36" i="10"/>
  <c r="P14" i="10"/>
  <c r="P20" i="10"/>
  <c r="P24" i="10"/>
  <c r="P28" i="10"/>
  <c r="H44" i="10"/>
  <c r="P32" i="10"/>
  <c r="P42" i="10"/>
  <c r="H7" i="7"/>
  <c r="O40" i="7"/>
  <c r="H7" i="6"/>
  <c r="O7" i="6"/>
  <c r="O40" i="6" s="1"/>
  <c r="H7" i="5"/>
  <c r="O7" i="5"/>
  <c r="O40" i="5" s="1"/>
  <c r="H7" i="4"/>
  <c r="O7" i="4"/>
  <c r="O40" i="4" s="1"/>
  <c r="H7" i="3"/>
  <c r="O7" i="3"/>
  <c r="O40" i="3" s="1"/>
  <c r="P37" i="2"/>
  <c r="P35" i="2"/>
  <c r="P33" i="2"/>
  <c r="P31" i="2"/>
  <c r="P29" i="2"/>
  <c r="P27" i="2"/>
  <c r="F40" i="2"/>
  <c r="I40" i="2"/>
  <c r="H23" i="2"/>
  <c r="P23" i="2" s="1"/>
  <c r="P22" i="2"/>
  <c r="P21" i="2"/>
  <c r="O40" i="2"/>
  <c r="P8" i="2"/>
  <c r="P11" i="10" l="1"/>
  <c r="P44" i="10" s="1"/>
  <c r="O45" i="10" s="1"/>
  <c r="H40" i="7"/>
  <c r="P7" i="7"/>
  <c r="P40" i="7" s="1"/>
  <c r="H40" i="6"/>
  <c r="P7" i="6"/>
  <c r="P40" i="6" s="1"/>
  <c r="H40" i="5"/>
  <c r="P7" i="5"/>
  <c r="P40" i="5" s="1"/>
  <c r="H40" i="4"/>
  <c r="P7" i="4"/>
  <c r="P40" i="4" s="1"/>
  <c r="H40" i="3"/>
  <c r="P7" i="3"/>
  <c r="P40" i="3" s="1"/>
  <c r="H40" i="2"/>
  <c r="P40" i="2"/>
  <c r="H45" i="10" l="1"/>
</calcChain>
</file>

<file path=xl/sharedStrings.xml><?xml version="1.0" encoding="utf-8"?>
<sst xmlns="http://schemas.openxmlformats.org/spreadsheetml/2006/main" count="716" uniqueCount="100">
  <si>
    <t>Total</t>
  </si>
  <si>
    <t>A</t>
  </si>
  <si>
    <t>B</t>
  </si>
  <si>
    <t>C</t>
  </si>
  <si>
    <t>D</t>
  </si>
  <si>
    <t>E</t>
  </si>
  <si>
    <t>F</t>
  </si>
  <si>
    <t>Zacatecas</t>
  </si>
  <si>
    <t>Veracruz</t>
  </si>
  <si>
    <t>Tlaxcala</t>
  </si>
  <si>
    <t>San Luis Potosí</t>
  </si>
  <si>
    <t>Querétaro</t>
  </si>
  <si>
    <t>Puebla</t>
  </si>
  <si>
    <t>Oaxaca</t>
  </si>
  <si>
    <t>Durango</t>
  </si>
  <si>
    <t>Colima</t>
  </si>
  <si>
    <t>Chihuahua</t>
  </si>
  <si>
    <t>Campeche</t>
  </si>
  <si>
    <t>Aguascalientes</t>
  </si>
  <si>
    <t>ZAC</t>
  </si>
  <si>
    <t>AGS</t>
  </si>
  <si>
    <t>TAB</t>
  </si>
  <si>
    <t>Baja California</t>
  </si>
  <si>
    <t>BC</t>
  </si>
  <si>
    <t>VER</t>
  </si>
  <si>
    <t>Baja California Sur</t>
  </si>
  <si>
    <t>BCS</t>
  </si>
  <si>
    <t>CHIS</t>
  </si>
  <si>
    <t>CAM</t>
  </si>
  <si>
    <t>COAH</t>
  </si>
  <si>
    <t>Chiapas</t>
  </si>
  <si>
    <t>MEX</t>
  </si>
  <si>
    <t>CHIHU</t>
  </si>
  <si>
    <t>TLX</t>
  </si>
  <si>
    <t>Coahuila</t>
  </si>
  <si>
    <t>COL</t>
  </si>
  <si>
    <t>NAY</t>
  </si>
  <si>
    <t>Distrito Federal</t>
  </si>
  <si>
    <t>DF</t>
  </si>
  <si>
    <t>OAX</t>
  </si>
  <si>
    <t>DGO</t>
  </si>
  <si>
    <t>Estado de México</t>
  </si>
  <si>
    <t>TAM</t>
  </si>
  <si>
    <t>Guanajuato</t>
  </si>
  <si>
    <t>GTO</t>
  </si>
  <si>
    <t>SLP</t>
  </si>
  <si>
    <t>Guerrero</t>
  </si>
  <si>
    <t>GRO</t>
  </si>
  <si>
    <t>Hidalgo</t>
  </si>
  <si>
    <t>HGO</t>
  </si>
  <si>
    <t>Jalisco</t>
  </si>
  <si>
    <t>JAL</t>
  </si>
  <si>
    <t>QRO</t>
  </si>
  <si>
    <t>Michoacán</t>
  </si>
  <si>
    <t>MICH</t>
  </si>
  <si>
    <t>PUE</t>
  </si>
  <si>
    <t>Morelos</t>
  </si>
  <si>
    <t>MOR</t>
  </si>
  <si>
    <t>Nayarit</t>
  </si>
  <si>
    <t>Nuevo León</t>
  </si>
  <si>
    <t>NL</t>
  </si>
  <si>
    <t>Quintana Roo</t>
  </si>
  <si>
    <t>QROO</t>
  </si>
  <si>
    <t>Sinaloa</t>
  </si>
  <si>
    <t>SIN</t>
  </si>
  <si>
    <t>YUC</t>
  </si>
  <si>
    <t>Sonora</t>
  </si>
  <si>
    <t>SON</t>
  </si>
  <si>
    <t>Tabasco</t>
  </si>
  <si>
    <t>Tamaulipas</t>
  </si>
  <si>
    <t>Yucatán</t>
  </si>
  <si>
    <t>NACIONAL</t>
  </si>
  <si>
    <t>INTERNACIONAL</t>
  </si>
  <si>
    <t>SubTotal</t>
  </si>
  <si>
    <t>%</t>
  </si>
  <si>
    <t>Renovación</t>
  </si>
  <si>
    <t>Baja de la Categoría</t>
  </si>
  <si>
    <t>Cambio de la Categoria</t>
  </si>
  <si>
    <t>Categoría Adicional</t>
  </si>
  <si>
    <t>Duplicados</t>
  </si>
  <si>
    <t>Expedidas</t>
  </si>
  <si>
    <t>A: Autoriza conducir vehículos del S.A.F. de Pasaje y Turismo</t>
  </si>
  <si>
    <t>B: Autoriza conducir vehículos del S.A.F. de Carga (C-2 y C-3)</t>
  </si>
  <si>
    <t>C: Autoriza conducir vehículos del S.A.F. de Carga (T-2 y T-3)</t>
  </si>
  <si>
    <t>D: Autoriza conducir vehículos del S.A.F. de Exclusivo de Turismo (Chofer Guía)</t>
  </si>
  <si>
    <t>F: Autoriza conducir vehículos del S.A.F. de Pasaje (Transportación de pasajeros de o hacia Puertos y Aeropuertos)</t>
  </si>
  <si>
    <t>Entidad Federativa</t>
  </si>
  <si>
    <t>E: Autoriza conducir vehículos del S.A.F. de Carga de Materiales y Residuos Peligrosos</t>
  </si>
  <si>
    <t>Tipo de Licencia</t>
  </si>
  <si>
    <t xml:space="preserve"> Licencias por Clase de Trámite  2013</t>
  </si>
  <si>
    <t>9.  Estadísticas de Procesos del Autotransporte</t>
  </si>
  <si>
    <t xml:space="preserve">9.1 Licencias de Conductor </t>
  </si>
  <si>
    <t>9.1.1 Total de Trámites de Licencias Federales de Conductor por Tipo y Entidad Federativa</t>
  </si>
  <si>
    <t>9.1.2 Licencias Federales de Conductor por Clase de Trámite y Entidad Federativa</t>
  </si>
  <si>
    <t>9.1.3 Licencias Federales de Conductor Expedidas</t>
  </si>
  <si>
    <t>9.1.4 Licencias Federales de Conductor por Categoría Adicional</t>
  </si>
  <si>
    <t>9.1.5 Licencias Federales de Conductor por Duplicado</t>
  </si>
  <si>
    <t>9.1.6 Licencias Federales de Conductor por Renovación</t>
  </si>
  <si>
    <t>9.1.7  Licencias Federales de Conductor por Baja de la Categoría</t>
  </si>
  <si>
    <t>9.1.8  Licencias Federales de Conductor por Cambio de la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</si>
</sst>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3" fontId="16" fillId="35" borderId="0" xfId="0" applyNumberFormat="1" applyFont="1" applyFill="1"/>
    <xf numFmtId="3" fontId="0" fillId="0" borderId="0" xfId="0" applyNumberFormat="1" applyBorder="1"/>
    <xf numFmtId="0" fontId="16" fillId="0" borderId="0" xfId="0" applyFont="1"/>
    <xf numFmtId="3" fontId="0" fillId="0" borderId="0" xfId="0" applyNumberFormat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3" fontId="19" fillId="0" borderId="0" xfId="0" applyNumberFormat="1" applyFont="1" applyBorder="1"/>
    <xf numFmtId="0" fontId="19" fillId="0" borderId="0" xfId="0" applyFont="1"/>
    <xf numFmtId="0" fontId="13" fillId="0" borderId="0" xfId="0" applyFont="1" applyAlignment="1">
      <alignment horizontal="center"/>
    </xf>
    <xf numFmtId="0" fontId="17" fillId="0" borderId="0" xfId="0" applyFont="1"/>
    <xf numFmtId="1" fontId="13" fillId="0" borderId="0" xfId="0" applyNumberFormat="1" applyFont="1" applyAlignment="1">
      <alignment horizontal="center"/>
    </xf>
    <xf numFmtId="0" fontId="20" fillId="0" borderId="0" xfId="0" applyFont="1"/>
    <xf numFmtId="0" fontId="0" fillId="0" borderId="11" xfId="0" applyBorder="1"/>
    <xf numFmtId="0" fontId="13" fillId="33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3" fillId="33" borderId="0" xfId="0" applyFont="1" applyFill="1" applyBorder="1" applyAlignment="1">
      <alignment horizontal="center"/>
    </xf>
    <xf numFmtId="164" fontId="16" fillId="0" borderId="0" xfId="0" applyNumberFormat="1" applyFont="1" applyBorder="1"/>
    <xf numFmtId="0" fontId="16" fillId="34" borderId="0" xfId="0" applyFont="1" applyFill="1" applyBorder="1"/>
    <xf numFmtId="0" fontId="16" fillId="0" borderId="0" xfId="0" applyFont="1" applyBorder="1"/>
    <xf numFmtId="164" fontId="16" fillId="34" borderId="0" xfId="0" applyNumberFormat="1" applyFont="1" applyFill="1" applyBorder="1"/>
    <xf numFmtId="3" fontId="13" fillId="3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0" fontId="13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34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/>
    <xf numFmtId="0" fontId="21" fillId="0" borderId="0" xfId="0" applyFont="1"/>
    <xf numFmtId="1" fontId="13" fillId="0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Trámites</a:t>
            </a:r>
            <a:r>
              <a:rPr lang="es-ES" sz="1400" baseline="0"/>
              <a:t> de Licencias por Entidad Federativa 2013</a:t>
            </a:r>
            <a:endParaRPr lang="es-ES" sz="1400"/>
          </a:p>
        </c:rich>
      </c:tx>
      <c:layout>
        <c:manualLayout>
          <c:xMode val="edge"/>
          <c:yMode val="edge"/>
          <c:x val="0.250973847392581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763410051831168E-2"/>
          <c:y val="8.5769980506822746E-2"/>
          <c:w val="0.88875894497251551"/>
          <c:h val="0.7294899541066138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271393864611779E-2"/>
                  <c:y val="-4.0477659590796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6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4165559982293055E-2"/>
                  <c:y val="1.949317738791446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'9.1.1'!$Q$11:$Q$42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'9.1.1'!$P$11:$P$42</c:f>
              <c:numCache>
                <c:formatCode>#,##0</c:formatCode>
                <c:ptCount val="32"/>
                <c:pt idx="0">
                  <c:v>2604</c:v>
                </c:pt>
                <c:pt idx="1">
                  <c:v>3527</c:v>
                </c:pt>
                <c:pt idx="2">
                  <c:v>558</c:v>
                </c:pt>
                <c:pt idx="3">
                  <c:v>541</c:v>
                </c:pt>
                <c:pt idx="4">
                  <c:v>2083</c:v>
                </c:pt>
                <c:pt idx="5">
                  <c:v>4429</c:v>
                </c:pt>
                <c:pt idx="6">
                  <c:v>6395</c:v>
                </c:pt>
                <c:pt idx="7">
                  <c:v>2292</c:v>
                </c:pt>
                <c:pt idx="8">
                  <c:v>22234</c:v>
                </c:pt>
                <c:pt idx="9">
                  <c:v>686</c:v>
                </c:pt>
                <c:pt idx="10">
                  <c:v>4096</c:v>
                </c:pt>
                <c:pt idx="11">
                  <c:v>3292</c:v>
                </c:pt>
                <c:pt idx="12">
                  <c:v>584</c:v>
                </c:pt>
                <c:pt idx="13">
                  <c:v>5335</c:v>
                </c:pt>
                <c:pt idx="14">
                  <c:v>7888</c:v>
                </c:pt>
                <c:pt idx="15">
                  <c:v>2821</c:v>
                </c:pt>
                <c:pt idx="16">
                  <c:v>1629</c:v>
                </c:pt>
                <c:pt idx="17">
                  <c:v>399</c:v>
                </c:pt>
                <c:pt idx="18">
                  <c:v>7178</c:v>
                </c:pt>
                <c:pt idx="19">
                  <c:v>2067</c:v>
                </c:pt>
                <c:pt idx="20">
                  <c:v>5860</c:v>
                </c:pt>
                <c:pt idx="21">
                  <c:v>6353</c:v>
                </c:pt>
                <c:pt idx="22">
                  <c:v>3253</c:v>
                </c:pt>
                <c:pt idx="23">
                  <c:v>3846</c:v>
                </c:pt>
                <c:pt idx="24">
                  <c:v>2021</c:v>
                </c:pt>
                <c:pt idx="25">
                  <c:v>1905</c:v>
                </c:pt>
                <c:pt idx="26">
                  <c:v>3292</c:v>
                </c:pt>
                <c:pt idx="27">
                  <c:v>10333</c:v>
                </c:pt>
                <c:pt idx="28">
                  <c:v>1283</c:v>
                </c:pt>
                <c:pt idx="29">
                  <c:v>11289</c:v>
                </c:pt>
                <c:pt idx="30">
                  <c:v>1434</c:v>
                </c:pt>
                <c:pt idx="31">
                  <c:v>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59872"/>
        <c:axId val="78565760"/>
      </c:lineChart>
      <c:catAx>
        <c:axId val="7855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565760"/>
        <c:crosses val="autoZero"/>
        <c:auto val="1"/>
        <c:lblAlgn val="ctr"/>
        <c:lblOffset val="100"/>
        <c:noMultiLvlLbl val="0"/>
      </c:catAx>
      <c:valAx>
        <c:axId val="78565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5598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2013</a:t>
            </a:r>
          </a:p>
          <a:p>
            <a:pPr>
              <a:defRPr lang="es-ES" sz="1400"/>
            </a:pPr>
            <a:r>
              <a:rPr lang="es-ES" sz="1400" baseline="0"/>
              <a:t>Trámites de Duplicado</a:t>
            </a:r>
            <a:endParaRPr lang="es-ES" sz="1400"/>
          </a:p>
        </c:rich>
      </c:tx>
      <c:layout>
        <c:manualLayout>
          <c:xMode val="edge"/>
          <c:yMode val="edge"/>
          <c:x val="0.325343037299623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255360623781676"/>
          <c:w val="0.89584172496366243"/>
          <c:h val="0.6827063283756197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5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9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264833927631556E-2"/>
                  <c:y val="2.83458427345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1394457166957717E-2"/>
                  <c:y val="-3.974060260011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1.431167717581119E-2"/>
                  <c:y val="-5.60722015011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'9.1.5'!$Q$7:$Q$38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'9.1.5'!$P$7:$P$38</c:f>
              <c:numCache>
                <c:formatCode>#,##0</c:formatCode>
                <c:ptCount val="32"/>
                <c:pt idx="0">
                  <c:v>524</c:v>
                </c:pt>
                <c:pt idx="1">
                  <c:v>654</c:v>
                </c:pt>
                <c:pt idx="2">
                  <c:v>85</c:v>
                </c:pt>
                <c:pt idx="3">
                  <c:v>89</c:v>
                </c:pt>
                <c:pt idx="4">
                  <c:v>376</c:v>
                </c:pt>
                <c:pt idx="5">
                  <c:v>833</c:v>
                </c:pt>
                <c:pt idx="6">
                  <c:v>1069</c:v>
                </c:pt>
                <c:pt idx="7">
                  <c:v>556</c:v>
                </c:pt>
                <c:pt idx="8">
                  <c:v>6306</c:v>
                </c:pt>
                <c:pt idx="9">
                  <c:v>133</c:v>
                </c:pt>
                <c:pt idx="10">
                  <c:v>1180</c:v>
                </c:pt>
                <c:pt idx="11">
                  <c:v>690</c:v>
                </c:pt>
                <c:pt idx="12">
                  <c:v>127</c:v>
                </c:pt>
                <c:pt idx="13">
                  <c:v>1341</c:v>
                </c:pt>
                <c:pt idx="14">
                  <c:v>1565</c:v>
                </c:pt>
                <c:pt idx="15">
                  <c:v>716</c:v>
                </c:pt>
                <c:pt idx="16">
                  <c:v>430</c:v>
                </c:pt>
                <c:pt idx="17">
                  <c:v>69</c:v>
                </c:pt>
                <c:pt idx="18">
                  <c:v>1309</c:v>
                </c:pt>
                <c:pt idx="19">
                  <c:v>397</c:v>
                </c:pt>
                <c:pt idx="20">
                  <c:v>1454</c:v>
                </c:pt>
                <c:pt idx="21">
                  <c:v>1524</c:v>
                </c:pt>
                <c:pt idx="22">
                  <c:v>438</c:v>
                </c:pt>
                <c:pt idx="23">
                  <c:v>961</c:v>
                </c:pt>
                <c:pt idx="24">
                  <c:v>381</c:v>
                </c:pt>
                <c:pt idx="25">
                  <c:v>318</c:v>
                </c:pt>
                <c:pt idx="26">
                  <c:v>407</c:v>
                </c:pt>
                <c:pt idx="27">
                  <c:v>1438</c:v>
                </c:pt>
                <c:pt idx="28">
                  <c:v>276</c:v>
                </c:pt>
                <c:pt idx="29">
                  <c:v>1998</c:v>
                </c:pt>
                <c:pt idx="30">
                  <c:v>298</c:v>
                </c:pt>
                <c:pt idx="31">
                  <c:v>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0848"/>
        <c:axId val="88992384"/>
      </c:lineChart>
      <c:catAx>
        <c:axId val="889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992384"/>
        <c:crosses val="autoZero"/>
        <c:auto val="1"/>
        <c:lblAlgn val="ctr"/>
        <c:lblOffset val="100"/>
        <c:noMultiLvlLbl val="0"/>
      </c:catAx>
      <c:valAx>
        <c:axId val="88992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9908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MX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Licencias por Entidad Federativa 2013</a:t>
            </a:r>
            <a:endParaRPr lang="es-MX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 rtl="0">
              <a:defRPr lang="es-MX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Trámites de Duplicado por Tipo</a:t>
            </a:r>
            <a:endParaRPr lang="es-MX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326519965004374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364522417153996"/>
          <c:w val="0.87043849518810601"/>
          <c:h val="0.61642952525671135"/>
        </c:manualLayout>
      </c:layout>
      <c:lineChart>
        <c:grouping val="standard"/>
        <c:varyColors val="0"/>
        <c:ser>
          <c:idx val="0"/>
          <c:order val="0"/>
          <c:tx>
            <c:strRef>
              <c:f>'9.1.5'!$B$5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'9.1.5'!$Q$7:$Q$38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'9.1.5'!$H$7:$H$38</c:f>
              <c:numCache>
                <c:formatCode>#,##0</c:formatCode>
                <c:ptCount val="32"/>
                <c:pt idx="0">
                  <c:v>322</c:v>
                </c:pt>
                <c:pt idx="1">
                  <c:v>236</c:v>
                </c:pt>
                <c:pt idx="2">
                  <c:v>66</c:v>
                </c:pt>
                <c:pt idx="3">
                  <c:v>80</c:v>
                </c:pt>
                <c:pt idx="4">
                  <c:v>345</c:v>
                </c:pt>
                <c:pt idx="5">
                  <c:v>400</c:v>
                </c:pt>
                <c:pt idx="6">
                  <c:v>782</c:v>
                </c:pt>
                <c:pt idx="7">
                  <c:v>434</c:v>
                </c:pt>
                <c:pt idx="8">
                  <c:v>5437</c:v>
                </c:pt>
                <c:pt idx="9">
                  <c:v>85</c:v>
                </c:pt>
                <c:pt idx="10">
                  <c:v>986</c:v>
                </c:pt>
                <c:pt idx="11">
                  <c:v>459</c:v>
                </c:pt>
                <c:pt idx="12">
                  <c:v>104</c:v>
                </c:pt>
                <c:pt idx="13">
                  <c:v>1107</c:v>
                </c:pt>
                <c:pt idx="14">
                  <c:v>1220</c:v>
                </c:pt>
                <c:pt idx="15">
                  <c:v>564</c:v>
                </c:pt>
                <c:pt idx="16">
                  <c:v>317</c:v>
                </c:pt>
                <c:pt idx="17">
                  <c:v>48</c:v>
                </c:pt>
                <c:pt idx="18">
                  <c:v>703</c:v>
                </c:pt>
                <c:pt idx="19">
                  <c:v>333</c:v>
                </c:pt>
                <c:pt idx="20">
                  <c:v>1104</c:v>
                </c:pt>
                <c:pt idx="21">
                  <c:v>1126</c:v>
                </c:pt>
                <c:pt idx="22">
                  <c:v>394</c:v>
                </c:pt>
                <c:pt idx="23">
                  <c:v>638</c:v>
                </c:pt>
                <c:pt idx="24">
                  <c:v>186</c:v>
                </c:pt>
                <c:pt idx="25">
                  <c:v>169</c:v>
                </c:pt>
                <c:pt idx="26">
                  <c:v>384</c:v>
                </c:pt>
                <c:pt idx="27">
                  <c:v>623</c:v>
                </c:pt>
                <c:pt idx="28">
                  <c:v>222</c:v>
                </c:pt>
                <c:pt idx="29">
                  <c:v>1677</c:v>
                </c:pt>
                <c:pt idx="30">
                  <c:v>244</c:v>
                </c:pt>
                <c:pt idx="3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'9.1.5'!$I$5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'9.1.5'!$Q$7:$Q$38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'9.1.5'!$O$7:$O$38</c:f>
              <c:numCache>
                <c:formatCode>#,##0</c:formatCode>
                <c:ptCount val="32"/>
                <c:pt idx="0">
                  <c:v>202</c:v>
                </c:pt>
                <c:pt idx="1">
                  <c:v>418</c:v>
                </c:pt>
                <c:pt idx="2">
                  <c:v>19</c:v>
                </c:pt>
                <c:pt idx="3">
                  <c:v>9</c:v>
                </c:pt>
                <c:pt idx="4">
                  <c:v>31</c:v>
                </c:pt>
                <c:pt idx="5">
                  <c:v>433</c:v>
                </c:pt>
                <c:pt idx="6">
                  <c:v>287</c:v>
                </c:pt>
                <c:pt idx="7">
                  <c:v>122</c:v>
                </c:pt>
                <c:pt idx="8">
                  <c:v>869</c:v>
                </c:pt>
                <c:pt idx="9">
                  <c:v>48</c:v>
                </c:pt>
                <c:pt idx="10">
                  <c:v>194</c:v>
                </c:pt>
                <c:pt idx="11">
                  <c:v>231</c:v>
                </c:pt>
                <c:pt idx="12">
                  <c:v>23</c:v>
                </c:pt>
                <c:pt idx="13">
                  <c:v>234</c:v>
                </c:pt>
                <c:pt idx="14">
                  <c:v>345</c:v>
                </c:pt>
                <c:pt idx="15">
                  <c:v>152</c:v>
                </c:pt>
                <c:pt idx="16">
                  <c:v>113</c:v>
                </c:pt>
                <c:pt idx="17">
                  <c:v>21</c:v>
                </c:pt>
                <c:pt idx="18">
                  <c:v>606</c:v>
                </c:pt>
                <c:pt idx="19">
                  <c:v>64</c:v>
                </c:pt>
                <c:pt idx="20">
                  <c:v>350</c:v>
                </c:pt>
                <c:pt idx="21">
                  <c:v>398</c:v>
                </c:pt>
                <c:pt idx="22">
                  <c:v>44</c:v>
                </c:pt>
                <c:pt idx="23">
                  <c:v>323</c:v>
                </c:pt>
                <c:pt idx="24">
                  <c:v>195</c:v>
                </c:pt>
                <c:pt idx="25">
                  <c:v>149</c:v>
                </c:pt>
                <c:pt idx="26">
                  <c:v>23</c:v>
                </c:pt>
                <c:pt idx="27">
                  <c:v>815</c:v>
                </c:pt>
                <c:pt idx="28">
                  <c:v>54</c:v>
                </c:pt>
                <c:pt idx="29">
                  <c:v>321</c:v>
                </c:pt>
                <c:pt idx="30">
                  <c:v>54</c:v>
                </c:pt>
                <c:pt idx="31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9328"/>
        <c:axId val="89060864"/>
      </c:lineChart>
      <c:catAx>
        <c:axId val="89059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060864"/>
        <c:crosses val="autoZero"/>
        <c:auto val="1"/>
        <c:lblAlgn val="ctr"/>
        <c:lblOffset val="100"/>
        <c:noMultiLvlLbl val="0"/>
      </c:catAx>
      <c:valAx>
        <c:axId val="89060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4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9059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7038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2013</a:t>
            </a:r>
          </a:p>
          <a:p>
            <a:pPr>
              <a:defRPr lang="es-ES" sz="1400"/>
            </a:pPr>
            <a:r>
              <a:rPr lang="es-ES" sz="1400" baseline="0"/>
              <a:t>Trámites de Renovación</a:t>
            </a:r>
            <a:endParaRPr lang="es-ES" sz="1400"/>
          </a:p>
        </c:rich>
      </c:tx>
      <c:layout>
        <c:manualLayout>
          <c:xMode val="edge"/>
          <c:yMode val="edge"/>
          <c:x val="0.31471886731290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22020056258246E-2"/>
          <c:y val="0.1364522417153996"/>
          <c:w val="0.89230033496808914"/>
          <c:h val="0.6788076928980368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207648844691231E-2"/>
                  <c:y val="4.139368543844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500698866825006E-2"/>
                  <c:y val="-4.8274930545962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6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9208764243115028E-2"/>
                  <c:y val="-4.1829595861920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'9.1.6'!$Q$7:$Q$38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'9.1.6'!$P$7:$P$38</c:f>
              <c:numCache>
                <c:formatCode>#,##0</c:formatCode>
                <c:ptCount val="32"/>
                <c:pt idx="0">
                  <c:v>996</c:v>
                </c:pt>
                <c:pt idx="1">
                  <c:v>1299</c:v>
                </c:pt>
                <c:pt idx="2">
                  <c:v>199</c:v>
                </c:pt>
                <c:pt idx="3">
                  <c:v>167</c:v>
                </c:pt>
                <c:pt idx="4">
                  <c:v>703</c:v>
                </c:pt>
                <c:pt idx="5">
                  <c:v>1217</c:v>
                </c:pt>
                <c:pt idx="6">
                  <c:v>2640</c:v>
                </c:pt>
                <c:pt idx="7">
                  <c:v>848</c:v>
                </c:pt>
                <c:pt idx="8">
                  <c:v>7416</c:v>
                </c:pt>
                <c:pt idx="9">
                  <c:v>278</c:v>
                </c:pt>
                <c:pt idx="10">
                  <c:v>1273</c:v>
                </c:pt>
                <c:pt idx="11">
                  <c:v>1244</c:v>
                </c:pt>
                <c:pt idx="12">
                  <c:v>170</c:v>
                </c:pt>
                <c:pt idx="13">
                  <c:v>2073</c:v>
                </c:pt>
                <c:pt idx="14">
                  <c:v>2371</c:v>
                </c:pt>
                <c:pt idx="15">
                  <c:v>930</c:v>
                </c:pt>
                <c:pt idx="16">
                  <c:v>561</c:v>
                </c:pt>
                <c:pt idx="17">
                  <c:v>133</c:v>
                </c:pt>
                <c:pt idx="18">
                  <c:v>3012</c:v>
                </c:pt>
                <c:pt idx="19">
                  <c:v>628</c:v>
                </c:pt>
                <c:pt idx="20">
                  <c:v>2095</c:v>
                </c:pt>
                <c:pt idx="21">
                  <c:v>2773</c:v>
                </c:pt>
                <c:pt idx="22">
                  <c:v>335</c:v>
                </c:pt>
                <c:pt idx="23">
                  <c:v>1379</c:v>
                </c:pt>
                <c:pt idx="24">
                  <c:v>700</c:v>
                </c:pt>
                <c:pt idx="25">
                  <c:v>652</c:v>
                </c:pt>
                <c:pt idx="26">
                  <c:v>1475</c:v>
                </c:pt>
                <c:pt idx="27">
                  <c:v>5103</c:v>
                </c:pt>
                <c:pt idx="28">
                  <c:v>526</c:v>
                </c:pt>
                <c:pt idx="29">
                  <c:v>4992</c:v>
                </c:pt>
                <c:pt idx="30">
                  <c:v>583</c:v>
                </c:pt>
                <c:pt idx="31">
                  <c:v>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86208"/>
        <c:axId val="89088000"/>
      </c:lineChart>
      <c:catAx>
        <c:axId val="890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088000"/>
        <c:crosses val="autoZero"/>
        <c:auto val="1"/>
        <c:lblAlgn val="ctr"/>
        <c:lblOffset val="100"/>
        <c:noMultiLvlLbl val="0"/>
      </c:catAx>
      <c:valAx>
        <c:axId val="89088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908620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400" b="1" i="0" baseline="0">
                <a:effectLst/>
              </a:rPr>
              <a:t>Licencias por Entidad Federativa 2013</a:t>
            </a:r>
            <a:endParaRPr lang="es-MX" sz="1200">
              <a:effectLst/>
            </a:endParaRPr>
          </a:p>
          <a:p>
            <a:pPr>
              <a:defRPr lang="es-ES" sz="1200"/>
            </a:pPr>
            <a:r>
              <a:rPr lang="es-ES" sz="1400" b="1" i="0" baseline="0">
                <a:effectLst/>
              </a:rPr>
              <a:t>Trámites de Renovación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315853298337707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00594925634299"/>
          <c:y val="0.1364522417153996"/>
          <c:w val="0.87043849518810501"/>
          <c:h val="0.61642952525671135"/>
        </c:manualLayout>
      </c:layout>
      <c:lineChart>
        <c:grouping val="standard"/>
        <c:varyColors val="0"/>
        <c:ser>
          <c:idx val="0"/>
          <c:order val="0"/>
          <c:tx>
            <c:strRef>
              <c:f>'9.1.6'!$B$5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'9.1.6'!$Q$7:$Q$38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'9.1.6'!$H$7:$H$38</c:f>
              <c:numCache>
                <c:formatCode>#,##0</c:formatCode>
                <c:ptCount val="32"/>
                <c:pt idx="0">
                  <c:v>471</c:v>
                </c:pt>
                <c:pt idx="1">
                  <c:v>271</c:v>
                </c:pt>
                <c:pt idx="2">
                  <c:v>122</c:v>
                </c:pt>
                <c:pt idx="3">
                  <c:v>136</c:v>
                </c:pt>
                <c:pt idx="4">
                  <c:v>647</c:v>
                </c:pt>
                <c:pt idx="5">
                  <c:v>385</c:v>
                </c:pt>
                <c:pt idx="6">
                  <c:v>1707</c:v>
                </c:pt>
                <c:pt idx="7">
                  <c:v>610</c:v>
                </c:pt>
                <c:pt idx="8">
                  <c:v>5811</c:v>
                </c:pt>
                <c:pt idx="9">
                  <c:v>142</c:v>
                </c:pt>
                <c:pt idx="10">
                  <c:v>936</c:v>
                </c:pt>
                <c:pt idx="11">
                  <c:v>627</c:v>
                </c:pt>
                <c:pt idx="12">
                  <c:v>128</c:v>
                </c:pt>
                <c:pt idx="13">
                  <c:v>1573</c:v>
                </c:pt>
                <c:pt idx="14">
                  <c:v>1594</c:v>
                </c:pt>
                <c:pt idx="15">
                  <c:v>691</c:v>
                </c:pt>
                <c:pt idx="16">
                  <c:v>343</c:v>
                </c:pt>
                <c:pt idx="17">
                  <c:v>64</c:v>
                </c:pt>
                <c:pt idx="18">
                  <c:v>1108</c:v>
                </c:pt>
                <c:pt idx="19">
                  <c:v>484</c:v>
                </c:pt>
                <c:pt idx="20">
                  <c:v>1478</c:v>
                </c:pt>
                <c:pt idx="21">
                  <c:v>1551</c:v>
                </c:pt>
                <c:pt idx="22">
                  <c:v>284</c:v>
                </c:pt>
                <c:pt idx="23">
                  <c:v>727</c:v>
                </c:pt>
                <c:pt idx="24">
                  <c:v>356</c:v>
                </c:pt>
                <c:pt idx="25">
                  <c:v>264</c:v>
                </c:pt>
                <c:pt idx="26">
                  <c:v>1360</c:v>
                </c:pt>
                <c:pt idx="27">
                  <c:v>1309</c:v>
                </c:pt>
                <c:pt idx="28">
                  <c:v>325</c:v>
                </c:pt>
                <c:pt idx="29">
                  <c:v>3871</c:v>
                </c:pt>
                <c:pt idx="30">
                  <c:v>413</c:v>
                </c:pt>
                <c:pt idx="31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'9.1.6'!$I$5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'9.1.6'!$Q$7:$Q$38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'9.1.6'!$O$7:$O$38</c:f>
              <c:numCache>
                <c:formatCode>#,##0</c:formatCode>
                <c:ptCount val="32"/>
                <c:pt idx="0">
                  <c:v>525</c:v>
                </c:pt>
                <c:pt idx="1">
                  <c:v>1028</c:v>
                </c:pt>
                <c:pt idx="2">
                  <c:v>77</c:v>
                </c:pt>
                <c:pt idx="3">
                  <c:v>31</c:v>
                </c:pt>
                <c:pt idx="4">
                  <c:v>56</c:v>
                </c:pt>
                <c:pt idx="5">
                  <c:v>832</c:v>
                </c:pt>
                <c:pt idx="6">
                  <c:v>933</c:v>
                </c:pt>
                <c:pt idx="7">
                  <c:v>238</c:v>
                </c:pt>
                <c:pt idx="8">
                  <c:v>1605</c:v>
                </c:pt>
                <c:pt idx="9">
                  <c:v>136</c:v>
                </c:pt>
                <c:pt idx="10">
                  <c:v>337</c:v>
                </c:pt>
                <c:pt idx="11">
                  <c:v>617</c:v>
                </c:pt>
                <c:pt idx="12">
                  <c:v>42</c:v>
                </c:pt>
                <c:pt idx="13">
                  <c:v>500</c:v>
                </c:pt>
                <c:pt idx="14">
                  <c:v>777</c:v>
                </c:pt>
                <c:pt idx="15">
                  <c:v>239</c:v>
                </c:pt>
                <c:pt idx="16">
                  <c:v>218</c:v>
                </c:pt>
                <c:pt idx="17">
                  <c:v>69</c:v>
                </c:pt>
                <c:pt idx="18">
                  <c:v>1904</c:v>
                </c:pt>
                <c:pt idx="19">
                  <c:v>144</c:v>
                </c:pt>
                <c:pt idx="20">
                  <c:v>617</c:v>
                </c:pt>
                <c:pt idx="21">
                  <c:v>1222</c:v>
                </c:pt>
                <c:pt idx="22">
                  <c:v>51</c:v>
                </c:pt>
                <c:pt idx="23">
                  <c:v>652</c:v>
                </c:pt>
                <c:pt idx="24">
                  <c:v>344</c:v>
                </c:pt>
                <c:pt idx="25">
                  <c:v>388</c:v>
                </c:pt>
                <c:pt idx="26">
                  <c:v>115</c:v>
                </c:pt>
                <c:pt idx="27">
                  <c:v>3794</c:v>
                </c:pt>
                <c:pt idx="28">
                  <c:v>201</c:v>
                </c:pt>
                <c:pt idx="29">
                  <c:v>1121</c:v>
                </c:pt>
                <c:pt idx="30">
                  <c:v>170</c:v>
                </c:pt>
                <c:pt idx="31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2208"/>
        <c:axId val="93743744"/>
      </c:lineChart>
      <c:catAx>
        <c:axId val="93742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3743744"/>
        <c:crosses val="autoZero"/>
        <c:auto val="1"/>
        <c:lblAlgn val="ctr"/>
        <c:lblOffset val="100"/>
        <c:noMultiLvlLbl val="0"/>
      </c:catAx>
      <c:valAx>
        <c:axId val="93743744"/>
        <c:scaling>
          <c:orientation val="minMax"/>
          <c:max val="6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3742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659023622047241"/>
          <c:y val="0.90610949947046093"/>
          <c:w val="0.31706666666666955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2013</a:t>
            </a:r>
          </a:p>
          <a:p>
            <a:pPr>
              <a:defRPr lang="es-ES" sz="1400"/>
            </a:pPr>
            <a:r>
              <a:rPr lang="es-ES" sz="1400" baseline="0"/>
              <a:t>Trámites de Baja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6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187955251991196"/>
          <c:w val="0.89584172496366243"/>
          <c:h val="0.6833804564054853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6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7.3363072961887725E-3"/>
                  <c:y val="-3.7930820607078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4633593804576852E-2"/>
                  <c:y val="-4.7411105312124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'9.1.7'!$Q$7:$Q$38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'9.1.7'!$P$7:$P$38</c:f>
              <c:numCache>
                <c:formatCode>#,##0</c:formatCode>
                <c:ptCount val="32"/>
                <c:pt idx="0">
                  <c:v>29</c:v>
                </c:pt>
                <c:pt idx="1">
                  <c:v>80</c:v>
                </c:pt>
                <c:pt idx="2">
                  <c:v>10</c:v>
                </c:pt>
                <c:pt idx="3">
                  <c:v>5</c:v>
                </c:pt>
                <c:pt idx="4">
                  <c:v>34</c:v>
                </c:pt>
                <c:pt idx="5">
                  <c:v>72</c:v>
                </c:pt>
                <c:pt idx="6">
                  <c:v>106</c:v>
                </c:pt>
                <c:pt idx="7">
                  <c:v>40</c:v>
                </c:pt>
                <c:pt idx="8">
                  <c:v>124</c:v>
                </c:pt>
                <c:pt idx="9">
                  <c:v>2</c:v>
                </c:pt>
                <c:pt idx="10">
                  <c:v>62</c:v>
                </c:pt>
                <c:pt idx="11">
                  <c:v>50</c:v>
                </c:pt>
                <c:pt idx="12">
                  <c:v>7</c:v>
                </c:pt>
                <c:pt idx="13">
                  <c:v>1</c:v>
                </c:pt>
                <c:pt idx="14">
                  <c:v>106</c:v>
                </c:pt>
                <c:pt idx="15">
                  <c:v>7</c:v>
                </c:pt>
                <c:pt idx="16">
                  <c:v>21</c:v>
                </c:pt>
                <c:pt idx="17">
                  <c:v>2</c:v>
                </c:pt>
                <c:pt idx="18">
                  <c:v>41</c:v>
                </c:pt>
                <c:pt idx="19">
                  <c:v>18</c:v>
                </c:pt>
                <c:pt idx="20">
                  <c:v>84</c:v>
                </c:pt>
                <c:pt idx="21">
                  <c:v>68</c:v>
                </c:pt>
                <c:pt idx="22">
                  <c:v>8</c:v>
                </c:pt>
                <c:pt idx="23">
                  <c:v>110</c:v>
                </c:pt>
                <c:pt idx="24">
                  <c:v>29</c:v>
                </c:pt>
                <c:pt idx="25">
                  <c:v>7</c:v>
                </c:pt>
                <c:pt idx="26">
                  <c:v>40</c:v>
                </c:pt>
                <c:pt idx="27">
                  <c:v>188</c:v>
                </c:pt>
                <c:pt idx="28">
                  <c:v>12</c:v>
                </c:pt>
                <c:pt idx="29">
                  <c:v>182</c:v>
                </c:pt>
                <c:pt idx="30">
                  <c:v>57</c:v>
                </c:pt>
                <c:pt idx="3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0896"/>
        <c:axId val="93832320"/>
      </c:lineChart>
      <c:catAx>
        <c:axId val="937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3832320"/>
        <c:crosses val="autoZero"/>
        <c:auto val="1"/>
        <c:lblAlgn val="ctr"/>
        <c:lblOffset val="100"/>
        <c:noMultiLvlLbl val="0"/>
      </c:catAx>
      <c:valAx>
        <c:axId val="93832320"/>
        <c:scaling>
          <c:orientation val="minMax"/>
          <c:max val="2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37608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400" b="1" i="0" baseline="0">
                <a:effectLst/>
              </a:rPr>
              <a:t>Licencias por Entidad Federativa 2013</a:t>
            </a:r>
            <a:endParaRPr lang="es-MX" sz="1200">
              <a:effectLst/>
            </a:endParaRPr>
          </a:p>
          <a:p>
            <a:pPr>
              <a:defRPr lang="es-ES" sz="1200"/>
            </a:pPr>
            <a:r>
              <a:rPr lang="es-ES" sz="1400" b="1" i="0" baseline="0">
                <a:effectLst/>
              </a:rPr>
              <a:t>Trámites de Baja de la Categoría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313559869901758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3981005264515345"/>
          <c:w val="0.87043849518810523"/>
          <c:h val="0.61307177643257016"/>
        </c:manualLayout>
      </c:layout>
      <c:lineChart>
        <c:grouping val="standard"/>
        <c:varyColors val="0"/>
        <c:ser>
          <c:idx val="0"/>
          <c:order val="0"/>
          <c:tx>
            <c:strRef>
              <c:f>'9.1.7'!$B$5:$H$5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'9.1.7'!$Q$7:$Q$38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'9.1.7'!$H$7:$H$38</c:f>
              <c:numCache>
                <c:formatCode>#,##0</c:formatCode>
                <c:ptCount val="32"/>
                <c:pt idx="0">
                  <c:v>12</c:v>
                </c:pt>
                <c:pt idx="1">
                  <c:v>16</c:v>
                </c:pt>
                <c:pt idx="2">
                  <c:v>8</c:v>
                </c:pt>
                <c:pt idx="3">
                  <c:v>3</c:v>
                </c:pt>
                <c:pt idx="4">
                  <c:v>31</c:v>
                </c:pt>
                <c:pt idx="5">
                  <c:v>16</c:v>
                </c:pt>
                <c:pt idx="6">
                  <c:v>63</c:v>
                </c:pt>
                <c:pt idx="7">
                  <c:v>30</c:v>
                </c:pt>
                <c:pt idx="8">
                  <c:v>97</c:v>
                </c:pt>
                <c:pt idx="9">
                  <c:v>0</c:v>
                </c:pt>
                <c:pt idx="10">
                  <c:v>44</c:v>
                </c:pt>
                <c:pt idx="11">
                  <c:v>25</c:v>
                </c:pt>
                <c:pt idx="12">
                  <c:v>4</c:v>
                </c:pt>
                <c:pt idx="13">
                  <c:v>1</c:v>
                </c:pt>
                <c:pt idx="14">
                  <c:v>76</c:v>
                </c:pt>
                <c:pt idx="15">
                  <c:v>7</c:v>
                </c:pt>
                <c:pt idx="16">
                  <c:v>12</c:v>
                </c:pt>
                <c:pt idx="17">
                  <c:v>0</c:v>
                </c:pt>
                <c:pt idx="18">
                  <c:v>20</c:v>
                </c:pt>
                <c:pt idx="19">
                  <c:v>15</c:v>
                </c:pt>
                <c:pt idx="20">
                  <c:v>62</c:v>
                </c:pt>
                <c:pt idx="21">
                  <c:v>51</c:v>
                </c:pt>
                <c:pt idx="22">
                  <c:v>8</c:v>
                </c:pt>
                <c:pt idx="23">
                  <c:v>47</c:v>
                </c:pt>
                <c:pt idx="24">
                  <c:v>12</c:v>
                </c:pt>
                <c:pt idx="25">
                  <c:v>2</c:v>
                </c:pt>
                <c:pt idx="26">
                  <c:v>38</c:v>
                </c:pt>
                <c:pt idx="27">
                  <c:v>103</c:v>
                </c:pt>
                <c:pt idx="28">
                  <c:v>8</c:v>
                </c:pt>
                <c:pt idx="29">
                  <c:v>138</c:v>
                </c:pt>
                <c:pt idx="30">
                  <c:v>38</c:v>
                </c:pt>
                <c:pt idx="3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'9.1.7'!$I$5:$O$5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'9.1.7'!$Q$7:$Q$38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'9.1.7'!$O$7:$O$38</c:f>
              <c:numCache>
                <c:formatCode>#,##0</c:formatCode>
                <c:ptCount val="32"/>
                <c:pt idx="0">
                  <c:v>17</c:v>
                </c:pt>
                <c:pt idx="1">
                  <c:v>64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56</c:v>
                </c:pt>
                <c:pt idx="6">
                  <c:v>43</c:v>
                </c:pt>
                <c:pt idx="7">
                  <c:v>10</c:v>
                </c:pt>
                <c:pt idx="8">
                  <c:v>27</c:v>
                </c:pt>
                <c:pt idx="9">
                  <c:v>2</c:v>
                </c:pt>
                <c:pt idx="10">
                  <c:v>18</c:v>
                </c:pt>
                <c:pt idx="11">
                  <c:v>25</c:v>
                </c:pt>
                <c:pt idx="12">
                  <c:v>3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9</c:v>
                </c:pt>
                <c:pt idx="17">
                  <c:v>2</c:v>
                </c:pt>
                <c:pt idx="18">
                  <c:v>21</c:v>
                </c:pt>
                <c:pt idx="19">
                  <c:v>3</c:v>
                </c:pt>
                <c:pt idx="20">
                  <c:v>22</c:v>
                </c:pt>
                <c:pt idx="21">
                  <c:v>17</c:v>
                </c:pt>
                <c:pt idx="22">
                  <c:v>0</c:v>
                </c:pt>
                <c:pt idx="23">
                  <c:v>63</c:v>
                </c:pt>
                <c:pt idx="24">
                  <c:v>17</c:v>
                </c:pt>
                <c:pt idx="25">
                  <c:v>5</c:v>
                </c:pt>
                <c:pt idx="26">
                  <c:v>2</c:v>
                </c:pt>
                <c:pt idx="27">
                  <c:v>85</c:v>
                </c:pt>
                <c:pt idx="28">
                  <c:v>4</c:v>
                </c:pt>
                <c:pt idx="29">
                  <c:v>44</c:v>
                </c:pt>
                <c:pt idx="30">
                  <c:v>19</c:v>
                </c:pt>
                <c:pt idx="3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2480"/>
        <c:axId val="94134272"/>
      </c:lineChart>
      <c:catAx>
        <c:axId val="94132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4134272"/>
        <c:crosses val="autoZero"/>
        <c:auto val="1"/>
        <c:lblAlgn val="ctr"/>
        <c:lblOffset val="100"/>
        <c:noMultiLvlLbl val="0"/>
      </c:catAx>
      <c:valAx>
        <c:axId val="94134272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4132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77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2013</a:t>
            </a:r>
          </a:p>
          <a:p>
            <a:pPr>
              <a:defRPr lang="es-ES" sz="1400"/>
            </a:pPr>
            <a:r>
              <a:rPr lang="es-ES" sz="1400" baseline="0"/>
              <a:t>Trámites de Cambio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084026468522419"/>
          <c:w val="0.89584172496366243"/>
          <c:h val="0.684419503900040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6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7.336307296188776E-3"/>
                  <c:y val="-3.7930820607078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670654216031761E-2"/>
                  <c:y val="-2.772777346493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'9.1.8'!$Q$6:$Q$38</c:f>
              <c:strCache>
                <c:ptCount val="33"/>
                <c:pt idx="1">
                  <c:v>AGS</c:v>
                </c:pt>
                <c:pt idx="2">
                  <c:v>BC</c:v>
                </c:pt>
                <c:pt idx="3">
                  <c:v>BCS</c:v>
                </c:pt>
                <c:pt idx="4">
                  <c:v>CAM</c:v>
                </c:pt>
                <c:pt idx="5">
                  <c:v>CHIS</c:v>
                </c:pt>
                <c:pt idx="6">
                  <c:v>CHIHU</c:v>
                </c:pt>
                <c:pt idx="7">
                  <c:v>COAH</c:v>
                </c:pt>
                <c:pt idx="8">
                  <c:v>COL</c:v>
                </c:pt>
                <c:pt idx="9">
                  <c:v>DF</c:v>
                </c:pt>
                <c:pt idx="10">
                  <c:v>DGO</c:v>
                </c:pt>
                <c:pt idx="11">
                  <c:v>MEX</c:v>
                </c:pt>
                <c:pt idx="12">
                  <c:v>GTO</c:v>
                </c:pt>
                <c:pt idx="13">
                  <c:v>GRO</c:v>
                </c:pt>
                <c:pt idx="14">
                  <c:v>HGO</c:v>
                </c:pt>
                <c:pt idx="15">
                  <c:v>JAL</c:v>
                </c:pt>
                <c:pt idx="16">
                  <c:v>MICH</c:v>
                </c:pt>
                <c:pt idx="17">
                  <c:v>MOR</c:v>
                </c:pt>
                <c:pt idx="18">
                  <c:v>NAY</c:v>
                </c:pt>
                <c:pt idx="19">
                  <c:v>NL</c:v>
                </c:pt>
                <c:pt idx="20">
                  <c:v>OAX</c:v>
                </c:pt>
                <c:pt idx="21">
                  <c:v>PUE</c:v>
                </c:pt>
                <c:pt idx="22">
                  <c:v>QRO</c:v>
                </c:pt>
                <c:pt idx="23">
                  <c:v>QROO</c:v>
                </c:pt>
                <c:pt idx="24">
                  <c:v>SLP</c:v>
                </c:pt>
                <c:pt idx="25">
                  <c:v>SIN</c:v>
                </c:pt>
                <c:pt idx="26">
                  <c:v>SON</c:v>
                </c:pt>
                <c:pt idx="27">
                  <c:v>TAB</c:v>
                </c:pt>
                <c:pt idx="28">
                  <c:v>TAM</c:v>
                </c:pt>
                <c:pt idx="29">
                  <c:v>TLX</c:v>
                </c:pt>
                <c:pt idx="30">
                  <c:v>VER</c:v>
                </c:pt>
                <c:pt idx="31">
                  <c:v>YUC</c:v>
                </c:pt>
                <c:pt idx="32">
                  <c:v>ZAC</c:v>
                </c:pt>
              </c:strCache>
            </c:strRef>
          </c:cat>
          <c:val>
            <c:numRef>
              <c:f>'9.1.8'!$P$7:$P$38</c:f>
              <c:numCache>
                <c:formatCode>#,##0</c:formatCode>
                <c:ptCount val="32"/>
                <c:pt idx="0">
                  <c:v>109</c:v>
                </c:pt>
                <c:pt idx="1">
                  <c:v>250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444</c:v>
                </c:pt>
                <c:pt idx="6">
                  <c:v>469</c:v>
                </c:pt>
                <c:pt idx="7">
                  <c:v>15</c:v>
                </c:pt>
                <c:pt idx="8">
                  <c:v>377</c:v>
                </c:pt>
                <c:pt idx="9">
                  <c:v>27</c:v>
                </c:pt>
                <c:pt idx="10">
                  <c:v>19</c:v>
                </c:pt>
                <c:pt idx="11">
                  <c:v>98</c:v>
                </c:pt>
                <c:pt idx="12">
                  <c:v>10</c:v>
                </c:pt>
                <c:pt idx="13">
                  <c:v>0</c:v>
                </c:pt>
                <c:pt idx="14">
                  <c:v>364</c:v>
                </c:pt>
                <c:pt idx="15">
                  <c:v>194</c:v>
                </c:pt>
                <c:pt idx="16">
                  <c:v>16</c:v>
                </c:pt>
                <c:pt idx="17">
                  <c:v>30</c:v>
                </c:pt>
                <c:pt idx="18">
                  <c:v>271</c:v>
                </c:pt>
                <c:pt idx="19">
                  <c:v>26</c:v>
                </c:pt>
                <c:pt idx="20">
                  <c:v>134</c:v>
                </c:pt>
                <c:pt idx="21">
                  <c:v>8</c:v>
                </c:pt>
                <c:pt idx="22">
                  <c:v>47</c:v>
                </c:pt>
                <c:pt idx="23">
                  <c:v>44</c:v>
                </c:pt>
                <c:pt idx="24">
                  <c:v>155</c:v>
                </c:pt>
                <c:pt idx="25">
                  <c:v>256</c:v>
                </c:pt>
                <c:pt idx="26">
                  <c:v>156</c:v>
                </c:pt>
                <c:pt idx="27">
                  <c:v>570</c:v>
                </c:pt>
                <c:pt idx="28">
                  <c:v>10</c:v>
                </c:pt>
                <c:pt idx="29">
                  <c:v>159</c:v>
                </c:pt>
                <c:pt idx="30">
                  <c:v>10</c:v>
                </c:pt>
                <c:pt idx="31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0192"/>
        <c:axId val="94201728"/>
      </c:lineChart>
      <c:catAx>
        <c:axId val="942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4201728"/>
        <c:crosses val="autoZero"/>
        <c:auto val="1"/>
        <c:lblAlgn val="ctr"/>
        <c:lblOffset val="100"/>
        <c:noMultiLvlLbl val="0"/>
      </c:catAx>
      <c:valAx>
        <c:axId val="94201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42001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400" b="1" i="0" baseline="0">
                <a:effectLst/>
              </a:rPr>
              <a:t>Licencias por Entidad Federativa 2013</a:t>
            </a:r>
            <a:endParaRPr lang="es-MX" sz="1200">
              <a:effectLst/>
            </a:endParaRPr>
          </a:p>
          <a:p>
            <a:pPr>
              <a:defRPr lang="es-ES" sz="1200"/>
            </a:pPr>
            <a:r>
              <a:rPr lang="es-ES" sz="1400" b="1" i="0" baseline="0">
                <a:effectLst/>
              </a:rPr>
              <a:t>Trámites de Cambio de la Categoría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64297742782152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364522417153996"/>
          <c:w val="0.87043849518810545"/>
          <c:h val="0.61642952525671135"/>
        </c:manualLayout>
      </c:layout>
      <c:lineChart>
        <c:grouping val="standard"/>
        <c:varyColors val="0"/>
        <c:ser>
          <c:idx val="0"/>
          <c:order val="0"/>
          <c:tx>
            <c:strRef>
              <c:f>'9.1.8'!$B$5:$H$5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'9.1.8'!$Q$7:$Q$38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'9.1.8'!$H$7:$H$38</c:f>
              <c:numCache>
                <c:formatCode>#,##0</c:formatCode>
                <c:ptCount val="32"/>
                <c:pt idx="0">
                  <c:v>67</c:v>
                </c:pt>
                <c:pt idx="1">
                  <c:v>122</c:v>
                </c:pt>
                <c:pt idx="2">
                  <c:v>0</c:v>
                </c:pt>
                <c:pt idx="3">
                  <c:v>16</c:v>
                </c:pt>
                <c:pt idx="4">
                  <c:v>0</c:v>
                </c:pt>
                <c:pt idx="5">
                  <c:v>222</c:v>
                </c:pt>
                <c:pt idx="6">
                  <c:v>232</c:v>
                </c:pt>
                <c:pt idx="7">
                  <c:v>12</c:v>
                </c:pt>
                <c:pt idx="8">
                  <c:v>264</c:v>
                </c:pt>
                <c:pt idx="9">
                  <c:v>4</c:v>
                </c:pt>
                <c:pt idx="10">
                  <c:v>0</c:v>
                </c:pt>
                <c:pt idx="11">
                  <c:v>61</c:v>
                </c:pt>
                <c:pt idx="12">
                  <c:v>4</c:v>
                </c:pt>
                <c:pt idx="13">
                  <c:v>0</c:v>
                </c:pt>
                <c:pt idx="14">
                  <c:v>208</c:v>
                </c:pt>
                <c:pt idx="15">
                  <c:v>105</c:v>
                </c:pt>
                <c:pt idx="16">
                  <c:v>9</c:v>
                </c:pt>
                <c:pt idx="17">
                  <c:v>14</c:v>
                </c:pt>
                <c:pt idx="18">
                  <c:v>130</c:v>
                </c:pt>
                <c:pt idx="19">
                  <c:v>21</c:v>
                </c:pt>
                <c:pt idx="20">
                  <c:v>107</c:v>
                </c:pt>
                <c:pt idx="21">
                  <c:v>3</c:v>
                </c:pt>
                <c:pt idx="22">
                  <c:v>29</c:v>
                </c:pt>
                <c:pt idx="23">
                  <c:v>23</c:v>
                </c:pt>
                <c:pt idx="24">
                  <c:v>81</c:v>
                </c:pt>
                <c:pt idx="25">
                  <c:v>138</c:v>
                </c:pt>
                <c:pt idx="26">
                  <c:v>147</c:v>
                </c:pt>
                <c:pt idx="27">
                  <c:v>244</c:v>
                </c:pt>
                <c:pt idx="28">
                  <c:v>2</c:v>
                </c:pt>
                <c:pt idx="29">
                  <c:v>119</c:v>
                </c:pt>
                <c:pt idx="30">
                  <c:v>5</c:v>
                </c:pt>
                <c:pt idx="31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'9.1.8'!$I$5:$O$5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'9.1.8'!$Q$7:$Q$38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'9.1.8'!$O$7:$O$38</c:f>
              <c:numCache>
                <c:formatCode>#,##0</c:formatCode>
                <c:ptCount val="32"/>
                <c:pt idx="0">
                  <c:v>42</c:v>
                </c:pt>
                <c:pt idx="1">
                  <c:v>128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222</c:v>
                </c:pt>
                <c:pt idx="6">
                  <c:v>237</c:v>
                </c:pt>
                <c:pt idx="7">
                  <c:v>3</c:v>
                </c:pt>
                <c:pt idx="8">
                  <c:v>113</c:v>
                </c:pt>
                <c:pt idx="9">
                  <c:v>23</c:v>
                </c:pt>
                <c:pt idx="10">
                  <c:v>19</c:v>
                </c:pt>
                <c:pt idx="11">
                  <c:v>37</c:v>
                </c:pt>
                <c:pt idx="12">
                  <c:v>6</c:v>
                </c:pt>
                <c:pt idx="13">
                  <c:v>0</c:v>
                </c:pt>
                <c:pt idx="14">
                  <c:v>156</c:v>
                </c:pt>
                <c:pt idx="15">
                  <c:v>89</c:v>
                </c:pt>
                <c:pt idx="16">
                  <c:v>7</c:v>
                </c:pt>
                <c:pt idx="17">
                  <c:v>16</c:v>
                </c:pt>
                <c:pt idx="18">
                  <c:v>141</c:v>
                </c:pt>
                <c:pt idx="19">
                  <c:v>5</c:v>
                </c:pt>
                <c:pt idx="20">
                  <c:v>27</c:v>
                </c:pt>
                <c:pt idx="21">
                  <c:v>5</c:v>
                </c:pt>
                <c:pt idx="22">
                  <c:v>18</c:v>
                </c:pt>
                <c:pt idx="23">
                  <c:v>21</c:v>
                </c:pt>
                <c:pt idx="24">
                  <c:v>74</c:v>
                </c:pt>
                <c:pt idx="25">
                  <c:v>118</c:v>
                </c:pt>
                <c:pt idx="26">
                  <c:v>9</c:v>
                </c:pt>
                <c:pt idx="27">
                  <c:v>326</c:v>
                </c:pt>
                <c:pt idx="28">
                  <c:v>8</c:v>
                </c:pt>
                <c:pt idx="29">
                  <c:v>40</c:v>
                </c:pt>
                <c:pt idx="30">
                  <c:v>5</c:v>
                </c:pt>
                <c:pt idx="31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936"/>
        <c:axId val="93926528"/>
      </c:lineChart>
      <c:catAx>
        <c:axId val="94231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3926528"/>
        <c:crosses val="autoZero"/>
        <c:auto val="1"/>
        <c:lblAlgn val="ctr"/>
        <c:lblOffset val="100"/>
        <c:noMultiLvlLbl val="0"/>
      </c:catAx>
      <c:valAx>
        <c:axId val="93926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423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94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 por Tipo y Entidad</a:t>
            </a:r>
            <a:r>
              <a:rPr lang="es-ES" sz="1600" baseline="0"/>
              <a:t> Federativa 2013</a:t>
            </a:r>
            <a:endParaRPr lang="es-ES" sz="1600"/>
          </a:p>
        </c:rich>
      </c:tx>
      <c:layout>
        <c:manualLayout>
          <c:xMode val="edge"/>
          <c:yMode val="edge"/>
          <c:x val="0.1457562954345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05149562916154"/>
          <c:y val="9.8593086629044008E-2"/>
          <c:w val="0.86970608012841688"/>
          <c:h val="0.63932635899265811"/>
        </c:manualLayout>
      </c:layout>
      <c:lineChart>
        <c:grouping val="standard"/>
        <c:varyColors val="0"/>
        <c:ser>
          <c:idx val="0"/>
          <c:order val="0"/>
          <c:tx>
            <c:strRef>
              <c:f>'9.1.1'!$B$9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'9.1.1'!$Q$11:$Q$42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'9.1.1'!$H$11:$H$42</c:f>
              <c:numCache>
                <c:formatCode>#,##0</c:formatCode>
                <c:ptCount val="32"/>
                <c:pt idx="0">
                  <c:v>1684</c:v>
                </c:pt>
                <c:pt idx="1">
                  <c:v>1293</c:v>
                </c:pt>
                <c:pt idx="2">
                  <c:v>432</c:v>
                </c:pt>
                <c:pt idx="3">
                  <c:v>494</c:v>
                </c:pt>
                <c:pt idx="4">
                  <c:v>1987</c:v>
                </c:pt>
                <c:pt idx="5">
                  <c:v>2053</c:v>
                </c:pt>
                <c:pt idx="6">
                  <c:v>4462</c:v>
                </c:pt>
                <c:pt idx="7">
                  <c:v>1831</c:v>
                </c:pt>
                <c:pt idx="8">
                  <c:v>19335</c:v>
                </c:pt>
                <c:pt idx="9">
                  <c:v>425</c:v>
                </c:pt>
                <c:pt idx="10">
                  <c:v>3464</c:v>
                </c:pt>
                <c:pt idx="11">
                  <c:v>2278</c:v>
                </c:pt>
                <c:pt idx="12">
                  <c:v>498</c:v>
                </c:pt>
                <c:pt idx="13">
                  <c:v>4503</c:v>
                </c:pt>
                <c:pt idx="14">
                  <c:v>6306</c:v>
                </c:pt>
                <c:pt idx="15">
                  <c:v>2267</c:v>
                </c:pt>
                <c:pt idx="16">
                  <c:v>1225</c:v>
                </c:pt>
                <c:pt idx="17">
                  <c:v>280</c:v>
                </c:pt>
                <c:pt idx="18">
                  <c:v>4004</c:v>
                </c:pt>
                <c:pt idx="19">
                  <c:v>1825</c:v>
                </c:pt>
                <c:pt idx="20">
                  <c:v>4738</c:v>
                </c:pt>
                <c:pt idx="21">
                  <c:v>4546</c:v>
                </c:pt>
                <c:pt idx="22">
                  <c:v>3009</c:v>
                </c:pt>
                <c:pt idx="23">
                  <c:v>2606</c:v>
                </c:pt>
                <c:pt idx="24">
                  <c:v>1165</c:v>
                </c:pt>
                <c:pt idx="25">
                  <c:v>943</c:v>
                </c:pt>
                <c:pt idx="26">
                  <c:v>3132</c:v>
                </c:pt>
                <c:pt idx="27">
                  <c:v>3618</c:v>
                </c:pt>
                <c:pt idx="28">
                  <c:v>963</c:v>
                </c:pt>
                <c:pt idx="29">
                  <c:v>9380</c:v>
                </c:pt>
                <c:pt idx="30">
                  <c:v>1163</c:v>
                </c:pt>
                <c:pt idx="31">
                  <c:v>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'9.1.1'!$I$9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'9.1.1'!$Q$11:$Q$42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'9.1.1'!$O$11:$O$42</c:f>
              <c:numCache>
                <c:formatCode>#,##0</c:formatCode>
                <c:ptCount val="32"/>
                <c:pt idx="0">
                  <c:v>920</c:v>
                </c:pt>
                <c:pt idx="1">
                  <c:v>2234</c:v>
                </c:pt>
                <c:pt idx="2">
                  <c:v>126</c:v>
                </c:pt>
                <c:pt idx="3">
                  <c:v>47</c:v>
                </c:pt>
                <c:pt idx="4">
                  <c:v>96</c:v>
                </c:pt>
                <c:pt idx="5">
                  <c:v>2376</c:v>
                </c:pt>
                <c:pt idx="6">
                  <c:v>1933</c:v>
                </c:pt>
                <c:pt idx="7">
                  <c:v>461</c:v>
                </c:pt>
                <c:pt idx="8">
                  <c:v>2899</c:v>
                </c:pt>
                <c:pt idx="9">
                  <c:v>261</c:v>
                </c:pt>
                <c:pt idx="10">
                  <c:v>632</c:v>
                </c:pt>
                <c:pt idx="11">
                  <c:v>1014</c:v>
                </c:pt>
                <c:pt idx="12">
                  <c:v>86</c:v>
                </c:pt>
                <c:pt idx="13">
                  <c:v>832</c:v>
                </c:pt>
                <c:pt idx="14">
                  <c:v>1582</c:v>
                </c:pt>
                <c:pt idx="15">
                  <c:v>554</c:v>
                </c:pt>
                <c:pt idx="16">
                  <c:v>404</c:v>
                </c:pt>
                <c:pt idx="17">
                  <c:v>119</c:v>
                </c:pt>
                <c:pt idx="18">
                  <c:v>3174</c:v>
                </c:pt>
                <c:pt idx="19">
                  <c:v>242</c:v>
                </c:pt>
                <c:pt idx="20">
                  <c:v>1122</c:v>
                </c:pt>
                <c:pt idx="21">
                  <c:v>1807</c:v>
                </c:pt>
                <c:pt idx="22">
                  <c:v>244</c:v>
                </c:pt>
                <c:pt idx="23">
                  <c:v>1240</c:v>
                </c:pt>
                <c:pt idx="24">
                  <c:v>856</c:v>
                </c:pt>
                <c:pt idx="25">
                  <c:v>962</c:v>
                </c:pt>
                <c:pt idx="26">
                  <c:v>160</c:v>
                </c:pt>
                <c:pt idx="27">
                  <c:v>6715</c:v>
                </c:pt>
                <c:pt idx="28">
                  <c:v>320</c:v>
                </c:pt>
                <c:pt idx="29">
                  <c:v>1909</c:v>
                </c:pt>
                <c:pt idx="30">
                  <c:v>271</c:v>
                </c:pt>
                <c:pt idx="31">
                  <c:v>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38368"/>
        <c:axId val="79739904"/>
      </c:lineChart>
      <c:catAx>
        <c:axId val="79738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739904"/>
        <c:crosses val="autoZero"/>
        <c:auto val="1"/>
        <c:lblAlgn val="ctr"/>
        <c:lblOffset val="100"/>
        <c:noMultiLvlLbl val="0"/>
      </c:catAx>
      <c:valAx>
        <c:axId val="79739904"/>
        <c:scaling>
          <c:orientation val="minMax"/>
          <c:max val="2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738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931957722824701"/>
          <c:y val="0.91956309993828556"/>
          <c:w val="0.34919231033684456"/>
          <c:h val="7.2882603555575895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</a:t>
            </a:r>
            <a:r>
              <a:rPr lang="es-ES" sz="1200" baseline="0"/>
              <a:t> los Trámites de Licencias por Tipo 2013  </a:t>
            </a:r>
            <a:endParaRPr lang="es-ES" sz="1200"/>
          </a:p>
        </c:rich>
      </c:tx>
      <c:layout>
        <c:manualLayout>
          <c:xMode val="edge"/>
          <c:yMode val="edge"/>
          <c:x val="0.11227077865266842"/>
          <c:y val="2.3148148148148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0271216097992"/>
          <c:y val="0.1388888888888889"/>
          <c:w val="0.4861111111111111"/>
          <c:h val="0.8101851851851852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2611417322834645"/>
                  <c:y val="-0.14149861475648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9530402449693786E-2"/>
                  <c:y val="9.26516477107028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4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('9.1.1'!$B$9,'9.1.1'!$I$9)</c:f>
              <c:strCache>
                <c:ptCount val="2"/>
                <c:pt idx="0">
                  <c:v>NACIONAL</c:v>
                </c:pt>
                <c:pt idx="1">
                  <c:v>INTERNACIONAL</c:v>
                </c:pt>
              </c:strCache>
            </c:strRef>
          </c:cat>
          <c:val>
            <c:numRef>
              <c:f>('9.1.1'!$H$45,'9.1.1'!$O$45)</c:f>
              <c:numCache>
                <c:formatCode>0</c:formatCode>
                <c:ptCount val="2"/>
                <c:pt idx="0">
                  <c:v>72.961834254644998</c:v>
                </c:pt>
                <c:pt idx="1">
                  <c:v>27.038165745355002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804308836395467"/>
          <c:y val="0.40239391951006132"/>
          <c:w val="0.24984164479440182"/>
          <c:h val="0.1730715952172645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 por Clase y Entidad</a:t>
            </a:r>
            <a:r>
              <a:rPr lang="es-ES" sz="1600" baseline="0"/>
              <a:t> Federativa 2013</a:t>
            </a:r>
            <a:endParaRPr lang="es-ES" sz="1600"/>
          </a:p>
        </c:rich>
      </c:tx>
      <c:layout>
        <c:manualLayout>
          <c:xMode val="edge"/>
          <c:yMode val="edge"/>
          <c:x val="0.13756723910987775"/>
          <c:y val="1.42222182404988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807793559303"/>
          <c:y val="0.11284756072157645"/>
          <c:w val="0.86587297391692752"/>
          <c:h val="0.64411623547056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'9.1.2'!$B$5</c:f>
              <c:strCache>
                <c:ptCount val="1"/>
                <c:pt idx="0">
                  <c:v>Expedidas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'9.1.2'!$I$6:$I$37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'9.1.2'!$B$6:$B$37</c:f>
              <c:numCache>
                <c:formatCode>#,##0</c:formatCode>
                <c:ptCount val="32"/>
                <c:pt idx="0">
                  <c:v>689</c:v>
                </c:pt>
                <c:pt idx="1">
                  <c:v>1023</c:v>
                </c:pt>
                <c:pt idx="2">
                  <c:v>183</c:v>
                </c:pt>
                <c:pt idx="3">
                  <c:v>225</c:v>
                </c:pt>
                <c:pt idx="4">
                  <c:v>862</c:v>
                </c:pt>
                <c:pt idx="5">
                  <c:v>1633</c:v>
                </c:pt>
                <c:pt idx="6">
                  <c:v>1771</c:v>
                </c:pt>
                <c:pt idx="7">
                  <c:v>707</c:v>
                </c:pt>
                <c:pt idx="8">
                  <c:v>7166</c:v>
                </c:pt>
                <c:pt idx="9">
                  <c:v>202</c:v>
                </c:pt>
                <c:pt idx="10">
                  <c:v>1355</c:v>
                </c:pt>
                <c:pt idx="11">
                  <c:v>1066</c:v>
                </c:pt>
                <c:pt idx="12">
                  <c:v>225</c:v>
                </c:pt>
                <c:pt idx="13">
                  <c:v>1551</c:v>
                </c:pt>
                <c:pt idx="14">
                  <c:v>3111</c:v>
                </c:pt>
                <c:pt idx="15">
                  <c:v>846</c:v>
                </c:pt>
                <c:pt idx="16">
                  <c:v>495</c:v>
                </c:pt>
                <c:pt idx="17">
                  <c:v>149</c:v>
                </c:pt>
                <c:pt idx="18">
                  <c:v>2036</c:v>
                </c:pt>
                <c:pt idx="19">
                  <c:v>822</c:v>
                </c:pt>
                <c:pt idx="20">
                  <c:v>1726</c:v>
                </c:pt>
                <c:pt idx="21">
                  <c:v>1693</c:v>
                </c:pt>
                <c:pt idx="22">
                  <c:v>2075</c:v>
                </c:pt>
                <c:pt idx="23">
                  <c:v>1080</c:v>
                </c:pt>
                <c:pt idx="24">
                  <c:v>634</c:v>
                </c:pt>
                <c:pt idx="25">
                  <c:v>566</c:v>
                </c:pt>
                <c:pt idx="26">
                  <c:v>1143</c:v>
                </c:pt>
                <c:pt idx="27">
                  <c:v>2557</c:v>
                </c:pt>
                <c:pt idx="28">
                  <c:v>380</c:v>
                </c:pt>
                <c:pt idx="29">
                  <c:v>2987</c:v>
                </c:pt>
                <c:pt idx="30">
                  <c:v>383</c:v>
                </c:pt>
                <c:pt idx="31">
                  <c:v>162</c:v>
                </c:pt>
              </c:numCache>
            </c:numRef>
          </c:val>
        </c:ser>
        <c:ser>
          <c:idx val="1"/>
          <c:order val="1"/>
          <c:tx>
            <c:strRef>
              <c:f>'9.1.2'!$C$5</c:f>
              <c:strCache>
                <c:ptCount val="1"/>
                <c:pt idx="0">
                  <c:v>Categoría Adicional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'9.1.2'!$I$6:$I$37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'9.1.2'!$C$6:$C$37</c:f>
              <c:numCache>
                <c:formatCode>#,##0</c:formatCode>
                <c:ptCount val="32"/>
                <c:pt idx="0">
                  <c:v>257</c:v>
                </c:pt>
                <c:pt idx="1">
                  <c:v>221</c:v>
                </c:pt>
                <c:pt idx="2">
                  <c:v>81</c:v>
                </c:pt>
                <c:pt idx="3">
                  <c:v>37</c:v>
                </c:pt>
                <c:pt idx="4">
                  <c:v>108</c:v>
                </c:pt>
                <c:pt idx="5">
                  <c:v>230</c:v>
                </c:pt>
                <c:pt idx="6">
                  <c:v>340</c:v>
                </c:pt>
                <c:pt idx="7">
                  <c:v>126</c:v>
                </c:pt>
                <c:pt idx="8">
                  <c:v>845</c:v>
                </c:pt>
                <c:pt idx="9">
                  <c:v>44</c:v>
                </c:pt>
                <c:pt idx="10">
                  <c:v>207</c:v>
                </c:pt>
                <c:pt idx="11">
                  <c:v>144</c:v>
                </c:pt>
                <c:pt idx="12">
                  <c:v>45</c:v>
                </c:pt>
                <c:pt idx="13">
                  <c:v>369</c:v>
                </c:pt>
                <c:pt idx="14">
                  <c:v>371</c:v>
                </c:pt>
                <c:pt idx="15">
                  <c:v>128</c:v>
                </c:pt>
                <c:pt idx="16">
                  <c:v>106</c:v>
                </c:pt>
                <c:pt idx="17">
                  <c:v>16</c:v>
                </c:pt>
                <c:pt idx="18">
                  <c:v>509</c:v>
                </c:pt>
                <c:pt idx="19">
                  <c:v>176</c:v>
                </c:pt>
                <c:pt idx="20">
                  <c:v>367</c:v>
                </c:pt>
                <c:pt idx="21">
                  <c:v>287</c:v>
                </c:pt>
                <c:pt idx="22">
                  <c:v>350</c:v>
                </c:pt>
                <c:pt idx="23">
                  <c:v>272</c:v>
                </c:pt>
                <c:pt idx="24">
                  <c:v>122</c:v>
                </c:pt>
                <c:pt idx="25">
                  <c:v>106</c:v>
                </c:pt>
                <c:pt idx="26">
                  <c:v>71</c:v>
                </c:pt>
                <c:pt idx="27">
                  <c:v>477</c:v>
                </c:pt>
                <c:pt idx="28">
                  <c:v>79</c:v>
                </c:pt>
                <c:pt idx="29">
                  <c:v>971</c:v>
                </c:pt>
                <c:pt idx="30">
                  <c:v>103</c:v>
                </c:pt>
                <c:pt idx="31">
                  <c:v>37</c:v>
                </c:pt>
              </c:numCache>
            </c:numRef>
          </c:val>
        </c:ser>
        <c:ser>
          <c:idx val="2"/>
          <c:order val="2"/>
          <c:tx>
            <c:strRef>
              <c:f>'9.1.2'!$D$5</c:f>
              <c:strCache>
                <c:ptCount val="1"/>
                <c:pt idx="0">
                  <c:v>Duplicados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'9.1.2'!$I$6:$I$37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'9.1.2'!$D$6:$D$37</c:f>
              <c:numCache>
                <c:formatCode>#,##0</c:formatCode>
                <c:ptCount val="32"/>
                <c:pt idx="0">
                  <c:v>524</c:v>
                </c:pt>
                <c:pt idx="1">
                  <c:v>654</c:v>
                </c:pt>
                <c:pt idx="2">
                  <c:v>85</c:v>
                </c:pt>
                <c:pt idx="3">
                  <c:v>89</c:v>
                </c:pt>
                <c:pt idx="4">
                  <c:v>376</c:v>
                </c:pt>
                <c:pt idx="5">
                  <c:v>833</c:v>
                </c:pt>
                <c:pt idx="6">
                  <c:v>1069</c:v>
                </c:pt>
                <c:pt idx="7">
                  <c:v>556</c:v>
                </c:pt>
                <c:pt idx="8">
                  <c:v>6306</c:v>
                </c:pt>
                <c:pt idx="9">
                  <c:v>133</c:v>
                </c:pt>
                <c:pt idx="10">
                  <c:v>1180</c:v>
                </c:pt>
                <c:pt idx="11">
                  <c:v>690</c:v>
                </c:pt>
                <c:pt idx="12">
                  <c:v>127</c:v>
                </c:pt>
                <c:pt idx="13">
                  <c:v>1341</c:v>
                </c:pt>
                <c:pt idx="14">
                  <c:v>1565</c:v>
                </c:pt>
                <c:pt idx="15">
                  <c:v>716</c:v>
                </c:pt>
                <c:pt idx="16">
                  <c:v>430</c:v>
                </c:pt>
                <c:pt idx="17">
                  <c:v>69</c:v>
                </c:pt>
                <c:pt idx="18">
                  <c:v>1309</c:v>
                </c:pt>
                <c:pt idx="19">
                  <c:v>397</c:v>
                </c:pt>
                <c:pt idx="20">
                  <c:v>1454</c:v>
                </c:pt>
                <c:pt idx="21">
                  <c:v>1524</c:v>
                </c:pt>
                <c:pt idx="22">
                  <c:v>438</c:v>
                </c:pt>
                <c:pt idx="23">
                  <c:v>961</c:v>
                </c:pt>
                <c:pt idx="24">
                  <c:v>381</c:v>
                </c:pt>
                <c:pt idx="25">
                  <c:v>318</c:v>
                </c:pt>
                <c:pt idx="26">
                  <c:v>407</c:v>
                </c:pt>
                <c:pt idx="27">
                  <c:v>1438</c:v>
                </c:pt>
                <c:pt idx="28">
                  <c:v>276</c:v>
                </c:pt>
                <c:pt idx="29">
                  <c:v>1998</c:v>
                </c:pt>
                <c:pt idx="30">
                  <c:v>298</c:v>
                </c:pt>
                <c:pt idx="31">
                  <c:v>138</c:v>
                </c:pt>
              </c:numCache>
            </c:numRef>
          </c:val>
        </c:ser>
        <c:ser>
          <c:idx val="3"/>
          <c:order val="3"/>
          <c:tx>
            <c:strRef>
              <c:f>'9.1.2'!$E$5</c:f>
              <c:strCache>
                <c:ptCount val="1"/>
                <c:pt idx="0">
                  <c:v>Renovación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'9.1.2'!$I$6:$I$37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'9.1.2'!$E$6:$E$37</c:f>
              <c:numCache>
                <c:formatCode>#,##0</c:formatCode>
                <c:ptCount val="32"/>
                <c:pt idx="0">
                  <c:v>996</c:v>
                </c:pt>
                <c:pt idx="1">
                  <c:v>1299</c:v>
                </c:pt>
                <c:pt idx="2">
                  <c:v>199</c:v>
                </c:pt>
                <c:pt idx="3">
                  <c:v>167</c:v>
                </c:pt>
                <c:pt idx="4">
                  <c:v>703</c:v>
                </c:pt>
                <c:pt idx="5">
                  <c:v>1217</c:v>
                </c:pt>
                <c:pt idx="6">
                  <c:v>2640</c:v>
                </c:pt>
                <c:pt idx="7">
                  <c:v>848</c:v>
                </c:pt>
                <c:pt idx="8">
                  <c:v>7416</c:v>
                </c:pt>
                <c:pt idx="9">
                  <c:v>278</c:v>
                </c:pt>
                <c:pt idx="10">
                  <c:v>1273</c:v>
                </c:pt>
                <c:pt idx="11">
                  <c:v>1244</c:v>
                </c:pt>
                <c:pt idx="12">
                  <c:v>170</c:v>
                </c:pt>
                <c:pt idx="13">
                  <c:v>2073</c:v>
                </c:pt>
                <c:pt idx="14">
                  <c:v>2371</c:v>
                </c:pt>
                <c:pt idx="15">
                  <c:v>930</c:v>
                </c:pt>
                <c:pt idx="16">
                  <c:v>561</c:v>
                </c:pt>
                <c:pt idx="17">
                  <c:v>133</c:v>
                </c:pt>
                <c:pt idx="18">
                  <c:v>3012</c:v>
                </c:pt>
                <c:pt idx="19">
                  <c:v>628</c:v>
                </c:pt>
                <c:pt idx="20">
                  <c:v>2095</c:v>
                </c:pt>
                <c:pt idx="21">
                  <c:v>2773</c:v>
                </c:pt>
                <c:pt idx="22">
                  <c:v>335</c:v>
                </c:pt>
                <c:pt idx="23">
                  <c:v>1379</c:v>
                </c:pt>
                <c:pt idx="24">
                  <c:v>700</c:v>
                </c:pt>
                <c:pt idx="25">
                  <c:v>652</c:v>
                </c:pt>
                <c:pt idx="26">
                  <c:v>1475</c:v>
                </c:pt>
                <c:pt idx="27">
                  <c:v>5103</c:v>
                </c:pt>
                <c:pt idx="28">
                  <c:v>526</c:v>
                </c:pt>
                <c:pt idx="29">
                  <c:v>4992</c:v>
                </c:pt>
                <c:pt idx="30">
                  <c:v>583</c:v>
                </c:pt>
                <c:pt idx="31">
                  <c:v>332</c:v>
                </c:pt>
              </c:numCache>
            </c:numRef>
          </c:val>
        </c:ser>
        <c:ser>
          <c:idx val="4"/>
          <c:order val="4"/>
          <c:tx>
            <c:strRef>
              <c:f>'9.1.2'!$F$5</c:f>
              <c:strCache>
                <c:ptCount val="1"/>
                <c:pt idx="0">
                  <c:v>Baja de la Categoría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'9.1.2'!$I$6:$I$37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'9.1.2'!$F$6:$F$37</c:f>
              <c:numCache>
                <c:formatCode>#,##0</c:formatCode>
                <c:ptCount val="32"/>
                <c:pt idx="0">
                  <c:v>29</c:v>
                </c:pt>
                <c:pt idx="1">
                  <c:v>80</c:v>
                </c:pt>
                <c:pt idx="2">
                  <c:v>10</c:v>
                </c:pt>
                <c:pt idx="3">
                  <c:v>5</c:v>
                </c:pt>
                <c:pt idx="4">
                  <c:v>34</c:v>
                </c:pt>
                <c:pt idx="5">
                  <c:v>72</c:v>
                </c:pt>
                <c:pt idx="6">
                  <c:v>106</c:v>
                </c:pt>
                <c:pt idx="7">
                  <c:v>40</c:v>
                </c:pt>
                <c:pt idx="8">
                  <c:v>124</c:v>
                </c:pt>
                <c:pt idx="9">
                  <c:v>2</c:v>
                </c:pt>
                <c:pt idx="10">
                  <c:v>62</c:v>
                </c:pt>
                <c:pt idx="11">
                  <c:v>50</c:v>
                </c:pt>
                <c:pt idx="12">
                  <c:v>7</c:v>
                </c:pt>
                <c:pt idx="13">
                  <c:v>1</c:v>
                </c:pt>
                <c:pt idx="14">
                  <c:v>106</c:v>
                </c:pt>
                <c:pt idx="15">
                  <c:v>7</c:v>
                </c:pt>
                <c:pt idx="16">
                  <c:v>21</c:v>
                </c:pt>
                <c:pt idx="17">
                  <c:v>2</c:v>
                </c:pt>
                <c:pt idx="18">
                  <c:v>41</c:v>
                </c:pt>
                <c:pt idx="19">
                  <c:v>18</c:v>
                </c:pt>
                <c:pt idx="20">
                  <c:v>84</c:v>
                </c:pt>
                <c:pt idx="21">
                  <c:v>68</c:v>
                </c:pt>
                <c:pt idx="22">
                  <c:v>8</c:v>
                </c:pt>
                <c:pt idx="23">
                  <c:v>110</c:v>
                </c:pt>
                <c:pt idx="24">
                  <c:v>29</c:v>
                </c:pt>
                <c:pt idx="25">
                  <c:v>7</c:v>
                </c:pt>
                <c:pt idx="26">
                  <c:v>40</c:v>
                </c:pt>
                <c:pt idx="27">
                  <c:v>188</c:v>
                </c:pt>
                <c:pt idx="28">
                  <c:v>12</c:v>
                </c:pt>
                <c:pt idx="29">
                  <c:v>182</c:v>
                </c:pt>
                <c:pt idx="30">
                  <c:v>57</c:v>
                </c:pt>
                <c:pt idx="31">
                  <c:v>7</c:v>
                </c:pt>
              </c:numCache>
            </c:numRef>
          </c:val>
        </c:ser>
        <c:ser>
          <c:idx val="5"/>
          <c:order val="5"/>
          <c:tx>
            <c:strRef>
              <c:f>'9.1.2'!$G$5</c:f>
              <c:strCache>
                <c:ptCount val="1"/>
                <c:pt idx="0">
                  <c:v>Cambio de la Categoria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'9.1.2'!$I$6:$I$37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'9.1.2'!$G$6:$G$37</c:f>
              <c:numCache>
                <c:formatCode>#,##0</c:formatCode>
                <c:ptCount val="32"/>
                <c:pt idx="0">
                  <c:v>109</c:v>
                </c:pt>
                <c:pt idx="1">
                  <c:v>250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444</c:v>
                </c:pt>
                <c:pt idx="6">
                  <c:v>469</c:v>
                </c:pt>
                <c:pt idx="7">
                  <c:v>15</c:v>
                </c:pt>
                <c:pt idx="8">
                  <c:v>377</c:v>
                </c:pt>
                <c:pt idx="9">
                  <c:v>27</c:v>
                </c:pt>
                <c:pt idx="10">
                  <c:v>19</c:v>
                </c:pt>
                <c:pt idx="11">
                  <c:v>98</c:v>
                </c:pt>
                <c:pt idx="12">
                  <c:v>10</c:v>
                </c:pt>
                <c:pt idx="13">
                  <c:v>0</c:v>
                </c:pt>
                <c:pt idx="14">
                  <c:v>364</c:v>
                </c:pt>
                <c:pt idx="15">
                  <c:v>194</c:v>
                </c:pt>
                <c:pt idx="16">
                  <c:v>16</c:v>
                </c:pt>
                <c:pt idx="17">
                  <c:v>30</c:v>
                </c:pt>
                <c:pt idx="18">
                  <c:v>271</c:v>
                </c:pt>
                <c:pt idx="19">
                  <c:v>26</c:v>
                </c:pt>
                <c:pt idx="20">
                  <c:v>134</c:v>
                </c:pt>
                <c:pt idx="21">
                  <c:v>8</c:v>
                </c:pt>
                <c:pt idx="22">
                  <c:v>47</c:v>
                </c:pt>
                <c:pt idx="23">
                  <c:v>44</c:v>
                </c:pt>
                <c:pt idx="24">
                  <c:v>155</c:v>
                </c:pt>
                <c:pt idx="25">
                  <c:v>256</c:v>
                </c:pt>
                <c:pt idx="26">
                  <c:v>156</c:v>
                </c:pt>
                <c:pt idx="27">
                  <c:v>570</c:v>
                </c:pt>
                <c:pt idx="28">
                  <c:v>10</c:v>
                </c:pt>
                <c:pt idx="29">
                  <c:v>159</c:v>
                </c:pt>
                <c:pt idx="30">
                  <c:v>10</c:v>
                </c:pt>
                <c:pt idx="31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960128"/>
        <c:axId val="80966016"/>
      </c:barChart>
      <c:catAx>
        <c:axId val="809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966016"/>
        <c:crosses val="autoZero"/>
        <c:auto val="1"/>
        <c:lblAlgn val="ctr"/>
        <c:lblOffset val="100"/>
        <c:noMultiLvlLbl val="0"/>
      </c:catAx>
      <c:valAx>
        <c:axId val="80966016"/>
        <c:scaling>
          <c:orientation val="minMax"/>
          <c:max val="22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Trámites de Licencias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0960128"/>
        <c:crosses val="autoZero"/>
        <c:crossBetween val="between"/>
        <c:majorUnit val="2500"/>
      </c:valAx>
    </c:plotArea>
    <c:legend>
      <c:legendPos val="b"/>
      <c:layout>
        <c:manualLayout>
          <c:xMode val="edge"/>
          <c:yMode val="edge"/>
          <c:x val="5.2970252039744731E-2"/>
          <c:y val="0.90594064630810389"/>
          <c:w val="0.8999999406014948"/>
          <c:h val="6.3784526934133529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 los Trámites de Llicencias </a:t>
            </a:r>
          </a:p>
          <a:p>
            <a:pPr>
              <a:defRPr lang="es-ES" sz="1200"/>
            </a:pPr>
            <a:r>
              <a:rPr lang="es-ES" sz="1200" baseline="0"/>
              <a:t>por Clase 2013</a:t>
            </a:r>
            <a:endParaRPr lang="es-ES" sz="1200"/>
          </a:p>
        </c:rich>
      </c:tx>
      <c:layout>
        <c:manualLayout>
          <c:xMode val="edge"/>
          <c:yMode val="edge"/>
          <c:x val="0.16648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4435695538059E-2"/>
          <c:y val="0.21316969861525931"/>
          <c:w val="0.46944444444444444"/>
          <c:h val="0.77701149425287352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4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4"/>
            <c:bubble3D val="0"/>
            <c:explosion val="14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bubble3D val="0"/>
            <c:explosion val="17"/>
            <c:spPr>
              <a:solidFill>
                <a:schemeClr val="accent2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552165354330706E-2"/>
                  <c:y val="2.6989953841976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4141710411198599"/>
                  <c:y val="5.5694814010317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'9.1.2'!$B$5:$G$5</c:f>
              <c:strCache>
                <c:ptCount val="6"/>
                <c:pt idx="0">
                  <c:v>Expedidas</c:v>
                </c:pt>
                <c:pt idx="1">
                  <c:v>Categoría Adicional</c:v>
                </c:pt>
                <c:pt idx="2">
                  <c:v>Duplicados</c:v>
                </c:pt>
                <c:pt idx="3">
                  <c:v>Renovación</c:v>
                </c:pt>
                <c:pt idx="4">
                  <c:v>Baja de la Categoría</c:v>
                </c:pt>
                <c:pt idx="5">
                  <c:v>Cambio de la Categoria</c:v>
                </c:pt>
              </c:strCache>
            </c:strRef>
          </c:cat>
          <c:val>
            <c:numRef>
              <c:f>'9.1.2'!$B$40:$G$40</c:f>
              <c:numCache>
                <c:formatCode>0</c:formatCode>
                <c:ptCount val="6"/>
                <c:pt idx="0">
                  <c:v>31.384841083190285</c:v>
                </c:pt>
                <c:pt idx="1">
                  <c:v>5.7486823100598157</c:v>
                </c:pt>
                <c:pt idx="2">
                  <c:v>21.234280356022051</c:v>
                </c:pt>
                <c:pt idx="3">
                  <c:v>37.132010980119333</c:v>
                </c:pt>
                <c:pt idx="4">
                  <c:v>1.2167363637051096</c:v>
                </c:pt>
                <c:pt idx="5">
                  <c:v>3.2834489069034096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0325021872266"/>
          <c:y val="0.28186768033306181"/>
          <c:w val="0.32856386701662543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2013</a:t>
            </a:r>
          </a:p>
          <a:p>
            <a:pPr>
              <a:defRPr lang="es-ES" sz="1400"/>
            </a:pPr>
            <a:r>
              <a:rPr lang="es-ES" sz="1400" baseline="0"/>
              <a:t>Trámites de Expedición</a:t>
            </a:r>
            <a:endParaRPr lang="es-ES" sz="1400"/>
          </a:p>
        </c:rich>
      </c:tx>
      <c:layout>
        <c:manualLayout>
          <c:xMode val="edge"/>
          <c:yMode val="edge"/>
          <c:x val="0.319802822431129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690071926849853"/>
          <c:w val="0.89584172496366243"/>
          <c:h val="0.678359231644717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50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7.3363072961887838E-3"/>
                  <c:y val="-3.7930820607078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'9.1.3'!$Q$7:$Q$38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'9.1.3'!$P$7:$P$38</c:f>
              <c:numCache>
                <c:formatCode>#,##0</c:formatCode>
                <c:ptCount val="32"/>
                <c:pt idx="0">
                  <c:v>689</c:v>
                </c:pt>
                <c:pt idx="1">
                  <c:v>1023</c:v>
                </c:pt>
                <c:pt idx="2">
                  <c:v>183</c:v>
                </c:pt>
                <c:pt idx="3">
                  <c:v>225</c:v>
                </c:pt>
                <c:pt idx="4">
                  <c:v>862</c:v>
                </c:pt>
                <c:pt idx="5">
                  <c:v>1633</c:v>
                </c:pt>
                <c:pt idx="6">
                  <c:v>1771</c:v>
                </c:pt>
                <c:pt idx="7">
                  <c:v>707</c:v>
                </c:pt>
                <c:pt idx="8">
                  <c:v>7166</c:v>
                </c:pt>
                <c:pt idx="9">
                  <c:v>202</c:v>
                </c:pt>
                <c:pt idx="10">
                  <c:v>1355</c:v>
                </c:pt>
                <c:pt idx="11">
                  <c:v>1066</c:v>
                </c:pt>
                <c:pt idx="12">
                  <c:v>225</c:v>
                </c:pt>
                <c:pt idx="13">
                  <c:v>1551</c:v>
                </c:pt>
                <c:pt idx="14">
                  <c:v>3111</c:v>
                </c:pt>
                <c:pt idx="15">
                  <c:v>846</c:v>
                </c:pt>
                <c:pt idx="16">
                  <c:v>495</c:v>
                </c:pt>
                <c:pt idx="17">
                  <c:v>149</c:v>
                </c:pt>
                <c:pt idx="18">
                  <c:v>2036</c:v>
                </c:pt>
                <c:pt idx="19">
                  <c:v>822</c:v>
                </c:pt>
                <c:pt idx="20">
                  <c:v>1726</c:v>
                </c:pt>
                <c:pt idx="21">
                  <c:v>1693</c:v>
                </c:pt>
                <c:pt idx="22">
                  <c:v>2075</c:v>
                </c:pt>
                <c:pt idx="23">
                  <c:v>1080</c:v>
                </c:pt>
                <c:pt idx="24">
                  <c:v>634</c:v>
                </c:pt>
                <c:pt idx="25">
                  <c:v>566</c:v>
                </c:pt>
                <c:pt idx="26">
                  <c:v>1143</c:v>
                </c:pt>
                <c:pt idx="27">
                  <c:v>2557</c:v>
                </c:pt>
                <c:pt idx="28">
                  <c:v>380</c:v>
                </c:pt>
                <c:pt idx="29">
                  <c:v>2987</c:v>
                </c:pt>
                <c:pt idx="30">
                  <c:v>383</c:v>
                </c:pt>
                <c:pt idx="31">
                  <c:v>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74688"/>
        <c:axId val="81476224"/>
      </c:lineChart>
      <c:catAx>
        <c:axId val="814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476224"/>
        <c:crosses val="autoZero"/>
        <c:auto val="1"/>
        <c:lblAlgn val="ctr"/>
        <c:lblOffset val="100"/>
        <c:noMultiLvlLbl val="0"/>
      </c:catAx>
      <c:valAx>
        <c:axId val="81476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120849933598925E-3"/>
              <c:y val="0.2902905557857899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4746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Licencias por Entidad Federativa</a:t>
            </a:r>
            <a:r>
              <a:rPr lang="es-ES" sz="1400" baseline="0"/>
              <a:t> 2013</a:t>
            </a:r>
          </a:p>
          <a:p>
            <a:pPr>
              <a:defRPr lang="es-ES" sz="1400"/>
            </a:pPr>
            <a:r>
              <a:rPr lang="es-ES" sz="1400" baseline="0"/>
              <a:t>Trámites de Expedición por Tipo</a:t>
            </a:r>
            <a:endParaRPr lang="es-ES" sz="1400"/>
          </a:p>
        </c:rich>
      </c:tx>
      <c:layout>
        <c:manualLayout>
          <c:xMode val="edge"/>
          <c:yMode val="edge"/>
          <c:x val="0.2980854092267593"/>
          <c:y val="3.898491978443522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4090450232182516"/>
          <c:w val="0.87043849518810623"/>
          <c:h val="0.61197720107471776"/>
        </c:manualLayout>
      </c:layout>
      <c:lineChart>
        <c:grouping val="standard"/>
        <c:varyColors val="0"/>
        <c:ser>
          <c:idx val="0"/>
          <c:order val="0"/>
          <c:tx>
            <c:strRef>
              <c:f>'9.1.3'!$B$5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'9.1.3'!$Q$7:$Q$38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'9.1.3'!$H$7:$H$38</c:f>
              <c:numCache>
                <c:formatCode>#,##0</c:formatCode>
                <c:ptCount val="32"/>
                <c:pt idx="0">
                  <c:v>610</c:v>
                </c:pt>
                <c:pt idx="1">
                  <c:v>573</c:v>
                </c:pt>
                <c:pt idx="2">
                  <c:v>170</c:v>
                </c:pt>
                <c:pt idx="3">
                  <c:v>224</c:v>
                </c:pt>
                <c:pt idx="4">
                  <c:v>859</c:v>
                </c:pt>
                <c:pt idx="5">
                  <c:v>944</c:v>
                </c:pt>
                <c:pt idx="6">
                  <c:v>1439</c:v>
                </c:pt>
                <c:pt idx="7">
                  <c:v>642</c:v>
                </c:pt>
                <c:pt idx="8">
                  <c:v>7005</c:v>
                </c:pt>
                <c:pt idx="9">
                  <c:v>178</c:v>
                </c:pt>
                <c:pt idx="10">
                  <c:v>1335</c:v>
                </c:pt>
                <c:pt idx="11">
                  <c:v>1014</c:v>
                </c:pt>
                <c:pt idx="12">
                  <c:v>219</c:v>
                </c:pt>
                <c:pt idx="13">
                  <c:v>1509</c:v>
                </c:pt>
                <c:pt idx="14">
                  <c:v>2930</c:v>
                </c:pt>
                <c:pt idx="15">
                  <c:v>796</c:v>
                </c:pt>
                <c:pt idx="16">
                  <c:v>468</c:v>
                </c:pt>
                <c:pt idx="17">
                  <c:v>143</c:v>
                </c:pt>
                <c:pt idx="18">
                  <c:v>1792</c:v>
                </c:pt>
                <c:pt idx="19">
                  <c:v>810</c:v>
                </c:pt>
                <c:pt idx="20">
                  <c:v>1681</c:v>
                </c:pt>
                <c:pt idx="21">
                  <c:v>1604</c:v>
                </c:pt>
                <c:pt idx="22">
                  <c:v>1987</c:v>
                </c:pt>
                <c:pt idx="23">
                  <c:v>1011</c:v>
                </c:pt>
                <c:pt idx="24">
                  <c:v>467</c:v>
                </c:pt>
                <c:pt idx="25">
                  <c:v>332</c:v>
                </c:pt>
                <c:pt idx="26">
                  <c:v>1135</c:v>
                </c:pt>
                <c:pt idx="27">
                  <c:v>1182</c:v>
                </c:pt>
                <c:pt idx="28">
                  <c:v>344</c:v>
                </c:pt>
                <c:pt idx="29">
                  <c:v>2779</c:v>
                </c:pt>
                <c:pt idx="30">
                  <c:v>379</c:v>
                </c:pt>
                <c:pt idx="31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'9.1.3'!$I$5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'9.1.3'!$Q$7:$Q$38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'9.1.3'!$O$7:$O$38</c:f>
              <c:numCache>
                <c:formatCode>#,##0</c:formatCode>
                <c:ptCount val="32"/>
                <c:pt idx="0">
                  <c:v>79</c:v>
                </c:pt>
                <c:pt idx="1">
                  <c:v>450</c:v>
                </c:pt>
                <c:pt idx="2">
                  <c:v>13</c:v>
                </c:pt>
                <c:pt idx="3">
                  <c:v>1</c:v>
                </c:pt>
                <c:pt idx="4">
                  <c:v>3</c:v>
                </c:pt>
                <c:pt idx="5">
                  <c:v>689</c:v>
                </c:pt>
                <c:pt idx="6">
                  <c:v>332</c:v>
                </c:pt>
                <c:pt idx="7">
                  <c:v>65</c:v>
                </c:pt>
                <c:pt idx="8">
                  <c:v>161</c:v>
                </c:pt>
                <c:pt idx="9">
                  <c:v>24</c:v>
                </c:pt>
                <c:pt idx="10">
                  <c:v>20</c:v>
                </c:pt>
                <c:pt idx="11">
                  <c:v>52</c:v>
                </c:pt>
                <c:pt idx="12">
                  <c:v>6</c:v>
                </c:pt>
                <c:pt idx="13">
                  <c:v>42</c:v>
                </c:pt>
                <c:pt idx="14">
                  <c:v>181</c:v>
                </c:pt>
                <c:pt idx="15">
                  <c:v>50</c:v>
                </c:pt>
                <c:pt idx="16">
                  <c:v>27</c:v>
                </c:pt>
                <c:pt idx="17">
                  <c:v>6</c:v>
                </c:pt>
                <c:pt idx="18">
                  <c:v>244</c:v>
                </c:pt>
                <c:pt idx="19">
                  <c:v>12</c:v>
                </c:pt>
                <c:pt idx="20">
                  <c:v>45</c:v>
                </c:pt>
                <c:pt idx="21">
                  <c:v>89</c:v>
                </c:pt>
                <c:pt idx="22">
                  <c:v>88</c:v>
                </c:pt>
                <c:pt idx="23">
                  <c:v>69</c:v>
                </c:pt>
                <c:pt idx="24">
                  <c:v>167</c:v>
                </c:pt>
                <c:pt idx="25">
                  <c:v>234</c:v>
                </c:pt>
                <c:pt idx="26">
                  <c:v>8</c:v>
                </c:pt>
                <c:pt idx="27">
                  <c:v>1375</c:v>
                </c:pt>
                <c:pt idx="28">
                  <c:v>36</c:v>
                </c:pt>
                <c:pt idx="29">
                  <c:v>208</c:v>
                </c:pt>
                <c:pt idx="30">
                  <c:v>4</c:v>
                </c:pt>
                <c:pt idx="31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2048"/>
        <c:axId val="81523840"/>
      </c:lineChart>
      <c:catAx>
        <c:axId val="81522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523840"/>
        <c:crosses val="autoZero"/>
        <c:auto val="1"/>
        <c:lblAlgn val="ctr"/>
        <c:lblOffset val="100"/>
        <c:noMultiLvlLbl val="0"/>
      </c:catAx>
      <c:valAx>
        <c:axId val="81523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522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533401771380525"/>
          <c:y val="0.92179626954914662"/>
          <c:w val="0.36803205599300087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2013</a:t>
            </a:r>
          </a:p>
          <a:p>
            <a:pPr>
              <a:defRPr lang="es-ES" sz="1400"/>
            </a:pPr>
            <a:r>
              <a:rPr lang="es-ES" sz="1400" baseline="0"/>
              <a:t>Trámites de Categoría Adicional</a:t>
            </a:r>
            <a:endParaRPr lang="es-ES" sz="1400"/>
          </a:p>
        </c:rich>
      </c:tx>
      <c:layout>
        <c:manualLayout>
          <c:xMode val="edge"/>
          <c:yMode val="edge"/>
          <c:x val="0.325343037299623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2696835648352944"/>
          <c:w val="0.89584172496366243"/>
          <c:h val="0.6882913090919814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7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8584594256395212E-2"/>
                  <c:y val="-3.7930932790704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'9.1.4'!$Q$7:$Q$38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'9.1.4'!$P$7:$P$38</c:f>
              <c:numCache>
                <c:formatCode>#,##0</c:formatCode>
                <c:ptCount val="32"/>
                <c:pt idx="0">
                  <c:v>257</c:v>
                </c:pt>
                <c:pt idx="1">
                  <c:v>221</c:v>
                </c:pt>
                <c:pt idx="2">
                  <c:v>81</c:v>
                </c:pt>
                <c:pt idx="3">
                  <c:v>37</c:v>
                </c:pt>
                <c:pt idx="4">
                  <c:v>108</c:v>
                </c:pt>
                <c:pt idx="5">
                  <c:v>230</c:v>
                </c:pt>
                <c:pt idx="6">
                  <c:v>340</c:v>
                </c:pt>
                <c:pt idx="7">
                  <c:v>126</c:v>
                </c:pt>
                <c:pt idx="8">
                  <c:v>845</c:v>
                </c:pt>
                <c:pt idx="9">
                  <c:v>44</c:v>
                </c:pt>
                <c:pt idx="10">
                  <c:v>207</c:v>
                </c:pt>
                <c:pt idx="11">
                  <c:v>144</c:v>
                </c:pt>
                <c:pt idx="12">
                  <c:v>45</c:v>
                </c:pt>
                <c:pt idx="13">
                  <c:v>369</c:v>
                </c:pt>
                <c:pt idx="14">
                  <c:v>371</c:v>
                </c:pt>
                <c:pt idx="15">
                  <c:v>128</c:v>
                </c:pt>
                <c:pt idx="16">
                  <c:v>106</c:v>
                </c:pt>
                <c:pt idx="17">
                  <c:v>16</c:v>
                </c:pt>
                <c:pt idx="18">
                  <c:v>509</c:v>
                </c:pt>
                <c:pt idx="19">
                  <c:v>176</c:v>
                </c:pt>
                <c:pt idx="20">
                  <c:v>367</c:v>
                </c:pt>
                <c:pt idx="21">
                  <c:v>287</c:v>
                </c:pt>
                <c:pt idx="22">
                  <c:v>350</c:v>
                </c:pt>
                <c:pt idx="23">
                  <c:v>272</c:v>
                </c:pt>
                <c:pt idx="24">
                  <c:v>122</c:v>
                </c:pt>
                <c:pt idx="25">
                  <c:v>106</c:v>
                </c:pt>
                <c:pt idx="26">
                  <c:v>71</c:v>
                </c:pt>
                <c:pt idx="27">
                  <c:v>477</c:v>
                </c:pt>
                <c:pt idx="28">
                  <c:v>79</c:v>
                </c:pt>
                <c:pt idx="29">
                  <c:v>971</c:v>
                </c:pt>
                <c:pt idx="30">
                  <c:v>103</c:v>
                </c:pt>
                <c:pt idx="31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62720"/>
        <c:axId val="88864256"/>
      </c:lineChart>
      <c:catAx>
        <c:axId val="888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864256"/>
        <c:crosses val="autoZero"/>
        <c:auto val="1"/>
        <c:lblAlgn val="ctr"/>
        <c:lblOffset val="100"/>
        <c:noMultiLvlLbl val="0"/>
      </c:catAx>
      <c:valAx>
        <c:axId val="88864256"/>
        <c:scaling>
          <c:orientation val="minMax"/>
          <c:max val="12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8627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/>
            </a:pPr>
            <a:r>
              <a:rPr lang="es-ES" sz="1400" b="1" i="0" baseline="0">
                <a:effectLst/>
              </a:rPr>
              <a:t>Licencias por Entidad Federativa 2013</a:t>
            </a:r>
            <a:endParaRPr lang="es-MX" sz="1200">
              <a:effectLst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/>
            </a:pPr>
            <a:r>
              <a:rPr lang="es-ES" sz="1400" b="1" i="0" baseline="0">
                <a:effectLst/>
              </a:rPr>
              <a:t>Trámites de Categoría Adicional 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8563107611548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4035087719298245"/>
          <c:w val="0.87043849518810579"/>
          <c:h val="0.61253088977912851"/>
        </c:manualLayout>
      </c:layout>
      <c:lineChart>
        <c:grouping val="standard"/>
        <c:varyColors val="0"/>
        <c:ser>
          <c:idx val="0"/>
          <c:order val="0"/>
          <c:tx>
            <c:strRef>
              <c:f>'9.1.4'!$B$5:$H$5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'9.1.4'!$Q$7:$Q$38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'9.1.4'!$H$7:$H$38</c:f>
              <c:numCache>
                <c:formatCode>#,##0</c:formatCode>
                <c:ptCount val="32"/>
                <c:pt idx="0">
                  <c:v>202</c:v>
                </c:pt>
                <c:pt idx="1">
                  <c:v>75</c:v>
                </c:pt>
                <c:pt idx="2">
                  <c:v>66</c:v>
                </c:pt>
                <c:pt idx="3">
                  <c:v>35</c:v>
                </c:pt>
                <c:pt idx="4">
                  <c:v>105</c:v>
                </c:pt>
                <c:pt idx="5">
                  <c:v>86</c:v>
                </c:pt>
                <c:pt idx="6">
                  <c:v>239</c:v>
                </c:pt>
                <c:pt idx="7">
                  <c:v>103</c:v>
                </c:pt>
                <c:pt idx="8">
                  <c:v>721</c:v>
                </c:pt>
                <c:pt idx="9">
                  <c:v>16</c:v>
                </c:pt>
                <c:pt idx="10">
                  <c:v>163</c:v>
                </c:pt>
                <c:pt idx="11">
                  <c:v>92</c:v>
                </c:pt>
                <c:pt idx="12">
                  <c:v>39</c:v>
                </c:pt>
                <c:pt idx="13">
                  <c:v>313</c:v>
                </c:pt>
                <c:pt idx="14">
                  <c:v>278</c:v>
                </c:pt>
                <c:pt idx="15">
                  <c:v>104</c:v>
                </c:pt>
                <c:pt idx="16">
                  <c:v>76</c:v>
                </c:pt>
                <c:pt idx="17">
                  <c:v>11</c:v>
                </c:pt>
                <c:pt idx="18">
                  <c:v>251</c:v>
                </c:pt>
                <c:pt idx="19">
                  <c:v>162</c:v>
                </c:pt>
                <c:pt idx="20">
                  <c:v>306</c:v>
                </c:pt>
                <c:pt idx="21">
                  <c:v>211</c:v>
                </c:pt>
                <c:pt idx="22">
                  <c:v>307</c:v>
                </c:pt>
                <c:pt idx="23">
                  <c:v>160</c:v>
                </c:pt>
                <c:pt idx="24">
                  <c:v>63</c:v>
                </c:pt>
                <c:pt idx="25">
                  <c:v>38</c:v>
                </c:pt>
                <c:pt idx="26">
                  <c:v>68</c:v>
                </c:pt>
                <c:pt idx="27">
                  <c:v>157</c:v>
                </c:pt>
                <c:pt idx="28">
                  <c:v>62</c:v>
                </c:pt>
                <c:pt idx="29">
                  <c:v>796</c:v>
                </c:pt>
                <c:pt idx="30">
                  <c:v>84</c:v>
                </c:pt>
                <c:pt idx="3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'9.1.4'!$I$5:$O$5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'9.1.4'!$Q$7:$Q$38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'9.1.4'!$O$7:$O$38</c:f>
              <c:numCache>
                <c:formatCode>#,##0</c:formatCode>
                <c:ptCount val="32"/>
                <c:pt idx="0">
                  <c:v>55</c:v>
                </c:pt>
                <c:pt idx="1">
                  <c:v>146</c:v>
                </c:pt>
                <c:pt idx="2">
                  <c:v>15</c:v>
                </c:pt>
                <c:pt idx="3">
                  <c:v>2</c:v>
                </c:pt>
                <c:pt idx="4">
                  <c:v>3</c:v>
                </c:pt>
                <c:pt idx="5">
                  <c:v>144</c:v>
                </c:pt>
                <c:pt idx="6">
                  <c:v>101</c:v>
                </c:pt>
                <c:pt idx="7">
                  <c:v>23</c:v>
                </c:pt>
                <c:pt idx="8">
                  <c:v>124</c:v>
                </c:pt>
                <c:pt idx="9">
                  <c:v>28</c:v>
                </c:pt>
                <c:pt idx="10">
                  <c:v>44</c:v>
                </c:pt>
                <c:pt idx="11">
                  <c:v>52</c:v>
                </c:pt>
                <c:pt idx="12">
                  <c:v>6</c:v>
                </c:pt>
                <c:pt idx="13">
                  <c:v>56</c:v>
                </c:pt>
                <c:pt idx="14">
                  <c:v>93</c:v>
                </c:pt>
                <c:pt idx="15">
                  <c:v>24</c:v>
                </c:pt>
                <c:pt idx="16">
                  <c:v>30</c:v>
                </c:pt>
                <c:pt idx="17">
                  <c:v>5</c:v>
                </c:pt>
                <c:pt idx="18">
                  <c:v>258</c:v>
                </c:pt>
                <c:pt idx="19">
                  <c:v>14</c:v>
                </c:pt>
                <c:pt idx="20">
                  <c:v>61</c:v>
                </c:pt>
                <c:pt idx="21">
                  <c:v>76</c:v>
                </c:pt>
                <c:pt idx="22">
                  <c:v>43</c:v>
                </c:pt>
                <c:pt idx="23">
                  <c:v>112</c:v>
                </c:pt>
                <c:pt idx="24">
                  <c:v>59</c:v>
                </c:pt>
                <c:pt idx="25">
                  <c:v>68</c:v>
                </c:pt>
                <c:pt idx="26">
                  <c:v>3</c:v>
                </c:pt>
                <c:pt idx="27">
                  <c:v>320</c:v>
                </c:pt>
                <c:pt idx="28">
                  <c:v>17</c:v>
                </c:pt>
                <c:pt idx="29">
                  <c:v>175</c:v>
                </c:pt>
                <c:pt idx="30">
                  <c:v>19</c:v>
                </c:pt>
                <c:pt idx="31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6368"/>
        <c:axId val="88908160"/>
      </c:lineChart>
      <c:catAx>
        <c:axId val="88906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908160"/>
        <c:crosses val="autoZero"/>
        <c:auto val="1"/>
        <c:lblAlgn val="ctr"/>
        <c:lblOffset val="100"/>
        <c:noMultiLvlLbl val="0"/>
      </c:catAx>
      <c:valAx>
        <c:axId val="88908160"/>
        <c:scaling>
          <c:orientation val="minMax"/>
          <c:max val="9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906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70134733158356"/>
          <c:y val="0.92170404138079232"/>
          <c:w val="0.31706666666667016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44</xdr:row>
      <xdr:rowOff>180975</xdr:rowOff>
    </xdr:from>
    <xdr:to>
      <xdr:col>18</xdr:col>
      <xdr:colOff>495300</xdr:colOff>
      <xdr:row>62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62</xdr:row>
      <xdr:rowOff>180975</xdr:rowOff>
    </xdr:from>
    <xdr:to>
      <xdr:col>18</xdr:col>
      <xdr:colOff>66676</xdr:colOff>
      <xdr:row>80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82</xdr:row>
      <xdr:rowOff>9525</xdr:rowOff>
    </xdr:from>
    <xdr:to>
      <xdr:col>17</xdr:col>
      <xdr:colOff>19050</xdr:colOff>
      <xdr:row>96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5</xdr:row>
      <xdr:rowOff>9525</xdr:rowOff>
    </xdr:from>
    <xdr:to>
      <xdr:col>16</xdr:col>
      <xdr:colOff>676275</xdr:colOff>
      <xdr:row>23</xdr:row>
      <xdr:rowOff>152401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523875</xdr:colOff>
      <xdr:row>24</xdr:row>
      <xdr:rowOff>76201</xdr:rowOff>
    </xdr:from>
    <xdr:to>
      <xdr:col>15</xdr:col>
      <xdr:colOff>371475</xdr:colOff>
      <xdr:row>39</xdr:row>
      <xdr:rowOff>104776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41</xdr:row>
      <xdr:rowOff>19049</xdr:rowOff>
    </xdr:from>
    <xdr:to>
      <xdr:col>19</xdr:col>
      <xdr:colOff>342900</xdr:colOff>
      <xdr:row>57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504824</xdr:colOff>
      <xdr:row>58</xdr:row>
      <xdr:rowOff>19050</xdr:rowOff>
    </xdr:from>
    <xdr:to>
      <xdr:col>19</xdr:col>
      <xdr:colOff>333374</xdr:colOff>
      <xdr:row>75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41</xdr:row>
      <xdr:rowOff>9525</xdr:rowOff>
    </xdr:from>
    <xdr:to>
      <xdr:col>18</xdr:col>
      <xdr:colOff>295275</xdr:colOff>
      <xdr:row>57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58</xdr:row>
      <xdr:rowOff>104775</xdr:rowOff>
    </xdr:from>
    <xdr:to>
      <xdr:col>18</xdr:col>
      <xdr:colOff>276225</xdr:colOff>
      <xdr:row>76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41</xdr:row>
      <xdr:rowOff>0</xdr:rowOff>
    </xdr:from>
    <xdr:to>
      <xdr:col>18</xdr:col>
      <xdr:colOff>466725</xdr:colOff>
      <xdr:row>57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58</xdr:row>
      <xdr:rowOff>104775</xdr:rowOff>
    </xdr:from>
    <xdr:to>
      <xdr:col>18</xdr:col>
      <xdr:colOff>447675</xdr:colOff>
      <xdr:row>75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41</xdr:row>
      <xdr:rowOff>28575</xdr:rowOff>
    </xdr:from>
    <xdr:to>
      <xdr:col>18</xdr:col>
      <xdr:colOff>142875</xdr:colOff>
      <xdr:row>58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58</xdr:row>
      <xdr:rowOff>180975</xdr:rowOff>
    </xdr:from>
    <xdr:to>
      <xdr:col>18</xdr:col>
      <xdr:colOff>104775</xdr:colOff>
      <xdr:row>76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41</xdr:row>
      <xdr:rowOff>19050</xdr:rowOff>
    </xdr:from>
    <xdr:to>
      <xdr:col>18</xdr:col>
      <xdr:colOff>447675</xdr:colOff>
      <xdr:row>57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58</xdr:row>
      <xdr:rowOff>171450</xdr:rowOff>
    </xdr:from>
    <xdr:to>
      <xdr:col>18</xdr:col>
      <xdr:colOff>438150</xdr:colOff>
      <xdr:row>76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41</xdr:row>
      <xdr:rowOff>0</xdr:rowOff>
    </xdr:from>
    <xdr:to>
      <xdr:col>18</xdr:col>
      <xdr:colOff>9525</xdr:colOff>
      <xdr:row>57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58</xdr:row>
      <xdr:rowOff>114300</xdr:rowOff>
    </xdr:from>
    <xdr:to>
      <xdr:col>17</xdr:col>
      <xdr:colOff>752475</xdr:colOff>
      <xdr:row>76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17"/>
  <sheetViews>
    <sheetView tabSelected="1" zoomScaleNormal="100" workbookViewId="0">
      <selection activeCell="D111" sqref="D111"/>
    </sheetView>
  </sheetViews>
  <sheetFormatPr baseColWidth="10" defaultRowHeight="15" x14ac:dyDescent="0.25"/>
  <cols>
    <col min="1" max="1" width="19.28515625" customWidth="1"/>
    <col min="2" max="2" width="9.28515625" customWidth="1"/>
    <col min="3" max="3" width="8.7109375" customWidth="1"/>
    <col min="4" max="5" width="8.42578125" customWidth="1"/>
    <col min="6" max="6" width="8.28515625" customWidth="1"/>
    <col min="7" max="7" width="8" customWidth="1"/>
    <col min="8" max="8" width="11.140625" customWidth="1"/>
    <col min="9" max="9" width="9.5703125" customWidth="1"/>
    <col min="10" max="11" width="9.28515625" customWidth="1"/>
    <col min="12" max="12" width="8.7109375" customWidth="1"/>
    <col min="13" max="13" width="9.28515625" customWidth="1"/>
    <col min="14" max="14" width="8.42578125" customWidth="1"/>
    <col min="44" max="44" width="2.5703125" customWidth="1"/>
    <col min="45" max="45" width="20.28515625" customWidth="1"/>
  </cols>
  <sheetData>
    <row r="2" spans="1:55" ht="17.25" x14ac:dyDescent="0.3">
      <c r="A2" s="18" t="s">
        <v>90</v>
      </c>
    </row>
    <row r="3" spans="1:55" ht="17.25" x14ac:dyDescent="0.3">
      <c r="A3" s="18"/>
    </row>
    <row r="4" spans="1:55" ht="17.25" x14ac:dyDescent="0.3">
      <c r="A4" s="18" t="s">
        <v>91</v>
      </c>
    </row>
    <row r="5" spans="1:55" ht="17.25" x14ac:dyDescent="0.3">
      <c r="A5" s="18"/>
    </row>
    <row r="6" spans="1:55" ht="17.25" x14ac:dyDescent="0.3">
      <c r="A6" s="18" t="s">
        <v>92</v>
      </c>
      <c r="H6" s="23"/>
    </row>
    <row r="8" spans="1:55" s="2" customFormat="1" x14ac:dyDescent="0.25">
      <c r="A8" s="43" t="s">
        <v>86</v>
      </c>
      <c r="B8" s="41" t="s">
        <v>88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2" customFormat="1" x14ac:dyDescent="0.25">
      <c r="A9" s="43"/>
      <c r="B9" s="42" t="s">
        <v>71</v>
      </c>
      <c r="C9" s="42"/>
      <c r="D9" s="42"/>
      <c r="E9" s="42"/>
      <c r="F9" s="42"/>
      <c r="G9" s="42"/>
      <c r="H9" s="42"/>
      <c r="I9" s="42" t="s">
        <v>72</v>
      </c>
      <c r="J9" s="42"/>
      <c r="K9" s="42"/>
      <c r="L9" s="42"/>
      <c r="M9" s="42"/>
      <c r="N9" s="42"/>
      <c r="O9" s="42"/>
      <c r="P9" s="24"/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x14ac:dyDescent="0.25">
      <c r="A10" s="43"/>
      <c r="B10" s="20" t="s">
        <v>1</v>
      </c>
      <c r="C10" s="20" t="s">
        <v>2</v>
      </c>
      <c r="D10" s="20" t="s">
        <v>3</v>
      </c>
      <c r="E10" s="20" t="s">
        <v>4</v>
      </c>
      <c r="F10" s="20" t="s">
        <v>5</v>
      </c>
      <c r="G10" s="20" t="s">
        <v>6</v>
      </c>
      <c r="H10" s="24" t="s">
        <v>73</v>
      </c>
      <c r="I10" s="20" t="s">
        <v>1</v>
      </c>
      <c r="J10" s="20" t="s">
        <v>2</v>
      </c>
      <c r="K10" s="20" t="s">
        <v>3</v>
      </c>
      <c r="L10" s="20" t="s">
        <v>4</v>
      </c>
      <c r="M10" s="20" t="s">
        <v>5</v>
      </c>
      <c r="N10" s="20" t="s">
        <v>6</v>
      </c>
      <c r="O10" s="24" t="s">
        <v>73</v>
      </c>
      <c r="P10" s="24" t="s">
        <v>0</v>
      </c>
    </row>
    <row r="11" spans="1:55" x14ac:dyDescent="0.25">
      <c r="A11" s="25" t="s">
        <v>18</v>
      </c>
      <c r="B11" s="9">
        <v>180</v>
      </c>
      <c r="C11" s="9">
        <v>1042</v>
      </c>
      <c r="D11" s="9">
        <v>46</v>
      </c>
      <c r="E11" s="9">
        <v>2</v>
      </c>
      <c r="F11" s="9">
        <v>405</v>
      </c>
      <c r="G11" s="9">
        <v>9</v>
      </c>
      <c r="H11" s="36">
        <f>SUM(B11:G11)</f>
        <v>1684</v>
      </c>
      <c r="I11" s="9">
        <v>83</v>
      </c>
      <c r="J11" s="9">
        <v>480</v>
      </c>
      <c r="K11" s="9">
        <v>23</v>
      </c>
      <c r="L11" s="9">
        <v>0</v>
      </c>
      <c r="M11" s="9">
        <v>334</v>
      </c>
      <c r="N11" s="9">
        <v>0</v>
      </c>
      <c r="O11" s="36">
        <f t="shared" ref="O11:O42" si="0">SUM(I11:N11)</f>
        <v>920</v>
      </c>
      <c r="P11" s="36">
        <f>H11+O11</f>
        <v>2604</v>
      </c>
      <c r="Q11" s="11" t="s">
        <v>20</v>
      </c>
    </row>
    <row r="12" spans="1:55" x14ac:dyDescent="0.25">
      <c r="A12" s="26" t="s">
        <v>22</v>
      </c>
      <c r="B12" s="10">
        <v>110</v>
      </c>
      <c r="C12" s="10">
        <v>905</v>
      </c>
      <c r="D12" s="10">
        <v>44</v>
      </c>
      <c r="E12" s="10">
        <v>0</v>
      </c>
      <c r="F12" s="10">
        <v>206</v>
      </c>
      <c r="G12" s="10">
        <v>28</v>
      </c>
      <c r="H12" s="37">
        <f t="shared" ref="H12:H42" si="1">SUM(B12:G12)</f>
        <v>1293</v>
      </c>
      <c r="I12" s="10">
        <v>92</v>
      </c>
      <c r="J12" s="10">
        <v>1481</v>
      </c>
      <c r="K12" s="10">
        <v>77</v>
      </c>
      <c r="L12" s="10">
        <v>2</v>
      </c>
      <c r="M12" s="10">
        <v>563</v>
      </c>
      <c r="N12" s="10">
        <v>19</v>
      </c>
      <c r="O12" s="37">
        <f t="shared" si="0"/>
        <v>2234</v>
      </c>
      <c r="P12" s="37">
        <f t="shared" ref="P12:P42" si="2">H12+O12</f>
        <v>3527</v>
      </c>
      <c r="Q12" s="11" t="s">
        <v>23</v>
      </c>
    </row>
    <row r="13" spans="1:55" x14ac:dyDescent="0.25">
      <c r="A13" s="27" t="s">
        <v>25</v>
      </c>
      <c r="B13" s="9">
        <v>162</v>
      </c>
      <c r="C13" s="9">
        <v>124</v>
      </c>
      <c r="D13" s="9">
        <v>6</v>
      </c>
      <c r="E13" s="9">
        <v>0</v>
      </c>
      <c r="F13" s="9">
        <v>87</v>
      </c>
      <c r="G13" s="9">
        <v>53</v>
      </c>
      <c r="H13" s="36">
        <f t="shared" si="1"/>
        <v>432</v>
      </c>
      <c r="I13" s="9">
        <v>34</v>
      </c>
      <c r="J13" s="9">
        <v>48</v>
      </c>
      <c r="K13" s="9">
        <v>2</v>
      </c>
      <c r="L13" s="9">
        <v>7</v>
      </c>
      <c r="M13" s="9">
        <v>29</v>
      </c>
      <c r="N13" s="9">
        <v>6</v>
      </c>
      <c r="O13" s="36">
        <f t="shared" si="0"/>
        <v>126</v>
      </c>
      <c r="P13" s="36">
        <f t="shared" si="2"/>
        <v>558</v>
      </c>
      <c r="Q13" s="11" t="s">
        <v>26</v>
      </c>
    </row>
    <row r="14" spans="1:55" x14ac:dyDescent="0.25">
      <c r="A14" s="26" t="s">
        <v>17</v>
      </c>
      <c r="B14" s="10">
        <v>182</v>
      </c>
      <c r="C14" s="10">
        <v>136</v>
      </c>
      <c r="D14" s="10">
        <v>21</v>
      </c>
      <c r="E14" s="10">
        <v>4</v>
      </c>
      <c r="F14" s="10">
        <v>146</v>
      </c>
      <c r="G14" s="10">
        <v>5</v>
      </c>
      <c r="H14" s="37">
        <f t="shared" si="1"/>
        <v>494</v>
      </c>
      <c r="I14" s="10">
        <v>8</v>
      </c>
      <c r="J14" s="10">
        <v>11</v>
      </c>
      <c r="K14" s="10">
        <v>2</v>
      </c>
      <c r="L14" s="10">
        <v>0</v>
      </c>
      <c r="M14" s="10">
        <v>26</v>
      </c>
      <c r="N14" s="10">
        <v>0</v>
      </c>
      <c r="O14" s="37">
        <f t="shared" si="0"/>
        <v>47</v>
      </c>
      <c r="P14" s="37">
        <f t="shared" si="2"/>
        <v>541</v>
      </c>
      <c r="Q14" s="11" t="s">
        <v>28</v>
      </c>
    </row>
    <row r="15" spans="1:55" x14ac:dyDescent="0.25">
      <c r="A15" s="27" t="s">
        <v>30</v>
      </c>
      <c r="B15" s="9">
        <v>1033</v>
      </c>
      <c r="C15" s="9">
        <v>464</v>
      </c>
      <c r="D15" s="9">
        <v>85</v>
      </c>
      <c r="E15" s="9">
        <v>4</v>
      </c>
      <c r="F15" s="9">
        <v>351</v>
      </c>
      <c r="G15" s="9">
        <v>50</v>
      </c>
      <c r="H15" s="36">
        <f t="shared" si="1"/>
        <v>1987</v>
      </c>
      <c r="I15" s="9">
        <v>29</v>
      </c>
      <c r="J15" s="9">
        <v>29</v>
      </c>
      <c r="K15" s="9">
        <v>2</v>
      </c>
      <c r="L15" s="9">
        <v>0</v>
      </c>
      <c r="M15" s="9">
        <v>35</v>
      </c>
      <c r="N15" s="9">
        <v>1</v>
      </c>
      <c r="O15" s="36">
        <f t="shared" si="0"/>
        <v>96</v>
      </c>
      <c r="P15" s="36">
        <f t="shared" si="2"/>
        <v>2083</v>
      </c>
      <c r="Q15" s="11" t="s">
        <v>27</v>
      </c>
    </row>
    <row r="16" spans="1:55" x14ac:dyDescent="0.25">
      <c r="A16" s="26" t="s">
        <v>16</v>
      </c>
      <c r="B16" s="10">
        <v>112</v>
      </c>
      <c r="C16" s="10">
        <v>1462</v>
      </c>
      <c r="D16" s="10">
        <v>112</v>
      </c>
      <c r="E16" s="10">
        <v>0</v>
      </c>
      <c r="F16" s="10">
        <v>349</v>
      </c>
      <c r="G16" s="10">
        <v>18</v>
      </c>
      <c r="H16" s="37">
        <f t="shared" si="1"/>
        <v>2053</v>
      </c>
      <c r="I16" s="10">
        <v>122</v>
      </c>
      <c r="J16" s="10">
        <v>1619</v>
      </c>
      <c r="K16" s="10">
        <v>59</v>
      </c>
      <c r="L16" s="10">
        <v>0</v>
      </c>
      <c r="M16" s="10">
        <v>562</v>
      </c>
      <c r="N16" s="10">
        <v>14</v>
      </c>
      <c r="O16" s="37">
        <f t="shared" si="0"/>
        <v>2376</v>
      </c>
      <c r="P16" s="37">
        <f t="shared" si="2"/>
        <v>4429</v>
      </c>
      <c r="Q16" s="30" t="s">
        <v>32</v>
      </c>
    </row>
    <row r="17" spans="1:17" x14ac:dyDescent="0.25">
      <c r="A17" s="27" t="s">
        <v>34</v>
      </c>
      <c r="B17" s="9">
        <v>540</v>
      </c>
      <c r="C17" s="9">
        <v>2225</v>
      </c>
      <c r="D17" s="9">
        <v>19</v>
      </c>
      <c r="E17" s="9">
        <v>0</v>
      </c>
      <c r="F17" s="9">
        <v>1676</v>
      </c>
      <c r="G17" s="9">
        <v>2</v>
      </c>
      <c r="H17" s="36">
        <f t="shared" si="1"/>
        <v>4462</v>
      </c>
      <c r="I17" s="9">
        <v>186</v>
      </c>
      <c r="J17" s="9">
        <v>977</v>
      </c>
      <c r="K17" s="9">
        <v>7</v>
      </c>
      <c r="L17" s="9">
        <v>1</v>
      </c>
      <c r="M17" s="9">
        <v>761</v>
      </c>
      <c r="N17" s="9">
        <v>1</v>
      </c>
      <c r="O17" s="36">
        <f t="shared" si="0"/>
        <v>1933</v>
      </c>
      <c r="P17" s="36">
        <f t="shared" si="2"/>
        <v>6395</v>
      </c>
      <c r="Q17" s="11" t="s">
        <v>29</v>
      </c>
    </row>
    <row r="18" spans="1:17" x14ac:dyDescent="0.25">
      <c r="A18" s="26" t="s">
        <v>15</v>
      </c>
      <c r="B18" s="10">
        <v>199</v>
      </c>
      <c r="C18" s="10">
        <v>1022</v>
      </c>
      <c r="D18" s="10">
        <v>47</v>
      </c>
      <c r="E18" s="10">
        <v>22</v>
      </c>
      <c r="F18" s="10">
        <v>500</v>
      </c>
      <c r="G18" s="10">
        <v>41</v>
      </c>
      <c r="H18" s="37">
        <f t="shared" si="1"/>
        <v>1831</v>
      </c>
      <c r="I18" s="10">
        <v>46</v>
      </c>
      <c r="J18" s="10">
        <v>228</v>
      </c>
      <c r="K18" s="10">
        <v>10</v>
      </c>
      <c r="L18" s="10">
        <v>10</v>
      </c>
      <c r="M18" s="10">
        <v>161</v>
      </c>
      <c r="N18" s="10">
        <v>6</v>
      </c>
      <c r="O18" s="37">
        <f t="shared" si="0"/>
        <v>461</v>
      </c>
      <c r="P18" s="37">
        <f t="shared" si="2"/>
        <v>2292</v>
      </c>
      <c r="Q18" s="11" t="s">
        <v>35</v>
      </c>
    </row>
    <row r="19" spans="1:17" x14ac:dyDescent="0.25">
      <c r="A19" s="25" t="s">
        <v>37</v>
      </c>
      <c r="B19" s="9">
        <v>1826</v>
      </c>
      <c r="C19" s="9">
        <v>11858</v>
      </c>
      <c r="D19" s="9">
        <v>716</v>
      </c>
      <c r="E19" s="9">
        <v>19</v>
      </c>
      <c r="F19" s="9">
        <v>4450</v>
      </c>
      <c r="G19" s="9">
        <v>466</v>
      </c>
      <c r="H19" s="36">
        <f t="shared" si="1"/>
        <v>19335</v>
      </c>
      <c r="I19" s="9">
        <v>298</v>
      </c>
      <c r="J19" s="9">
        <v>1350</v>
      </c>
      <c r="K19" s="9">
        <v>84</v>
      </c>
      <c r="L19" s="9">
        <v>14</v>
      </c>
      <c r="M19" s="9">
        <v>1122</v>
      </c>
      <c r="N19" s="9">
        <v>31</v>
      </c>
      <c r="O19" s="36">
        <f t="shared" si="0"/>
        <v>2899</v>
      </c>
      <c r="P19" s="36">
        <f t="shared" si="2"/>
        <v>22234</v>
      </c>
      <c r="Q19" s="11" t="s">
        <v>38</v>
      </c>
    </row>
    <row r="20" spans="1:17" x14ac:dyDescent="0.25">
      <c r="A20" s="28" t="s">
        <v>14</v>
      </c>
      <c r="B20" s="10">
        <v>53</v>
      </c>
      <c r="C20" s="10">
        <v>285</v>
      </c>
      <c r="D20" s="10">
        <v>0</v>
      </c>
      <c r="E20" s="10">
        <v>0</v>
      </c>
      <c r="F20" s="10">
        <v>87</v>
      </c>
      <c r="G20" s="10">
        <v>0</v>
      </c>
      <c r="H20" s="37">
        <f t="shared" si="1"/>
        <v>425</v>
      </c>
      <c r="I20" s="10">
        <v>71</v>
      </c>
      <c r="J20" s="10">
        <v>118</v>
      </c>
      <c r="K20" s="10">
        <v>0</v>
      </c>
      <c r="L20" s="10">
        <v>0</v>
      </c>
      <c r="M20" s="10">
        <v>72</v>
      </c>
      <c r="N20" s="10">
        <v>0</v>
      </c>
      <c r="O20" s="37">
        <f t="shared" si="0"/>
        <v>261</v>
      </c>
      <c r="P20" s="37">
        <f t="shared" si="2"/>
        <v>686</v>
      </c>
      <c r="Q20" s="11" t="s">
        <v>40</v>
      </c>
    </row>
    <row r="21" spans="1:17" x14ac:dyDescent="0.25">
      <c r="A21" s="25" t="s">
        <v>41</v>
      </c>
      <c r="B21" s="9">
        <v>513</v>
      </c>
      <c r="C21" s="9">
        <v>2063</v>
      </c>
      <c r="D21" s="9">
        <v>162</v>
      </c>
      <c r="E21" s="9">
        <v>1</v>
      </c>
      <c r="F21" s="9">
        <v>647</v>
      </c>
      <c r="G21" s="9">
        <v>78</v>
      </c>
      <c r="H21" s="36">
        <f t="shared" si="1"/>
        <v>3464</v>
      </c>
      <c r="I21" s="9">
        <v>104</v>
      </c>
      <c r="J21" s="9">
        <v>287</v>
      </c>
      <c r="K21" s="9">
        <v>18</v>
      </c>
      <c r="L21" s="9">
        <v>0</v>
      </c>
      <c r="M21" s="9">
        <v>218</v>
      </c>
      <c r="N21" s="9">
        <v>5</v>
      </c>
      <c r="O21" s="36">
        <f t="shared" si="0"/>
        <v>632</v>
      </c>
      <c r="P21" s="36">
        <f t="shared" si="2"/>
        <v>4096</v>
      </c>
      <c r="Q21" s="11" t="s">
        <v>31</v>
      </c>
    </row>
    <row r="22" spans="1:17" x14ac:dyDescent="0.25">
      <c r="A22" s="28" t="s">
        <v>43</v>
      </c>
      <c r="B22" s="10">
        <v>320</v>
      </c>
      <c r="C22" s="10">
        <v>1403</v>
      </c>
      <c r="D22" s="10">
        <v>40</v>
      </c>
      <c r="E22" s="10">
        <v>5</v>
      </c>
      <c r="F22" s="10">
        <v>487</v>
      </c>
      <c r="G22" s="10">
        <v>23</v>
      </c>
      <c r="H22" s="37">
        <f t="shared" si="1"/>
        <v>2278</v>
      </c>
      <c r="I22" s="10">
        <v>85</v>
      </c>
      <c r="J22" s="10">
        <v>494</v>
      </c>
      <c r="K22" s="10">
        <v>21</v>
      </c>
      <c r="L22" s="10">
        <v>3</v>
      </c>
      <c r="M22" s="10">
        <v>403</v>
      </c>
      <c r="N22" s="10">
        <v>8</v>
      </c>
      <c r="O22" s="37">
        <f t="shared" si="0"/>
        <v>1014</v>
      </c>
      <c r="P22" s="37">
        <f t="shared" si="2"/>
        <v>3292</v>
      </c>
      <c r="Q22" s="11" t="s">
        <v>44</v>
      </c>
    </row>
    <row r="23" spans="1:17" x14ac:dyDescent="0.25">
      <c r="A23" s="25" t="s">
        <v>46</v>
      </c>
      <c r="B23" s="9">
        <v>153</v>
      </c>
      <c r="C23" s="9">
        <v>183</v>
      </c>
      <c r="D23" s="9">
        <v>21</v>
      </c>
      <c r="E23" s="9">
        <v>2</v>
      </c>
      <c r="F23" s="9">
        <v>118</v>
      </c>
      <c r="G23" s="9">
        <v>21</v>
      </c>
      <c r="H23" s="36">
        <f t="shared" si="1"/>
        <v>498</v>
      </c>
      <c r="I23" s="9">
        <v>27</v>
      </c>
      <c r="J23" s="9">
        <v>19</v>
      </c>
      <c r="K23" s="9">
        <v>5</v>
      </c>
      <c r="L23" s="9">
        <v>4</v>
      </c>
      <c r="M23" s="9">
        <v>27</v>
      </c>
      <c r="N23" s="9">
        <v>4</v>
      </c>
      <c r="O23" s="36">
        <f t="shared" si="0"/>
        <v>86</v>
      </c>
      <c r="P23" s="36">
        <f>H23+O23</f>
        <v>584</v>
      </c>
      <c r="Q23" s="11" t="s">
        <v>47</v>
      </c>
    </row>
    <row r="24" spans="1:17" x14ac:dyDescent="0.25">
      <c r="A24" s="28" t="s">
        <v>48</v>
      </c>
      <c r="B24" s="10">
        <v>831</v>
      </c>
      <c r="C24" s="10">
        <v>2439</v>
      </c>
      <c r="D24" s="10">
        <v>54</v>
      </c>
      <c r="E24" s="10">
        <v>0</v>
      </c>
      <c r="F24" s="10">
        <v>1175</v>
      </c>
      <c r="G24" s="10">
        <v>4</v>
      </c>
      <c r="H24" s="37">
        <f t="shared" si="1"/>
        <v>4503</v>
      </c>
      <c r="I24" s="10">
        <v>138</v>
      </c>
      <c r="J24" s="10">
        <v>361</v>
      </c>
      <c r="K24" s="10">
        <v>10</v>
      </c>
      <c r="L24" s="10">
        <v>0</v>
      </c>
      <c r="M24" s="10">
        <v>322</v>
      </c>
      <c r="N24" s="10">
        <v>1</v>
      </c>
      <c r="O24" s="37">
        <f t="shared" si="0"/>
        <v>832</v>
      </c>
      <c r="P24" s="37">
        <f t="shared" si="2"/>
        <v>5335</v>
      </c>
      <c r="Q24" s="11" t="s">
        <v>49</v>
      </c>
    </row>
    <row r="25" spans="1:17" x14ac:dyDescent="0.25">
      <c r="A25" s="25" t="s">
        <v>50</v>
      </c>
      <c r="B25" s="9">
        <v>1064</v>
      </c>
      <c r="C25" s="9">
        <v>4034</v>
      </c>
      <c r="D25" s="9">
        <v>147</v>
      </c>
      <c r="E25" s="9">
        <v>5</v>
      </c>
      <c r="F25" s="9">
        <v>956</v>
      </c>
      <c r="G25" s="9">
        <v>100</v>
      </c>
      <c r="H25" s="36">
        <f t="shared" si="1"/>
        <v>6306</v>
      </c>
      <c r="I25" s="9">
        <v>281</v>
      </c>
      <c r="J25" s="9">
        <v>840</v>
      </c>
      <c r="K25" s="9">
        <v>33</v>
      </c>
      <c r="L25" s="9">
        <v>8</v>
      </c>
      <c r="M25" s="9">
        <v>409</v>
      </c>
      <c r="N25" s="9">
        <v>11</v>
      </c>
      <c r="O25" s="36">
        <f t="shared" si="0"/>
        <v>1582</v>
      </c>
      <c r="P25" s="36">
        <f t="shared" si="2"/>
        <v>7888</v>
      </c>
      <c r="Q25" s="11" t="s">
        <v>51</v>
      </c>
    </row>
    <row r="26" spans="1:17" x14ac:dyDescent="0.25">
      <c r="A26" s="28" t="s">
        <v>53</v>
      </c>
      <c r="B26" s="10">
        <v>483</v>
      </c>
      <c r="C26" s="10">
        <v>1180</v>
      </c>
      <c r="D26" s="10">
        <v>102</v>
      </c>
      <c r="E26" s="10">
        <v>2</v>
      </c>
      <c r="F26" s="10">
        <v>490</v>
      </c>
      <c r="G26" s="10">
        <v>10</v>
      </c>
      <c r="H26" s="37">
        <f t="shared" si="1"/>
        <v>2267</v>
      </c>
      <c r="I26" s="10">
        <v>106</v>
      </c>
      <c r="J26" s="10">
        <v>285</v>
      </c>
      <c r="K26" s="10">
        <v>11</v>
      </c>
      <c r="L26" s="10">
        <v>1</v>
      </c>
      <c r="M26" s="10">
        <v>149</v>
      </c>
      <c r="N26" s="10">
        <v>2</v>
      </c>
      <c r="O26" s="37">
        <f t="shared" si="0"/>
        <v>554</v>
      </c>
      <c r="P26" s="37">
        <f t="shared" si="2"/>
        <v>2821</v>
      </c>
      <c r="Q26" s="11" t="s">
        <v>54</v>
      </c>
    </row>
    <row r="27" spans="1:17" x14ac:dyDescent="0.25">
      <c r="A27" s="27" t="s">
        <v>56</v>
      </c>
      <c r="B27" s="9">
        <v>359</v>
      </c>
      <c r="C27" s="9">
        <v>567</v>
      </c>
      <c r="D27" s="9">
        <v>64</v>
      </c>
      <c r="E27" s="9">
        <v>0</v>
      </c>
      <c r="F27" s="9">
        <v>225</v>
      </c>
      <c r="G27" s="9">
        <v>10</v>
      </c>
      <c r="H27" s="36">
        <f t="shared" si="1"/>
        <v>1225</v>
      </c>
      <c r="I27" s="9">
        <v>96</v>
      </c>
      <c r="J27" s="9">
        <v>168</v>
      </c>
      <c r="K27" s="9">
        <v>11</v>
      </c>
      <c r="L27" s="9">
        <v>0</v>
      </c>
      <c r="M27" s="9">
        <v>126</v>
      </c>
      <c r="N27" s="9">
        <v>3</v>
      </c>
      <c r="O27" s="36">
        <f t="shared" si="0"/>
        <v>404</v>
      </c>
      <c r="P27" s="36">
        <f t="shared" si="2"/>
        <v>1629</v>
      </c>
      <c r="Q27" s="11" t="s">
        <v>57</v>
      </c>
    </row>
    <row r="28" spans="1:17" x14ac:dyDescent="0.25">
      <c r="A28" s="26" t="s">
        <v>58</v>
      </c>
      <c r="B28" s="10">
        <v>74</v>
      </c>
      <c r="C28" s="10">
        <v>142</v>
      </c>
      <c r="D28" s="10">
        <v>16</v>
      </c>
      <c r="E28" s="10">
        <v>0</v>
      </c>
      <c r="F28" s="10">
        <v>43</v>
      </c>
      <c r="G28" s="10">
        <v>5</v>
      </c>
      <c r="H28" s="37">
        <f t="shared" si="1"/>
        <v>280</v>
      </c>
      <c r="I28" s="10">
        <v>36</v>
      </c>
      <c r="J28" s="10">
        <v>44</v>
      </c>
      <c r="K28" s="10">
        <v>6</v>
      </c>
      <c r="L28" s="10">
        <v>0</v>
      </c>
      <c r="M28" s="10">
        <v>32</v>
      </c>
      <c r="N28" s="10">
        <v>1</v>
      </c>
      <c r="O28" s="37">
        <f t="shared" si="0"/>
        <v>119</v>
      </c>
      <c r="P28" s="37">
        <f t="shared" si="2"/>
        <v>399</v>
      </c>
      <c r="Q28" s="11" t="s">
        <v>36</v>
      </c>
    </row>
    <row r="29" spans="1:17" x14ac:dyDescent="0.25">
      <c r="A29" s="27" t="s">
        <v>59</v>
      </c>
      <c r="B29" s="9">
        <v>182</v>
      </c>
      <c r="C29" s="9">
        <v>2260</v>
      </c>
      <c r="D29" s="9">
        <v>356</v>
      </c>
      <c r="E29" s="9">
        <v>0</v>
      </c>
      <c r="F29" s="9">
        <v>1117</v>
      </c>
      <c r="G29" s="9">
        <v>89</v>
      </c>
      <c r="H29" s="36">
        <f t="shared" si="1"/>
        <v>4004</v>
      </c>
      <c r="I29" s="9">
        <v>176</v>
      </c>
      <c r="J29" s="9">
        <v>1610</v>
      </c>
      <c r="K29" s="9">
        <v>104</v>
      </c>
      <c r="L29" s="9">
        <v>0</v>
      </c>
      <c r="M29" s="9">
        <v>1273</v>
      </c>
      <c r="N29" s="9">
        <v>11</v>
      </c>
      <c r="O29" s="36">
        <f t="shared" si="0"/>
        <v>3174</v>
      </c>
      <c r="P29" s="36">
        <f>H29+O29</f>
        <v>7178</v>
      </c>
      <c r="Q29" s="11" t="s">
        <v>60</v>
      </c>
    </row>
    <row r="30" spans="1:17" x14ac:dyDescent="0.25">
      <c r="A30" s="26" t="s">
        <v>13</v>
      </c>
      <c r="B30" s="10">
        <v>886</v>
      </c>
      <c r="C30" s="10">
        <v>514</v>
      </c>
      <c r="D30" s="10">
        <v>66</v>
      </c>
      <c r="E30" s="10">
        <v>5</v>
      </c>
      <c r="F30" s="10">
        <v>342</v>
      </c>
      <c r="G30" s="10">
        <v>12</v>
      </c>
      <c r="H30" s="37">
        <f t="shared" si="1"/>
        <v>1825</v>
      </c>
      <c r="I30" s="10">
        <v>77</v>
      </c>
      <c r="J30" s="10">
        <v>61</v>
      </c>
      <c r="K30" s="10">
        <v>2</v>
      </c>
      <c r="L30" s="10">
        <v>9</v>
      </c>
      <c r="M30" s="10">
        <v>90</v>
      </c>
      <c r="N30" s="10">
        <v>3</v>
      </c>
      <c r="O30" s="37">
        <f t="shared" si="0"/>
        <v>242</v>
      </c>
      <c r="P30" s="37">
        <f t="shared" si="2"/>
        <v>2067</v>
      </c>
      <c r="Q30" s="11" t="s">
        <v>39</v>
      </c>
    </row>
    <row r="31" spans="1:17" x14ac:dyDescent="0.25">
      <c r="A31" s="27" t="s">
        <v>12</v>
      </c>
      <c r="B31" s="9">
        <v>816</v>
      </c>
      <c r="C31" s="9">
        <v>2799</v>
      </c>
      <c r="D31" s="9">
        <v>138</v>
      </c>
      <c r="E31" s="9">
        <v>0</v>
      </c>
      <c r="F31" s="9">
        <v>983</v>
      </c>
      <c r="G31" s="9">
        <v>2</v>
      </c>
      <c r="H31" s="36">
        <f t="shared" si="1"/>
        <v>4738</v>
      </c>
      <c r="I31" s="9">
        <v>165</v>
      </c>
      <c r="J31" s="9">
        <v>531</v>
      </c>
      <c r="K31" s="9">
        <v>29</v>
      </c>
      <c r="L31" s="9">
        <v>0</v>
      </c>
      <c r="M31" s="9">
        <v>395</v>
      </c>
      <c r="N31" s="9">
        <v>2</v>
      </c>
      <c r="O31" s="36">
        <f t="shared" si="0"/>
        <v>1122</v>
      </c>
      <c r="P31" s="36">
        <f t="shared" si="2"/>
        <v>5860</v>
      </c>
      <c r="Q31" s="11" t="s">
        <v>55</v>
      </c>
    </row>
    <row r="32" spans="1:17" x14ac:dyDescent="0.25">
      <c r="A32" s="26" t="s">
        <v>11</v>
      </c>
      <c r="B32" s="10">
        <v>374</v>
      </c>
      <c r="C32" s="10">
        <v>2745</v>
      </c>
      <c r="D32" s="10">
        <v>85</v>
      </c>
      <c r="E32" s="10">
        <v>0</v>
      </c>
      <c r="F32" s="10">
        <v>1325</v>
      </c>
      <c r="G32" s="10">
        <v>17</v>
      </c>
      <c r="H32" s="37">
        <f t="shared" si="1"/>
        <v>4546</v>
      </c>
      <c r="I32" s="10">
        <v>99</v>
      </c>
      <c r="J32" s="10">
        <v>776</v>
      </c>
      <c r="K32" s="10">
        <v>32</v>
      </c>
      <c r="L32" s="10">
        <v>3</v>
      </c>
      <c r="M32" s="10">
        <v>889</v>
      </c>
      <c r="N32" s="10">
        <v>8</v>
      </c>
      <c r="O32" s="37">
        <f t="shared" si="0"/>
        <v>1807</v>
      </c>
      <c r="P32" s="37">
        <f t="shared" si="2"/>
        <v>6353</v>
      </c>
      <c r="Q32" s="11" t="s">
        <v>52</v>
      </c>
    </row>
    <row r="33" spans="1:55" x14ac:dyDescent="0.25">
      <c r="A33" s="27" t="s">
        <v>61</v>
      </c>
      <c r="B33" s="9">
        <v>1416</v>
      </c>
      <c r="C33" s="9">
        <v>272</v>
      </c>
      <c r="D33" s="9">
        <v>140</v>
      </c>
      <c r="E33" s="9">
        <v>8</v>
      </c>
      <c r="F33" s="9">
        <v>73</v>
      </c>
      <c r="G33" s="9">
        <v>1100</v>
      </c>
      <c r="H33" s="36">
        <f t="shared" si="1"/>
        <v>3009</v>
      </c>
      <c r="I33" s="9">
        <v>123</v>
      </c>
      <c r="J33" s="9">
        <v>17</v>
      </c>
      <c r="K33" s="9">
        <v>3</v>
      </c>
      <c r="L33" s="9">
        <v>10</v>
      </c>
      <c r="M33" s="9">
        <v>7</v>
      </c>
      <c r="N33" s="9">
        <v>84</v>
      </c>
      <c r="O33" s="36">
        <f t="shared" si="0"/>
        <v>244</v>
      </c>
      <c r="P33" s="36">
        <f t="shared" si="2"/>
        <v>3253</v>
      </c>
      <c r="Q33" s="11" t="s">
        <v>62</v>
      </c>
    </row>
    <row r="34" spans="1:55" x14ac:dyDescent="0.25">
      <c r="A34" s="26" t="s">
        <v>10</v>
      </c>
      <c r="B34" s="10">
        <v>471</v>
      </c>
      <c r="C34" s="10">
        <v>1473</v>
      </c>
      <c r="D34" s="10">
        <v>126</v>
      </c>
      <c r="E34" s="10">
        <v>0</v>
      </c>
      <c r="F34" s="10">
        <v>533</v>
      </c>
      <c r="G34" s="10">
        <v>3</v>
      </c>
      <c r="H34" s="37">
        <f t="shared" si="1"/>
        <v>2606</v>
      </c>
      <c r="I34" s="10">
        <v>179</v>
      </c>
      <c r="J34" s="10">
        <v>573</v>
      </c>
      <c r="K34" s="10">
        <v>60</v>
      </c>
      <c r="L34" s="10">
        <v>0</v>
      </c>
      <c r="M34" s="10">
        <v>428</v>
      </c>
      <c r="N34" s="10">
        <v>0</v>
      </c>
      <c r="O34" s="37">
        <f t="shared" si="0"/>
        <v>1240</v>
      </c>
      <c r="P34" s="37">
        <f t="shared" si="2"/>
        <v>3846</v>
      </c>
      <c r="Q34" s="11" t="s">
        <v>45</v>
      </c>
    </row>
    <row r="35" spans="1:55" x14ac:dyDescent="0.25">
      <c r="A35" s="27" t="s">
        <v>63</v>
      </c>
      <c r="B35" s="9">
        <v>189</v>
      </c>
      <c r="C35" s="9">
        <v>643</v>
      </c>
      <c r="D35" s="9">
        <v>18</v>
      </c>
      <c r="E35" s="9">
        <v>1</v>
      </c>
      <c r="F35" s="9">
        <v>264</v>
      </c>
      <c r="G35" s="9">
        <v>50</v>
      </c>
      <c r="H35" s="36">
        <f t="shared" si="1"/>
        <v>1165</v>
      </c>
      <c r="I35" s="9">
        <v>120</v>
      </c>
      <c r="J35" s="9">
        <v>515</v>
      </c>
      <c r="K35" s="9">
        <v>15</v>
      </c>
      <c r="L35" s="9">
        <v>1</v>
      </c>
      <c r="M35" s="9">
        <v>199</v>
      </c>
      <c r="N35" s="9">
        <v>6</v>
      </c>
      <c r="O35" s="36">
        <f t="shared" si="0"/>
        <v>856</v>
      </c>
      <c r="P35" s="36">
        <f t="shared" si="2"/>
        <v>2021</v>
      </c>
      <c r="Q35" s="11" t="s">
        <v>64</v>
      </c>
    </row>
    <row r="36" spans="1:55" x14ac:dyDescent="0.25">
      <c r="A36" s="26" t="s">
        <v>66</v>
      </c>
      <c r="B36" s="10">
        <v>64</v>
      </c>
      <c r="C36" s="10">
        <v>545</v>
      </c>
      <c r="D36" s="10">
        <v>2</v>
      </c>
      <c r="E36" s="10">
        <v>0</v>
      </c>
      <c r="F36" s="10">
        <v>323</v>
      </c>
      <c r="G36" s="10">
        <v>9</v>
      </c>
      <c r="H36" s="37">
        <f t="shared" si="1"/>
        <v>943</v>
      </c>
      <c r="I36" s="10">
        <v>46</v>
      </c>
      <c r="J36" s="10">
        <v>565</v>
      </c>
      <c r="K36" s="10">
        <v>0</v>
      </c>
      <c r="L36" s="10">
        <v>0</v>
      </c>
      <c r="M36" s="10">
        <v>347</v>
      </c>
      <c r="N36" s="10">
        <v>4</v>
      </c>
      <c r="O36" s="37">
        <f t="shared" si="0"/>
        <v>962</v>
      </c>
      <c r="P36" s="37">
        <f t="shared" si="2"/>
        <v>1905</v>
      </c>
      <c r="Q36" s="11" t="s">
        <v>67</v>
      </c>
    </row>
    <row r="37" spans="1:55" x14ac:dyDescent="0.25">
      <c r="A37" s="27" t="s">
        <v>68</v>
      </c>
      <c r="B37" s="9">
        <v>364</v>
      </c>
      <c r="C37" s="9">
        <v>431</v>
      </c>
      <c r="D37" s="9">
        <v>35</v>
      </c>
      <c r="E37" s="9">
        <v>1</v>
      </c>
      <c r="F37" s="9">
        <v>2298</v>
      </c>
      <c r="G37" s="9">
        <v>3</v>
      </c>
      <c r="H37" s="36">
        <f t="shared" si="1"/>
        <v>3132</v>
      </c>
      <c r="I37" s="9">
        <v>15</v>
      </c>
      <c r="J37" s="9">
        <v>40</v>
      </c>
      <c r="K37" s="9">
        <v>2</v>
      </c>
      <c r="L37" s="9">
        <v>0</v>
      </c>
      <c r="M37" s="9">
        <v>102</v>
      </c>
      <c r="N37" s="9">
        <v>1</v>
      </c>
      <c r="O37" s="36">
        <f t="shared" si="0"/>
        <v>160</v>
      </c>
      <c r="P37" s="36">
        <f t="shared" si="2"/>
        <v>3292</v>
      </c>
      <c r="Q37" s="11" t="s">
        <v>21</v>
      </c>
    </row>
    <row r="38" spans="1:55" x14ac:dyDescent="0.25">
      <c r="A38" s="26" t="s">
        <v>69</v>
      </c>
      <c r="B38" s="10">
        <v>254</v>
      </c>
      <c r="C38" s="10">
        <v>1830</v>
      </c>
      <c r="D38" s="10">
        <v>55</v>
      </c>
      <c r="E38" s="10">
        <v>0</v>
      </c>
      <c r="F38" s="10">
        <v>1475</v>
      </c>
      <c r="G38" s="10">
        <v>4</v>
      </c>
      <c r="H38" s="37">
        <f t="shared" si="1"/>
        <v>3618</v>
      </c>
      <c r="I38" s="10">
        <v>139</v>
      </c>
      <c r="J38" s="10">
        <v>3872</v>
      </c>
      <c r="K38" s="10">
        <v>41</v>
      </c>
      <c r="L38" s="10">
        <v>1</v>
      </c>
      <c r="M38" s="10">
        <v>2654</v>
      </c>
      <c r="N38" s="10">
        <v>8</v>
      </c>
      <c r="O38" s="37">
        <f t="shared" si="0"/>
        <v>6715</v>
      </c>
      <c r="P38" s="37">
        <f>H38+O38</f>
        <v>10333</v>
      </c>
      <c r="Q38" s="11" t="s">
        <v>42</v>
      </c>
    </row>
    <row r="39" spans="1:55" x14ac:dyDescent="0.25">
      <c r="A39" s="27" t="s">
        <v>9</v>
      </c>
      <c r="B39" s="9">
        <v>210</v>
      </c>
      <c r="C39" s="9">
        <v>514</v>
      </c>
      <c r="D39" s="9">
        <v>27</v>
      </c>
      <c r="E39" s="9">
        <v>0</v>
      </c>
      <c r="F39" s="9">
        <v>211</v>
      </c>
      <c r="G39" s="9">
        <v>1</v>
      </c>
      <c r="H39" s="36">
        <f t="shared" si="1"/>
        <v>963</v>
      </c>
      <c r="I39" s="9">
        <v>54</v>
      </c>
      <c r="J39" s="9">
        <v>144</v>
      </c>
      <c r="K39" s="9">
        <v>19</v>
      </c>
      <c r="L39" s="9">
        <v>0</v>
      </c>
      <c r="M39" s="9">
        <v>103</v>
      </c>
      <c r="N39" s="9">
        <v>0</v>
      </c>
      <c r="O39" s="36">
        <f t="shared" si="0"/>
        <v>320</v>
      </c>
      <c r="P39" s="36">
        <f t="shared" si="2"/>
        <v>1283</v>
      </c>
      <c r="Q39" s="11" t="s">
        <v>33</v>
      </c>
    </row>
    <row r="40" spans="1:55" x14ac:dyDescent="0.25">
      <c r="A40" s="26" t="s">
        <v>8</v>
      </c>
      <c r="B40" s="10">
        <v>1391</v>
      </c>
      <c r="C40" s="10">
        <v>3813</v>
      </c>
      <c r="D40" s="10">
        <v>91</v>
      </c>
      <c r="E40" s="10">
        <v>0</v>
      </c>
      <c r="F40" s="10">
        <v>4047</v>
      </c>
      <c r="G40" s="10">
        <v>38</v>
      </c>
      <c r="H40" s="37">
        <f t="shared" si="1"/>
        <v>9380</v>
      </c>
      <c r="I40" s="10">
        <v>180</v>
      </c>
      <c r="J40" s="10">
        <v>727</v>
      </c>
      <c r="K40" s="10">
        <v>12</v>
      </c>
      <c r="L40" s="10">
        <v>2</v>
      </c>
      <c r="M40" s="10">
        <v>985</v>
      </c>
      <c r="N40" s="10">
        <v>3</v>
      </c>
      <c r="O40" s="37">
        <f t="shared" si="0"/>
        <v>1909</v>
      </c>
      <c r="P40" s="37">
        <f t="shared" si="2"/>
        <v>11289</v>
      </c>
      <c r="Q40" s="11" t="s">
        <v>24</v>
      </c>
    </row>
    <row r="41" spans="1:55" x14ac:dyDescent="0.25">
      <c r="A41" s="27" t="s">
        <v>70</v>
      </c>
      <c r="B41" s="9">
        <v>202</v>
      </c>
      <c r="C41" s="9">
        <v>571</v>
      </c>
      <c r="D41" s="9">
        <v>25</v>
      </c>
      <c r="E41" s="9">
        <v>3</v>
      </c>
      <c r="F41" s="9">
        <v>331</v>
      </c>
      <c r="G41" s="9">
        <v>31</v>
      </c>
      <c r="H41" s="36">
        <f t="shared" si="1"/>
        <v>1163</v>
      </c>
      <c r="I41" s="9">
        <v>43</v>
      </c>
      <c r="J41" s="9">
        <v>80</v>
      </c>
      <c r="K41" s="9">
        <v>9</v>
      </c>
      <c r="L41" s="9">
        <v>4</v>
      </c>
      <c r="M41" s="9">
        <v>135</v>
      </c>
      <c r="N41" s="9">
        <v>0</v>
      </c>
      <c r="O41" s="36">
        <f t="shared" si="0"/>
        <v>271</v>
      </c>
      <c r="P41" s="36">
        <f t="shared" si="2"/>
        <v>1434</v>
      </c>
      <c r="Q41" s="11" t="s">
        <v>65</v>
      </c>
    </row>
    <row r="42" spans="1:55" s="2" customFormat="1" x14ac:dyDescent="0.25">
      <c r="A42" s="28" t="s">
        <v>7</v>
      </c>
      <c r="B42" s="10">
        <v>88</v>
      </c>
      <c r="C42" s="10">
        <v>269</v>
      </c>
      <c r="D42" s="10">
        <v>10</v>
      </c>
      <c r="E42" s="10">
        <v>1</v>
      </c>
      <c r="F42" s="10">
        <v>205</v>
      </c>
      <c r="G42" s="10">
        <v>2</v>
      </c>
      <c r="H42" s="37">
        <f t="shared" si="1"/>
        <v>575</v>
      </c>
      <c r="I42" s="10">
        <v>47</v>
      </c>
      <c r="J42" s="10">
        <v>57</v>
      </c>
      <c r="K42" s="10">
        <v>3</v>
      </c>
      <c r="L42" s="10">
        <v>0</v>
      </c>
      <c r="M42" s="10">
        <v>50</v>
      </c>
      <c r="N42" s="10">
        <v>0</v>
      </c>
      <c r="O42" s="37">
        <f t="shared" si="0"/>
        <v>157</v>
      </c>
      <c r="P42" s="37">
        <f t="shared" si="2"/>
        <v>732</v>
      </c>
      <c r="Q42" s="11" t="s">
        <v>19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ht="7.5" customHeight="1" x14ac:dyDescent="0.25">
      <c r="A43" s="2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55" x14ac:dyDescent="0.25">
      <c r="A44" s="24" t="s">
        <v>0</v>
      </c>
      <c r="B44" s="29">
        <f>SUM(B11:B42)</f>
        <v>15101</v>
      </c>
      <c r="C44" s="29">
        <f>SUM(C11:C42)</f>
        <v>50213</v>
      </c>
      <c r="D44" s="29">
        <f t="shared" ref="D44:H44" si="3">SUM(D11:D42)</f>
        <v>2876</v>
      </c>
      <c r="E44" s="29">
        <f>SUM(E11:E42)</f>
        <v>85</v>
      </c>
      <c r="F44" s="29">
        <f t="shared" si="3"/>
        <v>25925</v>
      </c>
      <c r="G44" s="29">
        <f t="shared" si="3"/>
        <v>2284</v>
      </c>
      <c r="H44" s="29">
        <f t="shared" si="3"/>
        <v>96484</v>
      </c>
      <c r="I44" s="29">
        <f t="shared" ref="I44:P44" si="4">SUM(I11:I42)</f>
        <v>3305</v>
      </c>
      <c r="J44" s="29">
        <f t="shared" si="4"/>
        <v>18407</v>
      </c>
      <c r="K44" s="29">
        <f t="shared" si="4"/>
        <v>712</v>
      </c>
      <c r="L44" s="29">
        <f t="shared" si="4"/>
        <v>80</v>
      </c>
      <c r="M44" s="29">
        <f t="shared" si="4"/>
        <v>13008</v>
      </c>
      <c r="N44" s="29">
        <f t="shared" si="4"/>
        <v>243</v>
      </c>
      <c r="O44" s="29">
        <f t="shared" si="4"/>
        <v>35755</v>
      </c>
      <c r="P44" s="29">
        <f t="shared" si="4"/>
        <v>132239</v>
      </c>
    </row>
    <row r="45" spans="1:55" s="16" customFormat="1" x14ac:dyDescent="0.25">
      <c r="A45" s="15" t="s">
        <v>74</v>
      </c>
      <c r="H45" s="17">
        <f>H44*100/P44</f>
        <v>72.961834254644998</v>
      </c>
      <c r="O45" s="17">
        <f>O44*100/P44</f>
        <v>27.038165745355002</v>
      </c>
    </row>
    <row r="46" spans="1:55" x14ac:dyDescent="0.25">
      <c r="A46" s="12" t="s">
        <v>81</v>
      </c>
    </row>
    <row r="47" spans="1:55" x14ac:dyDescent="0.25">
      <c r="A47" s="12" t="s">
        <v>82</v>
      </c>
    </row>
    <row r="48" spans="1:55" x14ac:dyDescent="0.25">
      <c r="A48" s="12" t="s">
        <v>83</v>
      </c>
    </row>
    <row r="49" spans="1:1" x14ac:dyDescent="0.25">
      <c r="A49" s="12" t="s">
        <v>84</v>
      </c>
    </row>
    <row r="50" spans="1:1" x14ac:dyDescent="0.25">
      <c r="A50" s="12" t="s">
        <v>87</v>
      </c>
    </row>
    <row r="51" spans="1:1" x14ac:dyDescent="0.25">
      <c r="A51" s="12" t="s">
        <v>85</v>
      </c>
    </row>
    <row r="117" ht="6" customHeight="1" x14ac:dyDescent="0.25"/>
  </sheetData>
  <mergeCells count="4">
    <mergeCell ref="B8:P8"/>
    <mergeCell ref="B9:H9"/>
    <mergeCell ref="I9:O9"/>
    <mergeCell ref="A8:A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6"/>
  <sheetViews>
    <sheetView zoomScaleNormal="100" workbookViewId="0">
      <selection activeCell="F63" sqref="F63"/>
    </sheetView>
  </sheetViews>
  <sheetFormatPr baseColWidth="10" defaultRowHeight="15" x14ac:dyDescent="0.25"/>
  <cols>
    <col min="1" max="1" width="19" customWidth="1"/>
    <col min="2" max="2" width="15.85546875" customWidth="1"/>
    <col min="3" max="3" width="13.42578125" customWidth="1"/>
    <col min="4" max="4" width="12.42578125" customWidth="1"/>
    <col min="5" max="5" width="12.140625" customWidth="1"/>
    <col min="6" max="6" width="12.85546875" customWidth="1"/>
    <col min="7" max="7" width="14.5703125" customWidth="1"/>
    <col min="9" max="9" width="12.7109375" bestFit="1" customWidth="1"/>
    <col min="11" max="11" width="12.7109375" bestFit="1" customWidth="1"/>
    <col min="13" max="13" width="12.42578125" customWidth="1"/>
  </cols>
  <sheetData>
    <row r="2" spans="1:9" ht="17.25" x14ac:dyDescent="0.3">
      <c r="A2" s="18" t="s">
        <v>93</v>
      </c>
      <c r="B2" s="18"/>
      <c r="C2" s="18"/>
      <c r="D2" s="18"/>
    </row>
    <row r="4" spans="1:9" x14ac:dyDescent="0.25">
      <c r="A4" s="43" t="s">
        <v>86</v>
      </c>
      <c r="B4" s="45" t="s">
        <v>89</v>
      </c>
      <c r="C4" s="45"/>
      <c r="D4" s="45"/>
      <c r="E4" s="45"/>
      <c r="F4" s="45"/>
      <c r="G4" s="45"/>
      <c r="H4" s="38"/>
    </row>
    <row r="5" spans="1:9" ht="30" x14ac:dyDescent="0.25">
      <c r="A5" s="43"/>
      <c r="B5" s="34" t="s">
        <v>80</v>
      </c>
      <c r="C5" s="34" t="s">
        <v>78</v>
      </c>
      <c r="D5" s="34" t="s">
        <v>79</v>
      </c>
      <c r="E5" s="34" t="s">
        <v>75</v>
      </c>
      <c r="F5" s="34" t="s">
        <v>76</v>
      </c>
      <c r="G5" s="34" t="s">
        <v>77</v>
      </c>
      <c r="H5" s="33" t="s">
        <v>0</v>
      </c>
    </row>
    <row r="6" spans="1:9" x14ac:dyDescent="0.25">
      <c r="A6" s="27" t="s">
        <v>18</v>
      </c>
      <c r="B6" s="9">
        <v>689</v>
      </c>
      <c r="C6" s="9">
        <v>257</v>
      </c>
      <c r="D6" s="9">
        <v>524</v>
      </c>
      <c r="E6" s="9">
        <v>996</v>
      </c>
      <c r="F6" s="9">
        <v>29</v>
      </c>
      <c r="G6" s="9">
        <v>109</v>
      </c>
      <c r="H6" s="9">
        <f>SUM(B6:G6)</f>
        <v>2604</v>
      </c>
      <c r="I6" s="11" t="s">
        <v>20</v>
      </c>
    </row>
    <row r="7" spans="1:9" x14ac:dyDescent="0.25">
      <c r="A7" s="26" t="s">
        <v>22</v>
      </c>
      <c r="B7" s="10">
        <v>1023</v>
      </c>
      <c r="C7" s="10">
        <v>221</v>
      </c>
      <c r="D7" s="10">
        <v>654</v>
      </c>
      <c r="E7" s="10">
        <v>1299</v>
      </c>
      <c r="F7" s="10">
        <v>80</v>
      </c>
      <c r="G7" s="10">
        <v>250</v>
      </c>
      <c r="H7" s="10">
        <f t="shared" ref="H7:H37" si="0">SUM(B7:G7)</f>
        <v>3527</v>
      </c>
      <c r="I7" s="11" t="s">
        <v>23</v>
      </c>
    </row>
    <row r="8" spans="1:9" x14ac:dyDescent="0.25">
      <c r="A8" s="27" t="s">
        <v>25</v>
      </c>
      <c r="B8" s="9">
        <v>183</v>
      </c>
      <c r="C8" s="9">
        <v>81</v>
      </c>
      <c r="D8" s="9">
        <v>85</v>
      </c>
      <c r="E8" s="9">
        <v>199</v>
      </c>
      <c r="F8" s="9">
        <v>10</v>
      </c>
      <c r="G8" s="9">
        <v>0</v>
      </c>
      <c r="H8" s="9">
        <f t="shared" si="0"/>
        <v>558</v>
      </c>
      <c r="I8" s="11" t="s">
        <v>26</v>
      </c>
    </row>
    <row r="9" spans="1:9" x14ac:dyDescent="0.25">
      <c r="A9" s="26" t="s">
        <v>17</v>
      </c>
      <c r="B9" s="10">
        <v>225</v>
      </c>
      <c r="C9" s="10">
        <v>37</v>
      </c>
      <c r="D9" s="10">
        <v>89</v>
      </c>
      <c r="E9" s="10">
        <v>167</v>
      </c>
      <c r="F9" s="10">
        <v>5</v>
      </c>
      <c r="G9" s="10">
        <v>18</v>
      </c>
      <c r="H9" s="10">
        <f t="shared" si="0"/>
        <v>541</v>
      </c>
      <c r="I9" s="11" t="s">
        <v>28</v>
      </c>
    </row>
    <row r="10" spans="1:9" x14ac:dyDescent="0.25">
      <c r="A10" s="27" t="s">
        <v>30</v>
      </c>
      <c r="B10" s="9">
        <v>862</v>
      </c>
      <c r="C10" s="9">
        <v>108</v>
      </c>
      <c r="D10" s="9">
        <v>376</v>
      </c>
      <c r="E10" s="9">
        <v>703</v>
      </c>
      <c r="F10" s="9">
        <v>34</v>
      </c>
      <c r="G10" s="9">
        <v>0</v>
      </c>
      <c r="H10" s="9">
        <f t="shared" si="0"/>
        <v>2083</v>
      </c>
      <c r="I10" s="11" t="s">
        <v>27</v>
      </c>
    </row>
    <row r="11" spans="1:9" x14ac:dyDescent="0.25">
      <c r="A11" s="26" t="s">
        <v>16</v>
      </c>
      <c r="B11" s="10">
        <v>1633</v>
      </c>
      <c r="C11" s="10">
        <v>230</v>
      </c>
      <c r="D11" s="10">
        <v>833</v>
      </c>
      <c r="E11" s="10">
        <v>1217</v>
      </c>
      <c r="F11" s="10">
        <v>72</v>
      </c>
      <c r="G11" s="10">
        <v>444</v>
      </c>
      <c r="H11" s="10">
        <f t="shared" si="0"/>
        <v>4429</v>
      </c>
      <c r="I11" s="11" t="s">
        <v>32</v>
      </c>
    </row>
    <row r="12" spans="1:9" x14ac:dyDescent="0.25">
      <c r="A12" s="27" t="s">
        <v>34</v>
      </c>
      <c r="B12" s="9">
        <v>1771</v>
      </c>
      <c r="C12" s="9">
        <v>340</v>
      </c>
      <c r="D12" s="9">
        <v>1069</v>
      </c>
      <c r="E12" s="9">
        <v>2640</v>
      </c>
      <c r="F12" s="9">
        <v>106</v>
      </c>
      <c r="G12" s="9">
        <v>469</v>
      </c>
      <c r="H12" s="9">
        <f t="shared" si="0"/>
        <v>6395</v>
      </c>
      <c r="I12" s="11" t="s">
        <v>29</v>
      </c>
    </row>
    <row r="13" spans="1:9" x14ac:dyDescent="0.25">
      <c r="A13" s="26" t="s">
        <v>15</v>
      </c>
      <c r="B13" s="10">
        <v>707</v>
      </c>
      <c r="C13" s="10">
        <v>126</v>
      </c>
      <c r="D13" s="10">
        <v>556</v>
      </c>
      <c r="E13" s="10">
        <v>848</v>
      </c>
      <c r="F13" s="10">
        <v>40</v>
      </c>
      <c r="G13" s="10">
        <v>15</v>
      </c>
      <c r="H13" s="10">
        <f t="shared" si="0"/>
        <v>2292</v>
      </c>
      <c r="I13" s="11" t="s">
        <v>35</v>
      </c>
    </row>
    <row r="14" spans="1:9" x14ac:dyDescent="0.25">
      <c r="A14" s="27" t="s">
        <v>37</v>
      </c>
      <c r="B14" s="9">
        <v>7166</v>
      </c>
      <c r="C14" s="9">
        <v>845</v>
      </c>
      <c r="D14" s="9">
        <v>6306</v>
      </c>
      <c r="E14" s="9">
        <v>7416</v>
      </c>
      <c r="F14" s="9">
        <v>124</v>
      </c>
      <c r="G14" s="9">
        <v>377</v>
      </c>
      <c r="H14" s="9">
        <f t="shared" si="0"/>
        <v>22234</v>
      </c>
      <c r="I14" s="11" t="s">
        <v>38</v>
      </c>
    </row>
    <row r="15" spans="1:9" x14ac:dyDescent="0.25">
      <c r="A15" s="26" t="s">
        <v>14</v>
      </c>
      <c r="B15" s="10">
        <v>202</v>
      </c>
      <c r="C15" s="10">
        <v>44</v>
      </c>
      <c r="D15" s="10">
        <v>133</v>
      </c>
      <c r="E15" s="10">
        <v>278</v>
      </c>
      <c r="F15" s="10">
        <v>2</v>
      </c>
      <c r="G15" s="10">
        <v>27</v>
      </c>
      <c r="H15" s="10">
        <f t="shared" si="0"/>
        <v>686</v>
      </c>
      <c r="I15" s="11" t="s">
        <v>40</v>
      </c>
    </row>
    <row r="16" spans="1:9" x14ac:dyDescent="0.25">
      <c r="A16" s="27" t="s">
        <v>41</v>
      </c>
      <c r="B16" s="9">
        <v>1355</v>
      </c>
      <c r="C16" s="9">
        <v>207</v>
      </c>
      <c r="D16" s="9">
        <v>1180</v>
      </c>
      <c r="E16" s="9">
        <v>1273</v>
      </c>
      <c r="F16" s="9">
        <v>62</v>
      </c>
      <c r="G16" s="9">
        <v>19</v>
      </c>
      <c r="H16" s="9">
        <f t="shared" si="0"/>
        <v>4096</v>
      </c>
      <c r="I16" s="11" t="s">
        <v>31</v>
      </c>
    </row>
    <row r="17" spans="1:9" x14ac:dyDescent="0.25">
      <c r="A17" s="26" t="s">
        <v>43</v>
      </c>
      <c r="B17" s="10">
        <v>1066</v>
      </c>
      <c r="C17" s="10">
        <v>144</v>
      </c>
      <c r="D17" s="10">
        <v>690</v>
      </c>
      <c r="E17" s="10">
        <v>1244</v>
      </c>
      <c r="F17" s="10">
        <v>50</v>
      </c>
      <c r="G17" s="10">
        <v>98</v>
      </c>
      <c r="H17" s="10">
        <f t="shared" si="0"/>
        <v>3292</v>
      </c>
      <c r="I17" s="11" t="s">
        <v>44</v>
      </c>
    </row>
    <row r="18" spans="1:9" x14ac:dyDescent="0.25">
      <c r="A18" s="27" t="s">
        <v>46</v>
      </c>
      <c r="B18" s="9">
        <v>225</v>
      </c>
      <c r="C18" s="9">
        <v>45</v>
      </c>
      <c r="D18" s="9">
        <v>127</v>
      </c>
      <c r="E18" s="9">
        <v>170</v>
      </c>
      <c r="F18" s="9">
        <v>7</v>
      </c>
      <c r="G18" s="9">
        <v>10</v>
      </c>
      <c r="H18" s="9">
        <f t="shared" si="0"/>
        <v>584</v>
      </c>
      <c r="I18" s="11" t="s">
        <v>47</v>
      </c>
    </row>
    <row r="19" spans="1:9" x14ac:dyDescent="0.25">
      <c r="A19" s="26" t="s">
        <v>48</v>
      </c>
      <c r="B19" s="10">
        <v>1551</v>
      </c>
      <c r="C19" s="10">
        <v>369</v>
      </c>
      <c r="D19" s="10">
        <v>1341</v>
      </c>
      <c r="E19" s="10">
        <v>2073</v>
      </c>
      <c r="F19" s="10">
        <v>1</v>
      </c>
      <c r="G19" s="10">
        <v>0</v>
      </c>
      <c r="H19" s="10">
        <f t="shared" si="0"/>
        <v>5335</v>
      </c>
      <c r="I19" s="11" t="s">
        <v>49</v>
      </c>
    </row>
    <row r="20" spans="1:9" x14ac:dyDescent="0.25">
      <c r="A20" s="27" t="s">
        <v>50</v>
      </c>
      <c r="B20" s="9">
        <v>3111</v>
      </c>
      <c r="C20" s="9">
        <v>371</v>
      </c>
      <c r="D20" s="9">
        <v>1565</v>
      </c>
      <c r="E20" s="9">
        <v>2371</v>
      </c>
      <c r="F20" s="9">
        <v>106</v>
      </c>
      <c r="G20" s="9">
        <v>364</v>
      </c>
      <c r="H20" s="9">
        <f t="shared" si="0"/>
        <v>7888</v>
      </c>
      <c r="I20" s="11" t="s">
        <v>51</v>
      </c>
    </row>
    <row r="21" spans="1:9" x14ac:dyDescent="0.25">
      <c r="A21" s="26" t="s">
        <v>53</v>
      </c>
      <c r="B21" s="10">
        <v>846</v>
      </c>
      <c r="C21" s="10">
        <v>128</v>
      </c>
      <c r="D21" s="10">
        <v>716</v>
      </c>
      <c r="E21" s="10">
        <v>930</v>
      </c>
      <c r="F21" s="10">
        <v>7</v>
      </c>
      <c r="G21" s="10">
        <v>194</v>
      </c>
      <c r="H21" s="10">
        <f t="shared" si="0"/>
        <v>2821</v>
      </c>
      <c r="I21" s="11" t="s">
        <v>54</v>
      </c>
    </row>
    <row r="22" spans="1:9" x14ac:dyDescent="0.25">
      <c r="A22" s="27" t="s">
        <v>56</v>
      </c>
      <c r="B22" s="9">
        <v>495</v>
      </c>
      <c r="C22" s="9">
        <v>106</v>
      </c>
      <c r="D22" s="9">
        <v>430</v>
      </c>
      <c r="E22" s="9">
        <v>561</v>
      </c>
      <c r="F22" s="9">
        <v>21</v>
      </c>
      <c r="G22" s="9">
        <v>16</v>
      </c>
      <c r="H22" s="9">
        <f t="shared" si="0"/>
        <v>1629</v>
      </c>
      <c r="I22" s="11" t="s">
        <v>57</v>
      </c>
    </row>
    <row r="23" spans="1:9" x14ac:dyDescent="0.25">
      <c r="A23" s="26" t="s">
        <v>58</v>
      </c>
      <c r="B23" s="10">
        <v>149</v>
      </c>
      <c r="C23" s="10">
        <v>16</v>
      </c>
      <c r="D23" s="10">
        <v>69</v>
      </c>
      <c r="E23" s="10">
        <v>133</v>
      </c>
      <c r="F23" s="10">
        <v>2</v>
      </c>
      <c r="G23" s="10">
        <v>30</v>
      </c>
      <c r="H23" s="10">
        <f t="shared" si="0"/>
        <v>399</v>
      </c>
      <c r="I23" s="11" t="s">
        <v>36</v>
      </c>
    </row>
    <row r="24" spans="1:9" x14ac:dyDescent="0.25">
      <c r="A24" s="27" t="s">
        <v>59</v>
      </c>
      <c r="B24" s="9">
        <v>2036</v>
      </c>
      <c r="C24" s="9">
        <v>509</v>
      </c>
      <c r="D24" s="9">
        <v>1309</v>
      </c>
      <c r="E24" s="9">
        <v>3012</v>
      </c>
      <c r="F24" s="9">
        <v>41</v>
      </c>
      <c r="G24" s="9">
        <v>271</v>
      </c>
      <c r="H24" s="9">
        <f t="shared" si="0"/>
        <v>7178</v>
      </c>
      <c r="I24" s="11" t="s">
        <v>60</v>
      </c>
    </row>
    <row r="25" spans="1:9" x14ac:dyDescent="0.25">
      <c r="A25" s="26" t="s">
        <v>13</v>
      </c>
      <c r="B25" s="10">
        <v>822</v>
      </c>
      <c r="C25" s="10">
        <v>176</v>
      </c>
      <c r="D25" s="10">
        <v>397</v>
      </c>
      <c r="E25" s="10">
        <v>628</v>
      </c>
      <c r="F25" s="10">
        <v>18</v>
      </c>
      <c r="G25" s="10">
        <v>26</v>
      </c>
      <c r="H25" s="10">
        <f t="shared" si="0"/>
        <v>2067</v>
      </c>
      <c r="I25" s="11" t="s">
        <v>39</v>
      </c>
    </row>
    <row r="26" spans="1:9" x14ac:dyDescent="0.25">
      <c r="A26" s="27" t="s">
        <v>12</v>
      </c>
      <c r="B26" s="9">
        <v>1726</v>
      </c>
      <c r="C26" s="9">
        <v>367</v>
      </c>
      <c r="D26" s="9">
        <v>1454</v>
      </c>
      <c r="E26" s="9">
        <v>2095</v>
      </c>
      <c r="F26" s="9">
        <v>84</v>
      </c>
      <c r="G26" s="9">
        <v>134</v>
      </c>
      <c r="H26" s="9">
        <f t="shared" si="0"/>
        <v>5860</v>
      </c>
      <c r="I26" s="11" t="s">
        <v>55</v>
      </c>
    </row>
    <row r="27" spans="1:9" x14ac:dyDescent="0.25">
      <c r="A27" s="26" t="s">
        <v>11</v>
      </c>
      <c r="B27" s="10">
        <v>1693</v>
      </c>
      <c r="C27" s="10">
        <v>287</v>
      </c>
      <c r="D27" s="10">
        <v>1524</v>
      </c>
      <c r="E27" s="10">
        <v>2773</v>
      </c>
      <c r="F27" s="10">
        <v>68</v>
      </c>
      <c r="G27" s="10">
        <v>8</v>
      </c>
      <c r="H27" s="10">
        <f t="shared" si="0"/>
        <v>6353</v>
      </c>
      <c r="I27" s="11" t="s">
        <v>52</v>
      </c>
    </row>
    <row r="28" spans="1:9" x14ac:dyDescent="0.25">
      <c r="A28" s="27" t="s">
        <v>61</v>
      </c>
      <c r="B28" s="9">
        <v>2075</v>
      </c>
      <c r="C28" s="9">
        <v>350</v>
      </c>
      <c r="D28" s="9">
        <v>438</v>
      </c>
      <c r="E28" s="9">
        <v>335</v>
      </c>
      <c r="F28" s="9">
        <v>8</v>
      </c>
      <c r="G28" s="9">
        <v>47</v>
      </c>
      <c r="H28" s="9">
        <f t="shared" si="0"/>
        <v>3253</v>
      </c>
      <c r="I28" s="11" t="s">
        <v>62</v>
      </c>
    </row>
    <row r="29" spans="1:9" x14ac:dyDescent="0.25">
      <c r="A29" s="26" t="s">
        <v>10</v>
      </c>
      <c r="B29" s="10">
        <v>1080</v>
      </c>
      <c r="C29" s="10">
        <v>272</v>
      </c>
      <c r="D29" s="10">
        <v>961</v>
      </c>
      <c r="E29" s="10">
        <v>1379</v>
      </c>
      <c r="F29" s="10">
        <v>110</v>
      </c>
      <c r="G29" s="10">
        <v>44</v>
      </c>
      <c r="H29" s="10">
        <f t="shared" si="0"/>
        <v>3846</v>
      </c>
      <c r="I29" s="11" t="s">
        <v>45</v>
      </c>
    </row>
    <row r="30" spans="1:9" x14ac:dyDescent="0.25">
      <c r="A30" s="27" t="s">
        <v>63</v>
      </c>
      <c r="B30" s="9">
        <v>634</v>
      </c>
      <c r="C30" s="9">
        <v>122</v>
      </c>
      <c r="D30" s="9">
        <v>381</v>
      </c>
      <c r="E30" s="9">
        <v>700</v>
      </c>
      <c r="F30" s="9">
        <v>29</v>
      </c>
      <c r="G30" s="9">
        <v>155</v>
      </c>
      <c r="H30" s="9">
        <f t="shared" si="0"/>
        <v>2021</v>
      </c>
      <c r="I30" s="11" t="s">
        <v>64</v>
      </c>
    </row>
    <row r="31" spans="1:9" x14ac:dyDescent="0.25">
      <c r="A31" s="26" t="s">
        <v>66</v>
      </c>
      <c r="B31" s="10">
        <v>566</v>
      </c>
      <c r="C31" s="10">
        <v>106</v>
      </c>
      <c r="D31" s="10">
        <v>318</v>
      </c>
      <c r="E31" s="10">
        <v>652</v>
      </c>
      <c r="F31" s="10">
        <v>7</v>
      </c>
      <c r="G31" s="10">
        <v>256</v>
      </c>
      <c r="H31" s="10">
        <f t="shared" si="0"/>
        <v>1905</v>
      </c>
      <c r="I31" s="11" t="s">
        <v>67</v>
      </c>
    </row>
    <row r="32" spans="1:9" x14ac:dyDescent="0.25">
      <c r="A32" s="27" t="s">
        <v>68</v>
      </c>
      <c r="B32" s="9">
        <v>1143</v>
      </c>
      <c r="C32" s="9">
        <v>71</v>
      </c>
      <c r="D32" s="9">
        <v>407</v>
      </c>
      <c r="E32" s="9">
        <v>1475</v>
      </c>
      <c r="F32" s="9">
        <v>40</v>
      </c>
      <c r="G32" s="9">
        <v>156</v>
      </c>
      <c r="H32" s="9">
        <f t="shared" si="0"/>
        <v>3292</v>
      </c>
      <c r="I32" s="11" t="s">
        <v>21</v>
      </c>
    </row>
    <row r="33" spans="1:35" x14ac:dyDescent="0.25">
      <c r="A33" s="26" t="s">
        <v>69</v>
      </c>
      <c r="B33" s="10">
        <v>2557</v>
      </c>
      <c r="C33" s="10">
        <v>477</v>
      </c>
      <c r="D33" s="10">
        <v>1438</v>
      </c>
      <c r="E33" s="10">
        <v>5103</v>
      </c>
      <c r="F33" s="10">
        <v>188</v>
      </c>
      <c r="G33" s="10">
        <v>570</v>
      </c>
      <c r="H33" s="10">
        <f t="shared" si="0"/>
        <v>10333</v>
      </c>
      <c r="I33" s="11" t="s">
        <v>42</v>
      </c>
    </row>
    <row r="34" spans="1:35" x14ac:dyDescent="0.25">
      <c r="A34" s="27" t="s">
        <v>9</v>
      </c>
      <c r="B34" s="9">
        <v>380</v>
      </c>
      <c r="C34" s="9">
        <v>79</v>
      </c>
      <c r="D34" s="9">
        <v>276</v>
      </c>
      <c r="E34" s="9">
        <v>526</v>
      </c>
      <c r="F34" s="9">
        <v>12</v>
      </c>
      <c r="G34" s="9">
        <v>10</v>
      </c>
      <c r="H34" s="9">
        <f t="shared" si="0"/>
        <v>1283</v>
      </c>
      <c r="I34" s="11" t="s">
        <v>33</v>
      </c>
    </row>
    <row r="35" spans="1:35" x14ac:dyDescent="0.25">
      <c r="A35" s="26" t="s">
        <v>8</v>
      </c>
      <c r="B35" s="10">
        <v>2987</v>
      </c>
      <c r="C35" s="10">
        <v>971</v>
      </c>
      <c r="D35" s="10">
        <v>1998</v>
      </c>
      <c r="E35" s="10">
        <v>4992</v>
      </c>
      <c r="F35" s="10">
        <v>182</v>
      </c>
      <c r="G35" s="10">
        <v>159</v>
      </c>
      <c r="H35" s="10">
        <f t="shared" si="0"/>
        <v>11289</v>
      </c>
      <c r="I35" s="11" t="s">
        <v>24</v>
      </c>
    </row>
    <row r="36" spans="1:35" x14ac:dyDescent="0.25">
      <c r="A36" s="27" t="s">
        <v>70</v>
      </c>
      <c r="B36" s="9">
        <v>383</v>
      </c>
      <c r="C36" s="9">
        <v>103</v>
      </c>
      <c r="D36" s="9">
        <v>298</v>
      </c>
      <c r="E36" s="9">
        <v>583</v>
      </c>
      <c r="F36" s="9">
        <v>57</v>
      </c>
      <c r="G36" s="9">
        <v>10</v>
      </c>
      <c r="H36" s="9">
        <f t="shared" si="0"/>
        <v>1434</v>
      </c>
      <c r="I36" s="11" t="s">
        <v>65</v>
      </c>
    </row>
    <row r="37" spans="1:35" x14ac:dyDescent="0.25">
      <c r="A37" s="26" t="s">
        <v>7</v>
      </c>
      <c r="B37" s="10">
        <v>162</v>
      </c>
      <c r="C37" s="10">
        <v>37</v>
      </c>
      <c r="D37" s="10">
        <v>138</v>
      </c>
      <c r="E37" s="10">
        <v>332</v>
      </c>
      <c r="F37" s="10">
        <v>7</v>
      </c>
      <c r="G37" s="10">
        <v>56</v>
      </c>
      <c r="H37" s="10">
        <f t="shared" si="0"/>
        <v>732</v>
      </c>
      <c r="I37" s="11" t="s">
        <v>19</v>
      </c>
    </row>
    <row r="38" spans="1:35" ht="5.25" customHeight="1" x14ac:dyDescent="0.25">
      <c r="A38" s="27"/>
      <c r="B38" s="9"/>
      <c r="C38" s="9"/>
      <c r="D38" s="9"/>
      <c r="E38" s="9"/>
      <c r="F38" s="9"/>
      <c r="G38" s="9"/>
      <c r="H38" s="9"/>
      <c r="I38" s="11"/>
    </row>
    <row r="39" spans="1:35" x14ac:dyDescent="0.25">
      <c r="A39" s="24" t="s">
        <v>0</v>
      </c>
      <c r="B39" s="29">
        <f>SUM(B6:B37)</f>
        <v>41503</v>
      </c>
      <c r="C39" s="29">
        <f t="shared" ref="C39:H39" si="1">SUM(C6:C37)</f>
        <v>7602</v>
      </c>
      <c r="D39" s="29">
        <f t="shared" si="1"/>
        <v>28080</v>
      </c>
      <c r="E39" s="29">
        <f t="shared" si="1"/>
        <v>49103</v>
      </c>
      <c r="F39" s="29">
        <f t="shared" si="1"/>
        <v>1609</v>
      </c>
      <c r="G39" s="29">
        <f t="shared" si="1"/>
        <v>4342</v>
      </c>
      <c r="H39" s="29">
        <f t="shared" si="1"/>
        <v>132239</v>
      </c>
    </row>
    <row r="40" spans="1:35" x14ac:dyDescent="0.25">
      <c r="A40" s="21" t="s">
        <v>74</v>
      </c>
      <c r="B40" s="40">
        <f>B39*100/$H$39</f>
        <v>31.384841083190285</v>
      </c>
      <c r="C40" s="40">
        <f t="shared" ref="C40:G40" si="2">C39*100/$H$39</f>
        <v>5.7486823100598157</v>
      </c>
      <c r="D40" s="40">
        <f t="shared" si="2"/>
        <v>21.234280356022051</v>
      </c>
      <c r="E40" s="40">
        <f t="shared" si="2"/>
        <v>37.132010980119333</v>
      </c>
      <c r="F40" s="40">
        <f t="shared" si="2"/>
        <v>1.2167363637051096</v>
      </c>
      <c r="G40" s="40">
        <f t="shared" si="2"/>
        <v>3.2834489069034096</v>
      </c>
      <c r="H40" s="22">
        <f>SUM(B40:G40)</f>
        <v>100.00000000000001</v>
      </c>
      <c r="I40" s="39"/>
    </row>
    <row r="41" spans="1:35" x14ac:dyDescent="0.25">
      <c r="A41" s="39"/>
      <c r="B41" s="39"/>
      <c r="C41" s="39"/>
      <c r="D41" s="39"/>
      <c r="E41" s="39"/>
      <c r="F41" s="39"/>
      <c r="G41" s="39"/>
      <c r="H41" s="39"/>
      <c r="I41" s="39"/>
    </row>
    <row r="42" spans="1:35" s="2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76" spans="1:35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</sheetData>
  <mergeCells count="2">
    <mergeCell ref="A4:A5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7"/>
  <sheetViews>
    <sheetView zoomScaleNormal="100" workbookViewId="0">
      <selection activeCell="B67" sqref="B67"/>
    </sheetView>
  </sheetViews>
  <sheetFormatPr baseColWidth="10" defaultRowHeight="15" x14ac:dyDescent="0.25"/>
  <cols>
    <col min="1" max="1" width="20.140625" customWidth="1"/>
    <col min="2" max="2" width="7.42578125" customWidth="1"/>
    <col min="3" max="4" width="7.28515625" customWidth="1"/>
    <col min="5" max="5" width="7.140625" customWidth="1"/>
    <col min="6" max="6" width="7.28515625" customWidth="1"/>
    <col min="7" max="7" width="6.7109375" customWidth="1"/>
    <col min="9" max="9" width="8" customWidth="1"/>
    <col min="10" max="10" width="6.85546875" customWidth="1"/>
    <col min="11" max="11" width="7.85546875" customWidth="1"/>
    <col min="12" max="12" width="7.140625" customWidth="1"/>
    <col min="13" max="13" width="7.42578125" customWidth="1"/>
    <col min="14" max="14" width="6.7109375" customWidth="1"/>
    <col min="17" max="17" width="15.85546875" customWidth="1"/>
    <col min="20" max="20" width="25.140625" bestFit="1" customWidth="1"/>
  </cols>
  <sheetData>
    <row r="2" spans="1:19" ht="17.25" x14ac:dyDescent="0.3">
      <c r="A2" s="18" t="s">
        <v>94</v>
      </c>
    </row>
    <row r="4" spans="1:19" ht="15" customHeight="1" x14ac:dyDescent="0.25">
      <c r="A4" s="43" t="s">
        <v>86</v>
      </c>
      <c r="B4" s="41" t="s">
        <v>88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S4" s="8"/>
    </row>
    <row r="5" spans="1:19" x14ac:dyDescent="0.25">
      <c r="A5" s="43"/>
      <c r="B5" s="44" t="s">
        <v>71</v>
      </c>
      <c r="C5" s="44"/>
      <c r="D5" s="44"/>
      <c r="E5" s="44"/>
      <c r="F5" s="44"/>
      <c r="G5" s="44"/>
      <c r="H5" s="42"/>
      <c r="I5" s="44" t="s">
        <v>72</v>
      </c>
      <c r="J5" s="44"/>
      <c r="K5" s="44"/>
      <c r="L5" s="44"/>
      <c r="M5" s="44"/>
      <c r="N5" s="44"/>
      <c r="O5" s="42"/>
      <c r="P5" s="24"/>
      <c r="S5" s="8"/>
    </row>
    <row r="6" spans="1:19" x14ac:dyDescent="0.25">
      <c r="A6" s="43"/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73</v>
      </c>
      <c r="I6" s="24" t="s">
        <v>1</v>
      </c>
      <c r="J6" s="24" t="s">
        <v>2</v>
      </c>
      <c r="K6" s="24" t="s">
        <v>3</v>
      </c>
      <c r="L6" s="24" t="s">
        <v>4</v>
      </c>
      <c r="M6" s="24" t="s">
        <v>5</v>
      </c>
      <c r="N6" s="24" t="s">
        <v>6</v>
      </c>
      <c r="O6" s="24" t="s">
        <v>73</v>
      </c>
      <c r="P6" s="24" t="s">
        <v>0</v>
      </c>
      <c r="S6" s="8"/>
    </row>
    <row r="7" spans="1:19" x14ac:dyDescent="0.25">
      <c r="A7" s="25" t="s">
        <v>18</v>
      </c>
      <c r="B7" s="9">
        <v>87</v>
      </c>
      <c r="C7" s="9">
        <v>387</v>
      </c>
      <c r="D7" s="9">
        <v>3</v>
      </c>
      <c r="E7" s="9">
        <v>0</v>
      </c>
      <c r="F7" s="9">
        <v>129</v>
      </c>
      <c r="G7" s="9">
        <v>4</v>
      </c>
      <c r="H7" s="36">
        <f t="shared" ref="H7:H38" si="0">SUM(B7:G7)</f>
        <v>610</v>
      </c>
      <c r="I7" s="9">
        <v>13</v>
      </c>
      <c r="J7" s="9">
        <v>58</v>
      </c>
      <c r="K7" s="9">
        <v>0</v>
      </c>
      <c r="L7" s="9">
        <v>0</v>
      </c>
      <c r="M7" s="9">
        <v>8</v>
      </c>
      <c r="N7" s="9">
        <v>0</v>
      </c>
      <c r="O7" s="36">
        <f>SUM(I7:N7)</f>
        <v>79</v>
      </c>
      <c r="P7" s="36">
        <f>H7+O7</f>
        <v>689</v>
      </c>
      <c r="Q7" s="11" t="s">
        <v>20</v>
      </c>
    </row>
    <row r="8" spans="1:19" x14ac:dyDescent="0.25">
      <c r="A8" s="26" t="s">
        <v>22</v>
      </c>
      <c r="B8" s="10">
        <v>53</v>
      </c>
      <c r="C8" s="10">
        <v>444</v>
      </c>
      <c r="D8" s="10">
        <v>5</v>
      </c>
      <c r="E8" s="10">
        <v>0</v>
      </c>
      <c r="F8" s="10">
        <v>55</v>
      </c>
      <c r="G8" s="10">
        <v>16</v>
      </c>
      <c r="H8" s="37">
        <f t="shared" si="0"/>
        <v>573</v>
      </c>
      <c r="I8" s="10">
        <v>14</v>
      </c>
      <c r="J8" s="10">
        <v>412</v>
      </c>
      <c r="K8" s="10">
        <v>10</v>
      </c>
      <c r="L8" s="10">
        <v>0</v>
      </c>
      <c r="M8" s="10">
        <v>8</v>
      </c>
      <c r="N8" s="10">
        <v>6</v>
      </c>
      <c r="O8" s="37">
        <f t="shared" ref="O8:O38" si="1">SUM(I8:N8)</f>
        <v>450</v>
      </c>
      <c r="P8" s="37">
        <f t="shared" ref="P8:P38" si="2">H8+O8</f>
        <v>1023</v>
      </c>
      <c r="Q8" s="11" t="s">
        <v>23</v>
      </c>
    </row>
    <row r="9" spans="1:19" x14ac:dyDescent="0.25">
      <c r="A9" s="27" t="s">
        <v>25</v>
      </c>
      <c r="B9" s="9">
        <v>94</v>
      </c>
      <c r="C9" s="9">
        <v>47</v>
      </c>
      <c r="D9" s="9">
        <v>0</v>
      </c>
      <c r="E9" s="9">
        <v>0</v>
      </c>
      <c r="F9" s="9">
        <v>13</v>
      </c>
      <c r="G9" s="9">
        <v>16</v>
      </c>
      <c r="H9" s="36">
        <f t="shared" si="0"/>
        <v>170</v>
      </c>
      <c r="I9" s="9">
        <v>10</v>
      </c>
      <c r="J9" s="9">
        <v>3</v>
      </c>
      <c r="K9" s="9">
        <v>0</v>
      </c>
      <c r="L9" s="9">
        <v>0</v>
      </c>
      <c r="M9" s="9">
        <v>0</v>
      </c>
      <c r="N9" s="9">
        <v>0</v>
      </c>
      <c r="O9" s="36">
        <f t="shared" si="1"/>
        <v>13</v>
      </c>
      <c r="P9" s="36">
        <f t="shared" si="2"/>
        <v>183</v>
      </c>
      <c r="Q9" s="11" t="s">
        <v>26</v>
      </c>
    </row>
    <row r="10" spans="1:19" x14ac:dyDescent="0.25">
      <c r="A10" s="26" t="s">
        <v>17</v>
      </c>
      <c r="B10" s="10">
        <v>120</v>
      </c>
      <c r="C10" s="10">
        <v>51</v>
      </c>
      <c r="D10" s="10">
        <v>14</v>
      </c>
      <c r="E10" s="10">
        <v>2</v>
      </c>
      <c r="F10" s="10">
        <v>32</v>
      </c>
      <c r="G10" s="10">
        <v>5</v>
      </c>
      <c r="H10" s="37">
        <f t="shared" si="0"/>
        <v>224</v>
      </c>
      <c r="I10" s="10">
        <v>0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37">
        <f t="shared" si="1"/>
        <v>1</v>
      </c>
      <c r="P10" s="37">
        <f t="shared" si="2"/>
        <v>225</v>
      </c>
      <c r="Q10" s="11" t="s">
        <v>28</v>
      </c>
    </row>
    <row r="11" spans="1:19" x14ac:dyDescent="0.25">
      <c r="A11" s="27" t="s">
        <v>30</v>
      </c>
      <c r="B11" s="9">
        <v>597</v>
      </c>
      <c r="C11" s="9">
        <v>154</v>
      </c>
      <c r="D11" s="9">
        <v>31</v>
      </c>
      <c r="E11" s="9">
        <v>2</v>
      </c>
      <c r="F11" s="9">
        <v>50</v>
      </c>
      <c r="G11" s="9">
        <v>25</v>
      </c>
      <c r="H11" s="36">
        <f t="shared" si="0"/>
        <v>859</v>
      </c>
      <c r="I11" s="9">
        <v>1</v>
      </c>
      <c r="J11" s="9">
        <v>2</v>
      </c>
      <c r="K11" s="9">
        <v>0</v>
      </c>
      <c r="L11" s="9">
        <v>0</v>
      </c>
      <c r="M11" s="9">
        <v>0</v>
      </c>
      <c r="N11" s="9">
        <v>0</v>
      </c>
      <c r="O11" s="36">
        <f t="shared" si="1"/>
        <v>3</v>
      </c>
      <c r="P11" s="36">
        <f t="shared" si="2"/>
        <v>862</v>
      </c>
      <c r="Q11" s="11" t="s">
        <v>27</v>
      </c>
    </row>
    <row r="12" spans="1:19" x14ac:dyDescent="0.25">
      <c r="A12" s="26" t="s">
        <v>16</v>
      </c>
      <c r="B12" s="10">
        <v>42</v>
      </c>
      <c r="C12" s="10">
        <v>740</v>
      </c>
      <c r="D12" s="10">
        <v>80</v>
      </c>
      <c r="E12" s="10">
        <v>0</v>
      </c>
      <c r="F12" s="10">
        <v>71</v>
      </c>
      <c r="G12" s="10">
        <v>11</v>
      </c>
      <c r="H12" s="37">
        <f t="shared" si="0"/>
        <v>944</v>
      </c>
      <c r="I12" s="10">
        <v>20</v>
      </c>
      <c r="J12" s="10">
        <v>605</v>
      </c>
      <c r="K12" s="10">
        <v>34</v>
      </c>
      <c r="L12" s="10">
        <v>0</v>
      </c>
      <c r="M12" s="10">
        <v>30</v>
      </c>
      <c r="N12" s="10">
        <v>0</v>
      </c>
      <c r="O12" s="37">
        <f t="shared" si="1"/>
        <v>689</v>
      </c>
      <c r="P12" s="37">
        <f t="shared" si="2"/>
        <v>1633</v>
      </c>
      <c r="Q12" s="11" t="s">
        <v>32</v>
      </c>
    </row>
    <row r="13" spans="1:19" x14ac:dyDescent="0.25">
      <c r="A13" s="27" t="s">
        <v>34</v>
      </c>
      <c r="B13" s="9">
        <v>307</v>
      </c>
      <c r="C13" s="9">
        <v>829</v>
      </c>
      <c r="D13" s="9">
        <v>3</v>
      </c>
      <c r="E13" s="9">
        <v>0</v>
      </c>
      <c r="F13" s="9">
        <v>299</v>
      </c>
      <c r="G13" s="9">
        <v>1</v>
      </c>
      <c r="H13" s="36">
        <f t="shared" si="0"/>
        <v>1439</v>
      </c>
      <c r="I13" s="9">
        <v>60</v>
      </c>
      <c r="J13" s="9">
        <v>186</v>
      </c>
      <c r="K13" s="9">
        <v>1</v>
      </c>
      <c r="L13" s="9">
        <v>0</v>
      </c>
      <c r="M13" s="9">
        <v>85</v>
      </c>
      <c r="N13" s="9">
        <v>0</v>
      </c>
      <c r="O13" s="36">
        <f t="shared" si="1"/>
        <v>332</v>
      </c>
      <c r="P13" s="36">
        <f t="shared" si="2"/>
        <v>1771</v>
      </c>
      <c r="Q13" s="11" t="s">
        <v>29</v>
      </c>
    </row>
    <row r="14" spans="1:19" x14ac:dyDescent="0.25">
      <c r="A14" s="26" t="s">
        <v>15</v>
      </c>
      <c r="B14" s="10">
        <v>109</v>
      </c>
      <c r="C14" s="10">
        <v>415</v>
      </c>
      <c r="D14" s="10">
        <v>4</v>
      </c>
      <c r="E14" s="10">
        <v>8</v>
      </c>
      <c r="F14" s="10">
        <v>90</v>
      </c>
      <c r="G14" s="10">
        <v>16</v>
      </c>
      <c r="H14" s="37">
        <f t="shared" si="0"/>
        <v>642</v>
      </c>
      <c r="I14" s="10">
        <v>11</v>
      </c>
      <c r="J14" s="10">
        <v>40</v>
      </c>
      <c r="K14" s="10">
        <v>0</v>
      </c>
      <c r="L14" s="10">
        <v>1</v>
      </c>
      <c r="M14" s="10">
        <v>13</v>
      </c>
      <c r="N14" s="10">
        <v>0</v>
      </c>
      <c r="O14" s="37">
        <f t="shared" si="1"/>
        <v>65</v>
      </c>
      <c r="P14" s="37">
        <f t="shared" si="2"/>
        <v>707</v>
      </c>
      <c r="Q14" s="11" t="s">
        <v>35</v>
      </c>
    </row>
    <row r="15" spans="1:19" x14ac:dyDescent="0.25">
      <c r="A15" s="25" t="s">
        <v>37</v>
      </c>
      <c r="B15" s="9">
        <v>786</v>
      </c>
      <c r="C15" s="9">
        <v>5154</v>
      </c>
      <c r="D15" s="9">
        <v>262</v>
      </c>
      <c r="E15" s="9">
        <v>6</v>
      </c>
      <c r="F15" s="9">
        <v>496</v>
      </c>
      <c r="G15" s="9">
        <v>301</v>
      </c>
      <c r="H15" s="36">
        <f t="shared" si="0"/>
        <v>7005</v>
      </c>
      <c r="I15" s="9">
        <v>19</v>
      </c>
      <c r="J15" s="9">
        <v>119</v>
      </c>
      <c r="K15" s="9">
        <v>4</v>
      </c>
      <c r="L15" s="9">
        <v>3</v>
      </c>
      <c r="M15" s="9">
        <v>13</v>
      </c>
      <c r="N15" s="9">
        <v>3</v>
      </c>
      <c r="O15" s="36">
        <f t="shared" si="1"/>
        <v>161</v>
      </c>
      <c r="P15" s="36">
        <f t="shared" si="2"/>
        <v>7166</v>
      </c>
      <c r="Q15" s="11" t="s">
        <v>38</v>
      </c>
    </row>
    <row r="16" spans="1:19" x14ac:dyDescent="0.25">
      <c r="A16" s="28" t="s">
        <v>14</v>
      </c>
      <c r="B16" s="10">
        <v>25</v>
      </c>
      <c r="C16" s="10">
        <v>132</v>
      </c>
      <c r="D16" s="10">
        <v>0</v>
      </c>
      <c r="E16" s="10">
        <v>0</v>
      </c>
      <c r="F16" s="10">
        <v>21</v>
      </c>
      <c r="G16" s="10">
        <v>0</v>
      </c>
      <c r="H16" s="37">
        <f t="shared" si="0"/>
        <v>178</v>
      </c>
      <c r="I16" s="10">
        <v>14</v>
      </c>
      <c r="J16" s="10">
        <v>8</v>
      </c>
      <c r="K16" s="10">
        <v>0</v>
      </c>
      <c r="L16" s="10">
        <v>0</v>
      </c>
      <c r="M16" s="10">
        <v>2</v>
      </c>
      <c r="N16" s="10">
        <v>0</v>
      </c>
      <c r="O16" s="37">
        <f t="shared" si="1"/>
        <v>24</v>
      </c>
      <c r="P16" s="37">
        <f t="shared" si="2"/>
        <v>202</v>
      </c>
      <c r="Q16" s="11" t="s">
        <v>40</v>
      </c>
    </row>
    <row r="17" spans="1:17" x14ac:dyDescent="0.25">
      <c r="A17" s="25" t="s">
        <v>41</v>
      </c>
      <c r="B17" s="9">
        <v>211</v>
      </c>
      <c r="C17" s="9">
        <v>879</v>
      </c>
      <c r="D17" s="9">
        <v>87</v>
      </c>
      <c r="E17" s="9">
        <v>0</v>
      </c>
      <c r="F17" s="9">
        <v>112</v>
      </c>
      <c r="G17" s="9">
        <v>46</v>
      </c>
      <c r="H17" s="36">
        <f t="shared" si="0"/>
        <v>1335</v>
      </c>
      <c r="I17" s="9">
        <v>3</v>
      </c>
      <c r="J17" s="9">
        <v>14</v>
      </c>
      <c r="K17" s="9">
        <v>0</v>
      </c>
      <c r="L17" s="9">
        <v>0</v>
      </c>
      <c r="M17" s="9">
        <v>3</v>
      </c>
      <c r="N17" s="9">
        <v>0</v>
      </c>
      <c r="O17" s="36">
        <f t="shared" si="1"/>
        <v>20</v>
      </c>
      <c r="P17" s="36">
        <f t="shared" si="2"/>
        <v>1355</v>
      </c>
      <c r="Q17" s="11" t="s">
        <v>31</v>
      </c>
    </row>
    <row r="18" spans="1:17" x14ac:dyDescent="0.25">
      <c r="A18" s="28" t="s">
        <v>43</v>
      </c>
      <c r="B18" s="10">
        <v>160</v>
      </c>
      <c r="C18" s="10">
        <v>731</v>
      </c>
      <c r="D18" s="10">
        <v>16</v>
      </c>
      <c r="E18" s="10">
        <v>2</v>
      </c>
      <c r="F18" s="10">
        <v>91</v>
      </c>
      <c r="G18" s="10">
        <v>14</v>
      </c>
      <c r="H18" s="37">
        <f t="shared" si="0"/>
        <v>1014</v>
      </c>
      <c r="I18" s="10">
        <v>2</v>
      </c>
      <c r="J18" s="10">
        <v>44</v>
      </c>
      <c r="K18" s="10">
        <v>2</v>
      </c>
      <c r="L18" s="10">
        <v>0</v>
      </c>
      <c r="M18" s="10">
        <v>3</v>
      </c>
      <c r="N18" s="10">
        <v>1</v>
      </c>
      <c r="O18" s="37">
        <f t="shared" si="1"/>
        <v>52</v>
      </c>
      <c r="P18" s="37">
        <f t="shared" si="2"/>
        <v>1066</v>
      </c>
      <c r="Q18" s="11" t="s">
        <v>44</v>
      </c>
    </row>
    <row r="19" spans="1:17" x14ac:dyDescent="0.25">
      <c r="A19" s="25" t="s">
        <v>46</v>
      </c>
      <c r="B19" s="9">
        <v>75</v>
      </c>
      <c r="C19" s="9">
        <v>100</v>
      </c>
      <c r="D19" s="9">
        <v>10</v>
      </c>
      <c r="E19" s="9">
        <v>0</v>
      </c>
      <c r="F19" s="9">
        <v>30</v>
      </c>
      <c r="G19" s="9">
        <v>4</v>
      </c>
      <c r="H19" s="36">
        <f t="shared" si="0"/>
        <v>219</v>
      </c>
      <c r="I19" s="9">
        <v>2</v>
      </c>
      <c r="J19" s="9">
        <v>0</v>
      </c>
      <c r="K19" s="9">
        <v>3</v>
      </c>
      <c r="L19" s="9">
        <v>0</v>
      </c>
      <c r="M19" s="9">
        <v>1</v>
      </c>
      <c r="N19" s="9">
        <v>0</v>
      </c>
      <c r="O19" s="36">
        <f t="shared" si="1"/>
        <v>6</v>
      </c>
      <c r="P19" s="36">
        <f>H19+O19</f>
        <v>225</v>
      </c>
      <c r="Q19" s="11" t="s">
        <v>47</v>
      </c>
    </row>
    <row r="20" spans="1:17" x14ac:dyDescent="0.25">
      <c r="A20" s="28" t="s">
        <v>48</v>
      </c>
      <c r="B20" s="10">
        <v>346</v>
      </c>
      <c r="C20" s="10">
        <v>964</v>
      </c>
      <c r="D20" s="10">
        <v>2</v>
      </c>
      <c r="E20" s="10">
        <v>0</v>
      </c>
      <c r="F20" s="10">
        <v>197</v>
      </c>
      <c r="G20" s="10">
        <v>0</v>
      </c>
      <c r="H20" s="37">
        <f>SUM(B20:G20)</f>
        <v>1509</v>
      </c>
      <c r="I20" s="10">
        <v>8</v>
      </c>
      <c r="J20" s="10">
        <v>30</v>
      </c>
      <c r="K20" s="10">
        <v>0</v>
      </c>
      <c r="L20" s="10">
        <v>0</v>
      </c>
      <c r="M20" s="10">
        <v>4</v>
      </c>
      <c r="N20" s="10">
        <v>0</v>
      </c>
      <c r="O20" s="37">
        <f t="shared" si="1"/>
        <v>42</v>
      </c>
      <c r="P20" s="37">
        <f t="shared" si="2"/>
        <v>1551</v>
      </c>
      <c r="Q20" s="11" t="s">
        <v>49</v>
      </c>
    </row>
    <row r="21" spans="1:17" x14ac:dyDescent="0.25">
      <c r="A21" s="25" t="s">
        <v>50</v>
      </c>
      <c r="B21" s="9">
        <v>549</v>
      </c>
      <c r="C21" s="9">
        <v>2079</v>
      </c>
      <c r="D21" s="9">
        <v>24</v>
      </c>
      <c r="E21" s="9">
        <v>0</v>
      </c>
      <c r="F21" s="9">
        <v>214</v>
      </c>
      <c r="G21" s="9">
        <v>64</v>
      </c>
      <c r="H21" s="36">
        <f t="shared" si="0"/>
        <v>2930</v>
      </c>
      <c r="I21" s="9">
        <v>13</v>
      </c>
      <c r="J21" s="9">
        <v>157</v>
      </c>
      <c r="K21" s="9">
        <v>2</v>
      </c>
      <c r="L21" s="9">
        <v>1</v>
      </c>
      <c r="M21" s="9">
        <v>8</v>
      </c>
      <c r="N21" s="9">
        <v>0</v>
      </c>
      <c r="O21" s="36">
        <f t="shared" si="1"/>
        <v>181</v>
      </c>
      <c r="P21" s="36">
        <f t="shared" si="2"/>
        <v>3111</v>
      </c>
      <c r="Q21" s="11" t="s">
        <v>51</v>
      </c>
    </row>
    <row r="22" spans="1:17" x14ac:dyDescent="0.25">
      <c r="A22" s="28" t="s">
        <v>53</v>
      </c>
      <c r="B22" s="10">
        <v>198</v>
      </c>
      <c r="C22" s="10">
        <v>471</v>
      </c>
      <c r="D22" s="10">
        <v>30</v>
      </c>
      <c r="E22" s="10">
        <v>0</v>
      </c>
      <c r="F22" s="10">
        <v>92</v>
      </c>
      <c r="G22" s="10">
        <v>5</v>
      </c>
      <c r="H22" s="37">
        <f t="shared" si="0"/>
        <v>796</v>
      </c>
      <c r="I22" s="10">
        <v>4</v>
      </c>
      <c r="J22" s="10">
        <v>40</v>
      </c>
      <c r="K22" s="10">
        <v>1</v>
      </c>
      <c r="L22" s="10">
        <v>0</v>
      </c>
      <c r="M22" s="10">
        <v>5</v>
      </c>
      <c r="N22" s="10">
        <v>0</v>
      </c>
      <c r="O22" s="37">
        <f t="shared" si="1"/>
        <v>50</v>
      </c>
      <c r="P22" s="37">
        <f t="shared" si="2"/>
        <v>846</v>
      </c>
      <c r="Q22" s="11" t="s">
        <v>54</v>
      </c>
    </row>
    <row r="23" spans="1:17" x14ac:dyDescent="0.25">
      <c r="A23" s="27" t="s">
        <v>56</v>
      </c>
      <c r="B23" s="9">
        <v>167</v>
      </c>
      <c r="C23" s="9">
        <v>224</v>
      </c>
      <c r="D23" s="9">
        <v>29</v>
      </c>
      <c r="E23" s="9">
        <v>0</v>
      </c>
      <c r="F23" s="9">
        <v>47</v>
      </c>
      <c r="G23" s="9">
        <v>1</v>
      </c>
      <c r="H23" s="36">
        <f t="shared" si="0"/>
        <v>468</v>
      </c>
      <c r="I23" s="9">
        <v>16</v>
      </c>
      <c r="J23" s="9">
        <v>6</v>
      </c>
      <c r="K23" s="9">
        <v>0</v>
      </c>
      <c r="L23" s="9">
        <v>0</v>
      </c>
      <c r="M23" s="9">
        <v>4</v>
      </c>
      <c r="N23" s="9">
        <v>1</v>
      </c>
      <c r="O23" s="36">
        <f t="shared" si="1"/>
        <v>27</v>
      </c>
      <c r="P23" s="36">
        <f t="shared" si="2"/>
        <v>495</v>
      </c>
      <c r="Q23" s="11" t="s">
        <v>57</v>
      </c>
    </row>
    <row r="24" spans="1:17" x14ac:dyDescent="0.25">
      <c r="A24" s="26" t="s">
        <v>58</v>
      </c>
      <c r="B24" s="10">
        <v>27</v>
      </c>
      <c r="C24" s="10">
        <v>87</v>
      </c>
      <c r="D24" s="10">
        <v>7</v>
      </c>
      <c r="E24" s="10">
        <v>0</v>
      </c>
      <c r="F24" s="10">
        <v>19</v>
      </c>
      <c r="G24" s="10">
        <v>3</v>
      </c>
      <c r="H24" s="37">
        <f t="shared" si="0"/>
        <v>143</v>
      </c>
      <c r="I24" s="10">
        <v>2</v>
      </c>
      <c r="J24" s="10">
        <v>4</v>
      </c>
      <c r="K24" s="10">
        <v>0</v>
      </c>
      <c r="L24" s="10">
        <v>0</v>
      </c>
      <c r="M24" s="10">
        <v>0</v>
      </c>
      <c r="N24" s="10">
        <v>0</v>
      </c>
      <c r="O24" s="37">
        <f t="shared" si="1"/>
        <v>6</v>
      </c>
      <c r="P24" s="37">
        <f t="shared" si="2"/>
        <v>149</v>
      </c>
      <c r="Q24" s="11" t="s">
        <v>36</v>
      </c>
    </row>
    <row r="25" spans="1:17" x14ac:dyDescent="0.25">
      <c r="A25" s="27" t="s">
        <v>59</v>
      </c>
      <c r="B25" s="9">
        <v>86</v>
      </c>
      <c r="C25" s="9">
        <v>1130</v>
      </c>
      <c r="D25" s="9">
        <v>197</v>
      </c>
      <c r="E25" s="9">
        <v>0</v>
      </c>
      <c r="F25" s="9">
        <v>298</v>
      </c>
      <c r="G25" s="9">
        <v>81</v>
      </c>
      <c r="H25" s="36">
        <f t="shared" si="0"/>
        <v>1792</v>
      </c>
      <c r="I25" s="9">
        <v>26</v>
      </c>
      <c r="J25" s="9">
        <v>172</v>
      </c>
      <c r="K25" s="9">
        <v>12</v>
      </c>
      <c r="L25" s="9">
        <v>0</v>
      </c>
      <c r="M25" s="9">
        <v>30</v>
      </c>
      <c r="N25" s="9">
        <v>4</v>
      </c>
      <c r="O25" s="36">
        <f t="shared" si="1"/>
        <v>244</v>
      </c>
      <c r="P25" s="36">
        <f>H25+O25</f>
        <v>2036</v>
      </c>
      <c r="Q25" s="11" t="s">
        <v>60</v>
      </c>
    </row>
    <row r="26" spans="1:17" x14ac:dyDescent="0.25">
      <c r="A26" s="26" t="s">
        <v>13</v>
      </c>
      <c r="B26" s="10">
        <v>494</v>
      </c>
      <c r="C26" s="10">
        <v>234</v>
      </c>
      <c r="D26" s="10">
        <v>13</v>
      </c>
      <c r="E26" s="10">
        <v>0</v>
      </c>
      <c r="F26" s="10">
        <v>69</v>
      </c>
      <c r="G26" s="10">
        <v>0</v>
      </c>
      <c r="H26" s="37">
        <f t="shared" si="0"/>
        <v>810</v>
      </c>
      <c r="I26" s="10">
        <v>11</v>
      </c>
      <c r="J26" s="10">
        <v>0</v>
      </c>
      <c r="K26" s="10">
        <v>0</v>
      </c>
      <c r="L26" s="10">
        <v>1</v>
      </c>
      <c r="M26" s="10">
        <v>0</v>
      </c>
      <c r="N26" s="10">
        <v>0</v>
      </c>
      <c r="O26" s="37">
        <f t="shared" si="1"/>
        <v>12</v>
      </c>
      <c r="P26" s="37">
        <f t="shared" si="2"/>
        <v>822</v>
      </c>
      <c r="Q26" s="11" t="s">
        <v>39</v>
      </c>
    </row>
    <row r="27" spans="1:17" x14ac:dyDescent="0.25">
      <c r="A27" s="27" t="s">
        <v>12</v>
      </c>
      <c r="B27" s="9">
        <v>312</v>
      </c>
      <c r="C27" s="9">
        <v>1232</v>
      </c>
      <c r="D27" s="9">
        <v>17</v>
      </c>
      <c r="E27" s="9">
        <v>0</v>
      </c>
      <c r="F27" s="9">
        <v>120</v>
      </c>
      <c r="G27" s="9">
        <v>0</v>
      </c>
      <c r="H27" s="36">
        <f t="shared" si="0"/>
        <v>1681</v>
      </c>
      <c r="I27" s="9">
        <v>11</v>
      </c>
      <c r="J27" s="9">
        <v>28</v>
      </c>
      <c r="K27" s="9">
        <v>1</v>
      </c>
      <c r="L27" s="9">
        <v>0</v>
      </c>
      <c r="M27" s="9">
        <v>4</v>
      </c>
      <c r="N27" s="9">
        <v>1</v>
      </c>
      <c r="O27" s="36">
        <f t="shared" si="1"/>
        <v>45</v>
      </c>
      <c r="P27" s="36">
        <f t="shared" si="2"/>
        <v>1726</v>
      </c>
      <c r="Q27" s="11" t="s">
        <v>55</v>
      </c>
    </row>
    <row r="28" spans="1:17" ht="15.75" customHeight="1" x14ac:dyDescent="0.25">
      <c r="A28" s="26" t="s">
        <v>11</v>
      </c>
      <c r="B28" s="10">
        <v>188</v>
      </c>
      <c r="C28" s="10">
        <v>1250</v>
      </c>
      <c r="D28" s="10">
        <v>15</v>
      </c>
      <c r="E28" s="10">
        <v>0</v>
      </c>
      <c r="F28" s="10">
        <v>140</v>
      </c>
      <c r="G28" s="10">
        <v>11</v>
      </c>
      <c r="H28" s="37">
        <f t="shared" si="0"/>
        <v>1604</v>
      </c>
      <c r="I28" s="10">
        <v>8</v>
      </c>
      <c r="J28" s="10">
        <v>60</v>
      </c>
      <c r="K28" s="10">
        <v>1</v>
      </c>
      <c r="L28" s="10">
        <v>0</v>
      </c>
      <c r="M28" s="10">
        <v>16</v>
      </c>
      <c r="N28" s="10">
        <v>4</v>
      </c>
      <c r="O28" s="37">
        <f t="shared" si="1"/>
        <v>89</v>
      </c>
      <c r="P28" s="37">
        <f t="shared" si="2"/>
        <v>1693</v>
      </c>
      <c r="Q28" s="11" t="s">
        <v>52</v>
      </c>
    </row>
    <row r="29" spans="1:17" x14ac:dyDescent="0.25">
      <c r="A29" s="27" t="s">
        <v>61</v>
      </c>
      <c r="B29" s="9">
        <v>894</v>
      </c>
      <c r="C29" s="9">
        <v>147</v>
      </c>
      <c r="D29" s="9">
        <v>108</v>
      </c>
      <c r="E29" s="9">
        <v>2</v>
      </c>
      <c r="F29" s="9">
        <v>14</v>
      </c>
      <c r="G29" s="9">
        <v>822</v>
      </c>
      <c r="H29" s="36">
        <f t="shared" si="0"/>
        <v>1987</v>
      </c>
      <c r="I29" s="9">
        <v>38</v>
      </c>
      <c r="J29" s="9">
        <v>2</v>
      </c>
      <c r="K29" s="9">
        <v>2</v>
      </c>
      <c r="L29" s="9">
        <v>8</v>
      </c>
      <c r="M29" s="9">
        <v>0</v>
      </c>
      <c r="N29" s="9">
        <v>38</v>
      </c>
      <c r="O29" s="36">
        <f t="shared" si="1"/>
        <v>88</v>
      </c>
      <c r="P29" s="36">
        <f t="shared" si="2"/>
        <v>2075</v>
      </c>
      <c r="Q29" s="11" t="s">
        <v>62</v>
      </c>
    </row>
    <row r="30" spans="1:17" x14ac:dyDescent="0.25">
      <c r="A30" s="26" t="s">
        <v>10</v>
      </c>
      <c r="B30" s="10">
        <v>302</v>
      </c>
      <c r="C30" s="10">
        <v>600</v>
      </c>
      <c r="D30" s="10">
        <v>23</v>
      </c>
      <c r="E30" s="10">
        <v>0</v>
      </c>
      <c r="F30" s="10">
        <v>86</v>
      </c>
      <c r="G30" s="10">
        <v>0</v>
      </c>
      <c r="H30" s="37">
        <f t="shared" si="0"/>
        <v>1011</v>
      </c>
      <c r="I30" s="10">
        <v>25</v>
      </c>
      <c r="J30" s="10">
        <v>31</v>
      </c>
      <c r="K30" s="10">
        <v>1</v>
      </c>
      <c r="L30" s="10">
        <v>0</v>
      </c>
      <c r="M30" s="10">
        <v>12</v>
      </c>
      <c r="N30" s="10">
        <v>0</v>
      </c>
      <c r="O30" s="37">
        <f t="shared" si="1"/>
        <v>69</v>
      </c>
      <c r="P30" s="37">
        <f t="shared" si="2"/>
        <v>1080</v>
      </c>
      <c r="Q30" s="11" t="s">
        <v>45</v>
      </c>
    </row>
    <row r="31" spans="1:17" x14ac:dyDescent="0.25">
      <c r="A31" s="27" t="s">
        <v>63</v>
      </c>
      <c r="B31" s="9">
        <v>88</v>
      </c>
      <c r="C31" s="9">
        <v>282</v>
      </c>
      <c r="D31" s="9">
        <v>7</v>
      </c>
      <c r="E31" s="9">
        <v>0</v>
      </c>
      <c r="F31" s="9">
        <v>70</v>
      </c>
      <c r="G31" s="9">
        <v>20</v>
      </c>
      <c r="H31" s="36">
        <f t="shared" si="0"/>
        <v>467</v>
      </c>
      <c r="I31" s="9">
        <v>28</v>
      </c>
      <c r="J31" s="9">
        <v>118</v>
      </c>
      <c r="K31" s="9">
        <v>6</v>
      </c>
      <c r="L31" s="9">
        <v>0</v>
      </c>
      <c r="M31" s="9">
        <v>14</v>
      </c>
      <c r="N31" s="9">
        <v>1</v>
      </c>
      <c r="O31" s="36">
        <f t="shared" si="1"/>
        <v>167</v>
      </c>
      <c r="P31" s="36">
        <f t="shared" si="2"/>
        <v>634</v>
      </c>
      <c r="Q31" s="11" t="s">
        <v>64</v>
      </c>
    </row>
    <row r="32" spans="1:17" x14ac:dyDescent="0.25">
      <c r="A32" s="26" t="s">
        <v>66</v>
      </c>
      <c r="B32" s="10">
        <v>25</v>
      </c>
      <c r="C32" s="10">
        <v>223</v>
      </c>
      <c r="D32" s="10">
        <v>0</v>
      </c>
      <c r="E32" s="10">
        <v>0</v>
      </c>
      <c r="F32" s="10">
        <v>78</v>
      </c>
      <c r="G32" s="10">
        <v>6</v>
      </c>
      <c r="H32" s="37">
        <f t="shared" si="0"/>
        <v>332</v>
      </c>
      <c r="I32" s="10">
        <v>11</v>
      </c>
      <c r="J32" s="10">
        <v>187</v>
      </c>
      <c r="K32" s="10">
        <v>0</v>
      </c>
      <c r="L32" s="10">
        <v>0</v>
      </c>
      <c r="M32" s="10">
        <v>35</v>
      </c>
      <c r="N32" s="10">
        <v>1</v>
      </c>
      <c r="O32" s="37">
        <f t="shared" si="1"/>
        <v>234</v>
      </c>
      <c r="P32" s="37">
        <f t="shared" si="2"/>
        <v>566</v>
      </c>
      <c r="Q32" s="11" t="s">
        <v>67</v>
      </c>
    </row>
    <row r="33" spans="1:23" x14ac:dyDescent="0.25">
      <c r="A33" s="27" t="s">
        <v>68</v>
      </c>
      <c r="B33" s="9">
        <v>179</v>
      </c>
      <c r="C33" s="9">
        <v>133</v>
      </c>
      <c r="D33" s="9">
        <v>14</v>
      </c>
      <c r="E33" s="9">
        <v>0</v>
      </c>
      <c r="F33" s="9">
        <v>809</v>
      </c>
      <c r="G33" s="9">
        <v>0</v>
      </c>
      <c r="H33" s="36">
        <f t="shared" si="0"/>
        <v>1135</v>
      </c>
      <c r="I33" s="9">
        <v>0</v>
      </c>
      <c r="J33" s="9">
        <v>0</v>
      </c>
      <c r="K33" s="9">
        <v>0</v>
      </c>
      <c r="L33" s="9">
        <v>0</v>
      </c>
      <c r="M33" s="9">
        <v>8</v>
      </c>
      <c r="N33" s="9">
        <v>0</v>
      </c>
      <c r="O33" s="36">
        <f t="shared" si="1"/>
        <v>8</v>
      </c>
      <c r="P33" s="36">
        <f t="shared" si="2"/>
        <v>1143</v>
      </c>
      <c r="Q33" s="11" t="s">
        <v>21</v>
      </c>
    </row>
    <row r="34" spans="1:23" x14ac:dyDescent="0.25">
      <c r="A34" s="26" t="s">
        <v>69</v>
      </c>
      <c r="B34" s="10">
        <v>101</v>
      </c>
      <c r="C34" s="10">
        <v>714</v>
      </c>
      <c r="D34" s="10">
        <v>31</v>
      </c>
      <c r="E34" s="10">
        <v>0</v>
      </c>
      <c r="F34" s="10">
        <v>333</v>
      </c>
      <c r="G34" s="10">
        <v>3</v>
      </c>
      <c r="H34" s="37">
        <f t="shared" si="0"/>
        <v>1182</v>
      </c>
      <c r="I34" s="10">
        <v>7</v>
      </c>
      <c r="J34" s="10">
        <v>1147</v>
      </c>
      <c r="K34" s="10">
        <v>2</v>
      </c>
      <c r="L34" s="10">
        <v>0</v>
      </c>
      <c r="M34" s="10">
        <v>215</v>
      </c>
      <c r="N34" s="10">
        <v>4</v>
      </c>
      <c r="O34" s="37">
        <f t="shared" si="1"/>
        <v>1375</v>
      </c>
      <c r="P34" s="37">
        <f>H34+O34</f>
        <v>2557</v>
      </c>
      <c r="Q34" s="11" t="s">
        <v>42</v>
      </c>
    </row>
    <row r="35" spans="1:23" x14ac:dyDescent="0.25">
      <c r="A35" s="27" t="s">
        <v>9</v>
      </c>
      <c r="B35" s="9">
        <v>98</v>
      </c>
      <c r="C35" s="9">
        <v>210</v>
      </c>
      <c r="D35" s="9">
        <v>11</v>
      </c>
      <c r="E35" s="9">
        <v>0</v>
      </c>
      <c r="F35" s="9">
        <v>24</v>
      </c>
      <c r="G35" s="9">
        <v>1</v>
      </c>
      <c r="H35" s="36">
        <f t="shared" si="0"/>
        <v>344</v>
      </c>
      <c r="I35" s="9">
        <v>7</v>
      </c>
      <c r="J35" s="9">
        <v>28</v>
      </c>
      <c r="K35" s="9">
        <v>0</v>
      </c>
      <c r="L35" s="9">
        <v>0</v>
      </c>
      <c r="M35" s="9">
        <v>1</v>
      </c>
      <c r="N35" s="9">
        <v>0</v>
      </c>
      <c r="O35" s="36">
        <f t="shared" si="1"/>
        <v>36</v>
      </c>
      <c r="P35" s="36">
        <f t="shared" si="2"/>
        <v>380</v>
      </c>
      <c r="Q35" s="11" t="s">
        <v>33</v>
      </c>
    </row>
    <row r="36" spans="1:23" x14ac:dyDescent="0.25">
      <c r="A36" s="26" t="s">
        <v>8</v>
      </c>
      <c r="B36" s="10">
        <v>676</v>
      </c>
      <c r="C36" s="10">
        <v>1340</v>
      </c>
      <c r="D36" s="10">
        <v>28</v>
      </c>
      <c r="E36" s="10">
        <v>0</v>
      </c>
      <c r="F36" s="10">
        <v>719</v>
      </c>
      <c r="G36" s="10">
        <v>16</v>
      </c>
      <c r="H36" s="37">
        <f t="shared" si="0"/>
        <v>2779</v>
      </c>
      <c r="I36" s="10">
        <v>26</v>
      </c>
      <c r="J36" s="10">
        <v>133</v>
      </c>
      <c r="K36" s="10">
        <v>1</v>
      </c>
      <c r="L36" s="10">
        <v>0</v>
      </c>
      <c r="M36" s="10">
        <v>48</v>
      </c>
      <c r="N36" s="10">
        <v>0</v>
      </c>
      <c r="O36" s="37">
        <f t="shared" si="1"/>
        <v>208</v>
      </c>
      <c r="P36" s="37">
        <f t="shared" si="2"/>
        <v>2987</v>
      </c>
      <c r="Q36" s="11" t="s">
        <v>24</v>
      </c>
    </row>
    <row r="37" spans="1:23" x14ac:dyDescent="0.25">
      <c r="A37" s="27" t="s">
        <v>70</v>
      </c>
      <c r="B37" s="9">
        <v>114</v>
      </c>
      <c r="C37" s="9">
        <v>205</v>
      </c>
      <c r="D37" s="9">
        <v>5</v>
      </c>
      <c r="E37" s="9">
        <v>1</v>
      </c>
      <c r="F37" s="9">
        <v>48</v>
      </c>
      <c r="G37" s="9">
        <v>6</v>
      </c>
      <c r="H37" s="36">
        <f t="shared" si="0"/>
        <v>379</v>
      </c>
      <c r="I37" s="9">
        <v>2</v>
      </c>
      <c r="J37" s="9">
        <v>2</v>
      </c>
      <c r="K37" s="9">
        <v>0</v>
      </c>
      <c r="L37" s="9">
        <v>0</v>
      </c>
      <c r="M37" s="9">
        <v>0</v>
      </c>
      <c r="N37" s="9">
        <v>0</v>
      </c>
      <c r="O37" s="36">
        <f t="shared" si="1"/>
        <v>4</v>
      </c>
      <c r="P37" s="36">
        <f t="shared" si="2"/>
        <v>383</v>
      </c>
      <c r="Q37" s="11" t="s">
        <v>65</v>
      </c>
    </row>
    <row r="38" spans="1:23" x14ac:dyDescent="0.25">
      <c r="A38" s="28" t="s">
        <v>7</v>
      </c>
      <c r="B38" s="10">
        <v>36</v>
      </c>
      <c r="C38" s="10">
        <v>77</v>
      </c>
      <c r="D38" s="10">
        <v>0</v>
      </c>
      <c r="E38" s="10">
        <v>0</v>
      </c>
      <c r="F38" s="10">
        <v>23</v>
      </c>
      <c r="G38" s="10">
        <v>1</v>
      </c>
      <c r="H38" s="37">
        <f t="shared" si="0"/>
        <v>137</v>
      </c>
      <c r="I38" s="10">
        <v>7</v>
      </c>
      <c r="J38" s="10">
        <v>13</v>
      </c>
      <c r="K38" s="10">
        <v>0</v>
      </c>
      <c r="L38" s="10">
        <v>0</v>
      </c>
      <c r="M38" s="10">
        <v>5</v>
      </c>
      <c r="N38" s="10">
        <v>0</v>
      </c>
      <c r="O38" s="37">
        <f t="shared" si="1"/>
        <v>25</v>
      </c>
      <c r="P38" s="37">
        <f t="shared" si="2"/>
        <v>162</v>
      </c>
      <c r="Q38" s="11" t="s">
        <v>19</v>
      </c>
    </row>
    <row r="39" spans="1:23" ht="6" customHeight="1" x14ac:dyDescent="0.25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23" x14ac:dyDescent="0.25">
      <c r="A40" s="24" t="s">
        <v>0</v>
      </c>
      <c r="B40" s="29">
        <f>SUM(B7:B38)</f>
        <v>7546</v>
      </c>
      <c r="C40" s="29">
        <f t="shared" ref="C40:O40" si="3">SUM(C7:C38)</f>
        <v>21665</v>
      </c>
      <c r="D40" s="29">
        <f t="shared" si="3"/>
        <v>1076</v>
      </c>
      <c r="E40" s="29">
        <f>SUM(E7:E38)</f>
        <v>23</v>
      </c>
      <c r="F40" s="29">
        <f t="shared" si="3"/>
        <v>4889</v>
      </c>
      <c r="G40" s="29">
        <f t="shared" si="3"/>
        <v>1499</v>
      </c>
      <c r="H40" s="29">
        <f t="shared" si="3"/>
        <v>36698</v>
      </c>
      <c r="I40" s="29">
        <f t="shared" si="3"/>
        <v>419</v>
      </c>
      <c r="J40" s="29">
        <f t="shared" si="3"/>
        <v>3650</v>
      </c>
      <c r="K40" s="29">
        <f t="shared" si="3"/>
        <v>83</v>
      </c>
      <c r="L40" s="29">
        <f t="shared" si="3"/>
        <v>14</v>
      </c>
      <c r="M40" s="29">
        <f t="shared" si="3"/>
        <v>575</v>
      </c>
      <c r="N40" s="29">
        <f t="shared" si="3"/>
        <v>64</v>
      </c>
      <c r="O40" s="29">
        <f t="shared" si="3"/>
        <v>4805</v>
      </c>
      <c r="P40" s="29">
        <f>SUM(P7:P38)</f>
        <v>41503</v>
      </c>
    </row>
    <row r="42" spans="1:23" x14ac:dyDescent="0.25">
      <c r="A42" s="14" t="s">
        <v>81</v>
      </c>
    </row>
    <row r="43" spans="1:23" x14ac:dyDescent="0.25">
      <c r="A43" s="14" t="s">
        <v>82</v>
      </c>
      <c r="T43" s="4"/>
      <c r="W43" s="1"/>
    </row>
    <row r="44" spans="1:23" x14ac:dyDescent="0.25">
      <c r="A44" s="14" t="s">
        <v>83</v>
      </c>
      <c r="W44" s="1"/>
    </row>
    <row r="45" spans="1:23" x14ac:dyDescent="0.25">
      <c r="A45" s="14" t="s">
        <v>84</v>
      </c>
      <c r="W45" s="1"/>
    </row>
    <row r="46" spans="1:23" x14ac:dyDescent="0.25">
      <c r="A46" s="14" t="s">
        <v>87</v>
      </c>
      <c r="W46" s="1"/>
    </row>
    <row r="47" spans="1:23" x14ac:dyDescent="0.25">
      <c r="A47" s="14" t="s">
        <v>85</v>
      </c>
      <c r="W47" s="1"/>
    </row>
    <row r="48" spans="1:23" x14ac:dyDescent="0.25">
      <c r="W48" s="1"/>
    </row>
    <row r="49" spans="20:23" ht="24.75" customHeight="1" x14ac:dyDescent="0.25">
      <c r="U49" s="3"/>
      <c r="V49" s="3"/>
      <c r="W49" s="1"/>
    </row>
    <row r="50" spans="20:23" x14ac:dyDescent="0.25">
      <c r="U50" s="3"/>
      <c r="V50" s="3"/>
      <c r="W50" s="1"/>
    </row>
    <row r="51" spans="20:23" x14ac:dyDescent="0.25">
      <c r="T51" s="4"/>
      <c r="U51" s="3"/>
      <c r="V51" s="3"/>
      <c r="W51" s="1"/>
    </row>
    <row r="52" spans="20:23" x14ac:dyDescent="0.25">
      <c r="T52" s="4"/>
      <c r="U52" s="3"/>
      <c r="V52" s="3"/>
      <c r="W52" s="1"/>
    </row>
    <row r="53" spans="20:23" x14ac:dyDescent="0.25">
      <c r="T53" s="4"/>
      <c r="U53" s="3"/>
      <c r="V53" s="3"/>
      <c r="W53" s="1"/>
    </row>
    <row r="54" spans="20:23" x14ac:dyDescent="0.25">
      <c r="T54" s="4"/>
      <c r="U54" s="3"/>
      <c r="V54" s="3"/>
      <c r="W54" s="1"/>
    </row>
    <row r="55" spans="20:23" x14ac:dyDescent="0.25">
      <c r="T55" s="4"/>
      <c r="U55" s="3"/>
      <c r="V55" s="3"/>
      <c r="W55" s="1"/>
    </row>
    <row r="56" spans="20:23" x14ac:dyDescent="0.25">
      <c r="T56" s="4"/>
      <c r="U56" s="3"/>
      <c r="V56" s="3"/>
      <c r="W56" s="1"/>
    </row>
    <row r="57" spans="20:23" x14ac:dyDescent="0.25">
      <c r="T57" s="4"/>
      <c r="U57" s="3"/>
      <c r="V57" s="3"/>
      <c r="W57" s="1"/>
    </row>
    <row r="58" spans="20:23" x14ac:dyDescent="0.25">
      <c r="T58" s="4"/>
      <c r="U58" s="3"/>
      <c r="V58" s="3"/>
      <c r="W58" s="1"/>
    </row>
    <row r="59" spans="20:23" x14ac:dyDescent="0.25">
      <c r="U59" s="3"/>
      <c r="V59" s="3"/>
      <c r="W59" s="1"/>
    </row>
    <row r="60" spans="20:23" x14ac:dyDescent="0.25">
      <c r="U60" s="3"/>
      <c r="V60" s="3"/>
      <c r="W60" s="1"/>
    </row>
    <row r="61" spans="20:23" x14ac:dyDescent="0.25">
      <c r="U61" s="3"/>
      <c r="V61" s="3"/>
      <c r="W61" s="1"/>
    </row>
    <row r="62" spans="20:23" x14ac:dyDescent="0.25">
      <c r="U62" s="3"/>
      <c r="V62" s="3"/>
      <c r="W62" s="1"/>
    </row>
    <row r="63" spans="20:23" x14ac:dyDescent="0.25">
      <c r="U63" s="3"/>
      <c r="V63" s="3"/>
      <c r="W63" s="1"/>
    </row>
    <row r="64" spans="20:23" x14ac:dyDescent="0.25">
      <c r="U64" s="3"/>
      <c r="V64" s="3"/>
      <c r="W64" s="1"/>
    </row>
    <row r="65" spans="20:23" x14ac:dyDescent="0.25">
      <c r="U65" s="3"/>
      <c r="V65" s="3"/>
      <c r="W65" s="1"/>
    </row>
    <row r="66" spans="20:23" x14ac:dyDescent="0.25">
      <c r="U66" s="3"/>
      <c r="V66" s="3"/>
      <c r="W66" s="1"/>
    </row>
    <row r="67" spans="20:23" x14ac:dyDescent="0.25">
      <c r="U67" s="3"/>
      <c r="V67" s="3"/>
      <c r="W67" s="1"/>
    </row>
    <row r="68" spans="20:23" x14ac:dyDescent="0.25">
      <c r="U68" s="3"/>
      <c r="V68" s="3"/>
      <c r="W68" s="1"/>
    </row>
    <row r="69" spans="20:23" x14ac:dyDescent="0.25">
      <c r="U69" s="3"/>
      <c r="V69" s="3"/>
      <c r="W69" s="1"/>
    </row>
    <row r="70" spans="20:23" x14ac:dyDescent="0.25">
      <c r="U70" s="3"/>
      <c r="V70" s="3"/>
      <c r="W70" s="1"/>
    </row>
    <row r="71" spans="20:23" x14ac:dyDescent="0.25">
      <c r="U71" s="3"/>
      <c r="V71" s="3"/>
      <c r="W71" s="1"/>
    </row>
    <row r="72" spans="20:23" x14ac:dyDescent="0.25">
      <c r="U72" s="3"/>
      <c r="V72" s="3"/>
      <c r="W72" s="1"/>
    </row>
    <row r="73" spans="20:23" x14ac:dyDescent="0.25">
      <c r="U73" s="3"/>
      <c r="V73" s="3"/>
      <c r="W73" s="1"/>
    </row>
    <row r="74" spans="20:23" x14ac:dyDescent="0.25">
      <c r="T74" s="4"/>
      <c r="U74" s="3"/>
      <c r="V74" s="3"/>
      <c r="W74" s="1"/>
    </row>
    <row r="75" spans="20:23" x14ac:dyDescent="0.25">
      <c r="T75" s="5"/>
      <c r="U75" s="6"/>
      <c r="V75" s="6"/>
    </row>
    <row r="77" spans="20:23" x14ac:dyDescent="0.25">
      <c r="U77" s="5"/>
      <c r="V77" s="6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3"/>
  <sheetViews>
    <sheetView zoomScaleNormal="100" workbookViewId="0">
      <selection activeCell="C85" sqref="C85"/>
    </sheetView>
  </sheetViews>
  <sheetFormatPr baseColWidth="10" defaultRowHeight="15" x14ac:dyDescent="0.25"/>
  <cols>
    <col min="1" max="1" width="17.140625" customWidth="1"/>
    <col min="2" max="2" width="8.7109375" customWidth="1"/>
    <col min="3" max="3" width="9.140625" customWidth="1"/>
    <col min="4" max="5" width="8" customWidth="1"/>
    <col min="6" max="7" width="8.7109375" customWidth="1"/>
    <col min="9" max="9" width="8.85546875" customWidth="1"/>
    <col min="10" max="10" width="8.5703125" customWidth="1"/>
    <col min="11" max="11" width="8.28515625" customWidth="1"/>
    <col min="12" max="12" width="8.85546875" customWidth="1"/>
    <col min="13" max="13" width="8.7109375" customWidth="1"/>
    <col min="14" max="14" width="8.42578125" customWidth="1"/>
    <col min="17" max="17" width="17" customWidth="1"/>
    <col min="20" max="20" width="25.140625" bestFit="1" customWidth="1"/>
  </cols>
  <sheetData>
    <row r="2" spans="1:19" ht="17.25" x14ac:dyDescent="0.3">
      <c r="A2" s="18" t="s">
        <v>95</v>
      </c>
    </row>
    <row r="4" spans="1:19" ht="15" customHeight="1" x14ac:dyDescent="0.25">
      <c r="A4" s="43" t="s">
        <v>86</v>
      </c>
      <c r="B4" s="41" t="s">
        <v>88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S4" s="8"/>
    </row>
    <row r="5" spans="1:19" x14ac:dyDescent="0.25">
      <c r="A5" s="43"/>
      <c r="B5" s="44" t="s">
        <v>71</v>
      </c>
      <c r="C5" s="44"/>
      <c r="D5" s="44"/>
      <c r="E5" s="44"/>
      <c r="F5" s="44"/>
      <c r="G5" s="44"/>
      <c r="H5" s="42"/>
      <c r="I5" s="44" t="s">
        <v>72</v>
      </c>
      <c r="J5" s="44"/>
      <c r="K5" s="44"/>
      <c r="L5" s="44"/>
      <c r="M5" s="44"/>
      <c r="N5" s="44"/>
      <c r="O5" s="42"/>
      <c r="P5" s="24"/>
      <c r="S5" s="8"/>
    </row>
    <row r="6" spans="1:19" x14ac:dyDescent="0.25">
      <c r="A6" s="43"/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73</v>
      </c>
      <c r="I6" s="24" t="s">
        <v>1</v>
      </c>
      <c r="J6" s="24" t="s">
        <v>2</v>
      </c>
      <c r="K6" s="24" t="s">
        <v>3</v>
      </c>
      <c r="L6" s="24" t="s">
        <v>4</v>
      </c>
      <c r="M6" s="24" t="s">
        <v>5</v>
      </c>
      <c r="N6" s="24" t="s">
        <v>6</v>
      </c>
      <c r="O6" s="24" t="s">
        <v>73</v>
      </c>
      <c r="P6" s="24" t="s">
        <v>0</v>
      </c>
      <c r="Q6" s="23"/>
      <c r="S6" s="8"/>
    </row>
    <row r="7" spans="1:19" x14ac:dyDescent="0.25">
      <c r="A7" s="25" t="s">
        <v>18</v>
      </c>
      <c r="B7" s="9">
        <v>8</v>
      </c>
      <c r="C7" s="9">
        <v>142</v>
      </c>
      <c r="D7" s="9">
        <v>6</v>
      </c>
      <c r="E7" s="9">
        <v>0</v>
      </c>
      <c r="F7" s="9">
        <v>46</v>
      </c>
      <c r="G7" s="9">
        <v>0</v>
      </c>
      <c r="H7" s="36">
        <f t="shared" ref="H7:H38" si="0">SUM(B7:G7)</f>
        <v>202</v>
      </c>
      <c r="I7" s="9">
        <v>1</v>
      </c>
      <c r="J7" s="9">
        <v>29</v>
      </c>
      <c r="K7" s="9">
        <v>0</v>
      </c>
      <c r="L7" s="9">
        <v>0</v>
      </c>
      <c r="M7" s="9">
        <v>25</v>
      </c>
      <c r="N7" s="9">
        <v>0</v>
      </c>
      <c r="O7" s="36">
        <f>SUM(I7:N7)</f>
        <v>55</v>
      </c>
      <c r="P7" s="36">
        <f>H7+O7</f>
        <v>257</v>
      </c>
      <c r="Q7" s="11" t="s">
        <v>20</v>
      </c>
    </row>
    <row r="8" spans="1:19" x14ac:dyDescent="0.25">
      <c r="A8" s="26" t="s">
        <v>22</v>
      </c>
      <c r="B8" s="10">
        <v>7</v>
      </c>
      <c r="C8" s="10">
        <v>29</v>
      </c>
      <c r="D8" s="10">
        <v>5</v>
      </c>
      <c r="E8" s="10">
        <v>0</v>
      </c>
      <c r="F8" s="10">
        <v>33</v>
      </c>
      <c r="G8" s="10">
        <v>1</v>
      </c>
      <c r="H8" s="37">
        <f t="shared" si="0"/>
        <v>75</v>
      </c>
      <c r="I8" s="10">
        <v>20</v>
      </c>
      <c r="J8" s="10">
        <v>32</v>
      </c>
      <c r="K8" s="10">
        <v>1</v>
      </c>
      <c r="L8" s="10">
        <v>0</v>
      </c>
      <c r="M8" s="10">
        <v>91</v>
      </c>
      <c r="N8" s="10">
        <v>2</v>
      </c>
      <c r="O8" s="37">
        <f t="shared" ref="O8:O37" si="1">SUM(I8:N8)</f>
        <v>146</v>
      </c>
      <c r="P8" s="37">
        <f t="shared" ref="P8:P38" si="2">H8+O8</f>
        <v>221</v>
      </c>
      <c r="Q8" s="11" t="s">
        <v>23</v>
      </c>
    </row>
    <row r="9" spans="1:19" x14ac:dyDescent="0.25">
      <c r="A9" s="27" t="s">
        <v>25</v>
      </c>
      <c r="B9" s="9">
        <v>2</v>
      </c>
      <c r="C9" s="9">
        <v>12</v>
      </c>
      <c r="D9" s="9">
        <v>2</v>
      </c>
      <c r="E9" s="9">
        <v>0</v>
      </c>
      <c r="F9" s="9">
        <v>19</v>
      </c>
      <c r="G9" s="9">
        <v>31</v>
      </c>
      <c r="H9" s="36">
        <f t="shared" si="0"/>
        <v>66</v>
      </c>
      <c r="I9" s="9">
        <v>1</v>
      </c>
      <c r="J9" s="9">
        <v>3</v>
      </c>
      <c r="K9" s="9">
        <v>0</v>
      </c>
      <c r="L9" s="9">
        <v>3</v>
      </c>
      <c r="M9" s="9">
        <v>5</v>
      </c>
      <c r="N9" s="9">
        <v>3</v>
      </c>
      <c r="O9" s="36">
        <f t="shared" si="1"/>
        <v>15</v>
      </c>
      <c r="P9" s="36">
        <f t="shared" si="2"/>
        <v>81</v>
      </c>
      <c r="Q9" s="11" t="s">
        <v>26</v>
      </c>
    </row>
    <row r="10" spans="1:19" ht="13.5" customHeight="1" x14ac:dyDescent="0.25">
      <c r="A10" s="26" t="s">
        <v>17</v>
      </c>
      <c r="B10" s="10">
        <v>4</v>
      </c>
      <c r="C10" s="10">
        <v>24</v>
      </c>
      <c r="D10" s="10">
        <v>2</v>
      </c>
      <c r="E10" s="10">
        <v>1</v>
      </c>
      <c r="F10" s="10">
        <v>4</v>
      </c>
      <c r="G10" s="10">
        <v>0</v>
      </c>
      <c r="H10" s="37">
        <f t="shared" si="0"/>
        <v>35</v>
      </c>
      <c r="I10" s="10">
        <v>0</v>
      </c>
      <c r="J10" s="10">
        <v>0</v>
      </c>
      <c r="K10" s="10">
        <v>1</v>
      </c>
      <c r="L10" s="10">
        <v>0</v>
      </c>
      <c r="M10" s="10">
        <v>1</v>
      </c>
      <c r="N10" s="10">
        <v>0</v>
      </c>
      <c r="O10" s="37">
        <f t="shared" si="1"/>
        <v>2</v>
      </c>
      <c r="P10" s="37">
        <f t="shared" si="2"/>
        <v>37</v>
      </c>
      <c r="Q10" s="11" t="s">
        <v>28</v>
      </c>
    </row>
    <row r="11" spans="1:19" x14ac:dyDescent="0.25">
      <c r="A11" s="27" t="s">
        <v>30</v>
      </c>
      <c r="B11" s="9">
        <v>26</v>
      </c>
      <c r="C11" s="9">
        <v>22</v>
      </c>
      <c r="D11" s="9">
        <v>3</v>
      </c>
      <c r="E11" s="9">
        <v>2</v>
      </c>
      <c r="F11" s="9">
        <v>34</v>
      </c>
      <c r="G11" s="9">
        <v>18</v>
      </c>
      <c r="H11" s="36">
        <f t="shared" si="0"/>
        <v>105</v>
      </c>
      <c r="I11" s="9">
        <v>0</v>
      </c>
      <c r="J11" s="9">
        <v>2</v>
      </c>
      <c r="K11" s="9">
        <v>0</v>
      </c>
      <c r="L11" s="9">
        <v>0</v>
      </c>
      <c r="M11" s="9">
        <v>1</v>
      </c>
      <c r="N11" s="9">
        <v>0</v>
      </c>
      <c r="O11" s="36">
        <f t="shared" si="1"/>
        <v>3</v>
      </c>
      <c r="P11" s="36">
        <f t="shared" si="2"/>
        <v>108</v>
      </c>
      <c r="Q11" s="11" t="s">
        <v>27</v>
      </c>
    </row>
    <row r="12" spans="1:19" x14ac:dyDescent="0.25">
      <c r="A12" s="26" t="s">
        <v>16</v>
      </c>
      <c r="B12" s="10">
        <v>10</v>
      </c>
      <c r="C12" s="10">
        <v>26</v>
      </c>
      <c r="D12" s="10">
        <v>1</v>
      </c>
      <c r="E12" s="10">
        <v>0</v>
      </c>
      <c r="F12" s="10">
        <v>44</v>
      </c>
      <c r="G12" s="10">
        <v>5</v>
      </c>
      <c r="H12" s="37">
        <f t="shared" si="0"/>
        <v>86</v>
      </c>
      <c r="I12" s="10">
        <v>22</v>
      </c>
      <c r="J12" s="10">
        <v>49</v>
      </c>
      <c r="K12" s="10">
        <v>0</v>
      </c>
      <c r="L12" s="10">
        <v>0</v>
      </c>
      <c r="M12" s="10">
        <v>69</v>
      </c>
      <c r="N12" s="10">
        <v>4</v>
      </c>
      <c r="O12" s="37">
        <f t="shared" si="1"/>
        <v>144</v>
      </c>
      <c r="P12" s="37">
        <f t="shared" si="2"/>
        <v>230</v>
      </c>
      <c r="Q12" s="11" t="s">
        <v>32</v>
      </c>
    </row>
    <row r="13" spans="1:19" x14ac:dyDescent="0.25">
      <c r="A13" s="27" t="s">
        <v>34</v>
      </c>
      <c r="B13" s="9">
        <v>34</v>
      </c>
      <c r="C13" s="9">
        <v>62</v>
      </c>
      <c r="D13" s="9">
        <v>0</v>
      </c>
      <c r="E13" s="9">
        <v>0</v>
      </c>
      <c r="F13" s="9">
        <v>143</v>
      </c>
      <c r="G13" s="9">
        <v>0</v>
      </c>
      <c r="H13" s="36">
        <f t="shared" si="0"/>
        <v>239</v>
      </c>
      <c r="I13" s="9">
        <v>6</v>
      </c>
      <c r="J13" s="9">
        <v>38</v>
      </c>
      <c r="K13" s="9">
        <v>0</v>
      </c>
      <c r="L13" s="9">
        <v>0</v>
      </c>
      <c r="M13" s="9">
        <v>57</v>
      </c>
      <c r="N13" s="9">
        <v>0</v>
      </c>
      <c r="O13" s="36">
        <f t="shared" si="1"/>
        <v>101</v>
      </c>
      <c r="P13" s="36">
        <f t="shared" si="2"/>
        <v>340</v>
      </c>
      <c r="Q13" s="11" t="s">
        <v>29</v>
      </c>
    </row>
    <row r="14" spans="1:19" x14ac:dyDescent="0.25">
      <c r="A14" s="26" t="s">
        <v>15</v>
      </c>
      <c r="B14" s="10">
        <v>12</v>
      </c>
      <c r="C14" s="10">
        <v>23</v>
      </c>
      <c r="D14" s="10">
        <v>0</v>
      </c>
      <c r="E14" s="10">
        <v>1</v>
      </c>
      <c r="F14" s="10">
        <v>67</v>
      </c>
      <c r="G14" s="10">
        <v>0</v>
      </c>
      <c r="H14" s="37">
        <f t="shared" si="0"/>
        <v>103</v>
      </c>
      <c r="I14" s="10">
        <v>1</v>
      </c>
      <c r="J14" s="10">
        <v>4</v>
      </c>
      <c r="K14" s="10">
        <v>0</v>
      </c>
      <c r="L14" s="10">
        <v>0</v>
      </c>
      <c r="M14" s="10">
        <v>18</v>
      </c>
      <c r="N14" s="10">
        <v>0</v>
      </c>
      <c r="O14" s="37">
        <f t="shared" si="1"/>
        <v>23</v>
      </c>
      <c r="P14" s="37">
        <f t="shared" si="2"/>
        <v>126</v>
      </c>
      <c r="Q14" s="11" t="s">
        <v>35</v>
      </c>
    </row>
    <row r="15" spans="1:19" x14ac:dyDescent="0.25">
      <c r="A15" s="25" t="s">
        <v>37</v>
      </c>
      <c r="B15" s="9">
        <v>86</v>
      </c>
      <c r="C15" s="9">
        <v>191</v>
      </c>
      <c r="D15" s="9">
        <v>2</v>
      </c>
      <c r="E15" s="9">
        <v>0</v>
      </c>
      <c r="F15" s="9">
        <v>432</v>
      </c>
      <c r="G15" s="9">
        <v>10</v>
      </c>
      <c r="H15" s="36">
        <f t="shared" si="0"/>
        <v>721</v>
      </c>
      <c r="I15" s="9">
        <v>21</v>
      </c>
      <c r="J15" s="9">
        <v>29</v>
      </c>
      <c r="K15" s="9">
        <v>0</v>
      </c>
      <c r="L15" s="9">
        <v>0</v>
      </c>
      <c r="M15" s="9">
        <v>70</v>
      </c>
      <c r="N15" s="9">
        <v>4</v>
      </c>
      <c r="O15" s="36">
        <f t="shared" si="1"/>
        <v>124</v>
      </c>
      <c r="P15" s="36">
        <f t="shared" si="2"/>
        <v>845</v>
      </c>
      <c r="Q15" s="11" t="s">
        <v>38</v>
      </c>
    </row>
    <row r="16" spans="1:19" x14ac:dyDescent="0.25">
      <c r="A16" s="28" t="s">
        <v>14</v>
      </c>
      <c r="B16" s="10">
        <v>2</v>
      </c>
      <c r="C16" s="10">
        <v>7</v>
      </c>
      <c r="D16" s="10">
        <v>0</v>
      </c>
      <c r="E16" s="10">
        <v>0</v>
      </c>
      <c r="F16" s="10">
        <v>7</v>
      </c>
      <c r="G16" s="10">
        <v>0</v>
      </c>
      <c r="H16" s="37">
        <f t="shared" si="0"/>
        <v>16</v>
      </c>
      <c r="I16" s="10">
        <v>7</v>
      </c>
      <c r="J16" s="10">
        <v>10</v>
      </c>
      <c r="K16" s="10">
        <v>0</v>
      </c>
      <c r="L16" s="10">
        <v>0</v>
      </c>
      <c r="M16" s="10">
        <v>11</v>
      </c>
      <c r="N16" s="10">
        <v>0</v>
      </c>
      <c r="O16" s="37">
        <f t="shared" si="1"/>
        <v>28</v>
      </c>
      <c r="P16" s="37">
        <f t="shared" si="2"/>
        <v>44</v>
      </c>
      <c r="Q16" s="11" t="s">
        <v>40</v>
      </c>
    </row>
    <row r="17" spans="1:17" x14ac:dyDescent="0.25">
      <c r="A17" s="25" t="s">
        <v>41</v>
      </c>
      <c r="B17" s="9">
        <v>30</v>
      </c>
      <c r="C17" s="9">
        <v>70</v>
      </c>
      <c r="D17" s="9">
        <v>1</v>
      </c>
      <c r="E17" s="9">
        <v>0</v>
      </c>
      <c r="F17" s="9">
        <v>48</v>
      </c>
      <c r="G17" s="9">
        <v>14</v>
      </c>
      <c r="H17" s="36">
        <f t="shared" si="0"/>
        <v>163</v>
      </c>
      <c r="I17" s="9">
        <v>10</v>
      </c>
      <c r="J17" s="9">
        <v>21</v>
      </c>
      <c r="K17" s="9">
        <v>0</v>
      </c>
      <c r="L17" s="9">
        <v>0</v>
      </c>
      <c r="M17" s="9">
        <v>11</v>
      </c>
      <c r="N17" s="9">
        <v>2</v>
      </c>
      <c r="O17" s="36">
        <f t="shared" si="1"/>
        <v>44</v>
      </c>
      <c r="P17" s="36">
        <f t="shared" si="2"/>
        <v>207</v>
      </c>
      <c r="Q17" s="11" t="s">
        <v>31</v>
      </c>
    </row>
    <row r="18" spans="1:17" x14ac:dyDescent="0.25">
      <c r="A18" s="28" t="s">
        <v>43</v>
      </c>
      <c r="B18" s="10">
        <v>20</v>
      </c>
      <c r="C18" s="10">
        <v>21</v>
      </c>
      <c r="D18" s="10">
        <v>0</v>
      </c>
      <c r="E18" s="10">
        <v>0</v>
      </c>
      <c r="F18" s="10">
        <v>50</v>
      </c>
      <c r="G18" s="10">
        <v>1</v>
      </c>
      <c r="H18" s="37">
        <f t="shared" si="0"/>
        <v>92</v>
      </c>
      <c r="I18" s="10">
        <v>3</v>
      </c>
      <c r="J18" s="10">
        <v>18</v>
      </c>
      <c r="K18" s="10">
        <v>0</v>
      </c>
      <c r="L18" s="10">
        <v>0</v>
      </c>
      <c r="M18" s="10">
        <v>30</v>
      </c>
      <c r="N18" s="10">
        <v>1</v>
      </c>
      <c r="O18" s="37">
        <f t="shared" si="1"/>
        <v>52</v>
      </c>
      <c r="P18" s="37">
        <f t="shared" si="2"/>
        <v>144</v>
      </c>
      <c r="Q18" s="11" t="s">
        <v>44</v>
      </c>
    </row>
    <row r="19" spans="1:17" ht="15.75" customHeight="1" x14ac:dyDescent="0.25">
      <c r="A19" s="25" t="s">
        <v>46</v>
      </c>
      <c r="B19" s="9">
        <v>13</v>
      </c>
      <c r="C19" s="9">
        <v>11</v>
      </c>
      <c r="D19" s="9">
        <v>0</v>
      </c>
      <c r="E19" s="9">
        <v>0</v>
      </c>
      <c r="F19" s="9">
        <v>14</v>
      </c>
      <c r="G19" s="9">
        <v>1</v>
      </c>
      <c r="H19" s="36">
        <f t="shared" si="0"/>
        <v>39</v>
      </c>
      <c r="I19" s="9">
        <v>0</v>
      </c>
      <c r="J19" s="9">
        <v>3</v>
      </c>
      <c r="K19" s="9">
        <v>0</v>
      </c>
      <c r="L19" s="9">
        <v>0</v>
      </c>
      <c r="M19" s="9">
        <v>3</v>
      </c>
      <c r="N19" s="9">
        <v>0</v>
      </c>
      <c r="O19" s="36">
        <f t="shared" si="1"/>
        <v>6</v>
      </c>
      <c r="P19" s="36">
        <f>H19+O19</f>
        <v>45</v>
      </c>
      <c r="Q19" s="11" t="s">
        <v>47</v>
      </c>
    </row>
    <row r="20" spans="1:17" x14ac:dyDescent="0.25">
      <c r="A20" s="28" t="s">
        <v>48</v>
      </c>
      <c r="B20" s="10">
        <v>41</v>
      </c>
      <c r="C20" s="10">
        <v>137</v>
      </c>
      <c r="D20" s="10">
        <v>0</v>
      </c>
      <c r="E20" s="10">
        <v>0</v>
      </c>
      <c r="F20" s="10">
        <v>132</v>
      </c>
      <c r="G20" s="10">
        <v>3</v>
      </c>
      <c r="H20" s="37">
        <f>SUM(B20:G20)</f>
        <v>313</v>
      </c>
      <c r="I20" s="10">
        <v>6</v>
      </c>
      <c r="J20" s="10">
        <v>25</v>
      </c>
      <c r="K20" s="10">
        <v>0</v>
      </c>
      <c r="L20" s="10">
        <v>0</v>
      </c>
      <c r="M20" s="10">
        <v>24</v>
      </c>
      <c r="N20" s="10">
        <v>1</v>
      </c>
      <c r="O20" s="37">
        <f t="shared" si="1"/>
        <v>56</v>
      </c>
      <c r="P20" s="37">
        <f t="shared" si="2"/>
        <v>369</v>
      </c>
      <c r="Q20" s="11" t="s">
        <v>49</v>
      </c>
    </row>
    <row r="21" spans="1:17" x14ac:dyDescent="0.25">
      <c r="A21" s="25" t="s">
        <v>50</v>
      </c>
      <c r="B21" s="9">
        <v>54</v>
      </c>
      <c r="C21" s="9">
        <v>107</v>
      </c>
      <c r="D21" s="9">
        <v>4</v>
      </c>
      <c r="E21" s="9">
        <v>0</v>
      </c>
      <c r="F21" s="9">
        <v>105</v>
      </c>
      <c r="G21" s="9">
        <v>8</v>
      </c>
      <c r="H21" s="36">
        <f t="shared" si="0"/>
        <v>278</v>
      </c>
      <c r="I21" s="9">
        <v>13</v>
      </c>
      <c r="J21" s="9">
        <v>30</v>
      </c>
      <c r="K21" s="9">
        <v>2</v>
      </c>
      <c r="L21" s="9">
        <v>0</v>
      </c>
      <c r="M21" s="9">
        <v>47</v>
      </c>
      <c r="N21" s="9">
        <v>1</v>
      </c>
      <c r="O21" s="36">
        <f t="shared" si="1"/>
        <v>93</v>
      </c>
      <c r="P21" s="36">
        <f t="shared" si="2"/>
        <v>371</v>
      </c>
      <c r="Q21" s="11" t="s">
        <v>51</v>
      </c>
    </row>
    <row r="22" spans="1:17" x14ac:dyDescent="0.25">
      <c r="A22" s="28" t="s">
        <v>53</v>
      </c>
      <c r="B22" s="10">
        <v>14</v>
      </c>
      <c r="C22" s="10">
        <v>49</v>
      </c>
      <c r="D22" s="10">
        <v>2</v>
      </c>
      <c r="E22" s="10">
        <v>1</v>
      </c>
      <c r="F22" s="10">
        <v>38</v>
      </c>
      <c r="G22" s="10">
        <v>0</v>
      </c>
      <c r="H22" s="37">
        <f t="shared" si="0"/>
        <v>104</v>
      </c>
      <c r="I22" s="10">
        <v>3</v>
      </c>
      <c r="J22" s="10">
        <v>4</v>
      </c>
      <c r="K22" s="10">
        <v>0</v>
      </c>
      <c r="L22" s="10">
        <v>0</v>
      </c>
      <c r="M22" s="10">
        <v>16</v>
      </c>
      <c r="N22" s="10">
        <v>1</v>
      </c>
      <c r="O22" s="37">
        <f t="shared" si="1"/>
        <v>24</v>
      </c>
      <c r="P22" s="37">
        <f t="shared" si="2"/>
        <v>128</v>
      </c>
      <c r="Q22" s="11" t="s">
        <v>54</v>
      </c>
    </row>
    <row r="23" spans="1:17" x14ac:dyDescent="0.25">
      <c r="A23" s="27" t="s">
        <v>56</v>
      </c>
      <c r="B23" s="9">
        <v>14</v>
      </c>
      <c r="C23" s="9">
        <v>36</v>
      </c>
      <c r="D23" s="9">
        <v>2</v>
      </c>
      <c r="E23" s="9">
        <v>0</v>
      </c>
      <c r="F23" s="9">
        <v>17</v>
      </c>
      <c r="G23" s="9">
        <v>7</v>
      </c>
      <c r="H23" s="36">
        <f t="shared" si="0"/>
        <v>76</v>
      </c>
      <c r="I23" s="9">
        <v>0</v>
      </c>
      <c r="J23" s="9">
        <v>21</v>
      </c>
      <c r="K23" s="9">
        <v>0</v>
      </c>
      <c r="L23" s="9">
        <v>0</v>
      </c>
      <c r="M23" s="9">
        <v>8</v>
      </c>
      <c r="N23" s="9">
        <v>1</v>
      </c>
      <c r="O23" s="36">
        <f t="shared" si="1"/>
        <v>30</v>
      </c>
      <c r="P23" s="36">
        <f t="shared" si="2"/>
        <v>106</v>
      </c>
      <c r="Q23" s="11" t="s">
        <v>57</v>
      </c>
    </row>
    <row r="24" spans="1:17" x14ac:dyDescent="0.25">
      <c r="A24" s="26" t="s">
        <v>58</v>
      </c>
      <c r="B24" s="10">
        <v>2</v>
      </c>
      <c r="C24" s="10">
        <v>4</v>
      </c>
      <c r="D24" s="10">
        <v>0</v>
      </c>
      <c r="E24" s="10">
        <v>0</v>
      </c>
      <c r="F24" s="10">
        <v>5</v>
      </c>
      <c r="G24" s="10">
        <v>0</v>
      </c>
      <c r="H24" s="37">
        <f t="shared" si="0"/>
        <v>11</v>
      </c>
      <c r="I24" s="10">
        <v>1</v>
      </c>
      <c r="J24" s="10">
        <v>0</v>
      </c>
      <c r="K24" s="10">
        <v>0</v>
      </c>
      <c r="L24" s="10">
        <v>0</v>
      </c>
      <c r="M24" s="10">
        <v>4</v>
      </c>
      <c r="N24" s="10">
        <v>0</v>
      </c>
      <c r="O24" s="37">
        <f t="shared" si="1"/>
        <v>5</v>
      </c>
      <c r="P24" s="37">
        <f t="shared" si="2"/>
        <v>16</v>
      </c>
      <c r="Q24" s="11" t="s">
        <v>36</v>
      </c>
    </row>
    <row r="25" spans="1:17" x14ac:dyDescent="0.25">
      <c r="A25" s="27" t="s">
        <v>59</v>
      </c>
      <c r="B25" s="9">
        <v>9</v>
      </c>
      <c r="C25" s="9">
        <v>82</v>
      </c>
      <c r="D25" s="9">
        <v>2</v>
      </c>
      <c r="E25" s="9">
        <v>0</v>
      </c>
      <c r="F25" s="9">
        <v>156</v>
      </c>
      <c r="G25" s="9">
        <v>2</v>
      </c>
      <c r="H25" s="36">
        <f t="shared" si="0"/>
        <v>251</v>
      </c>
      <c r="I25" s="9">
        <v>11</v>
      </c>
      <c r="J25" s="9">
        <v>88</v>
      </c>
      <c r="K25" s="9">
        <v>5</v>
      </c>
      <c r="L25" s="9">
        <v>0</v>
      </c>
      <c r="M25" s="9">
        <v>150</v>
      </c>
      <c r="N25" s="9">
        <v>4</v>
      </c>
      <c r="O25" s="36">
        <f t="shared" si="1"/>
        <v>258</v>
      </c>
      <c r="P25" s="36">
        <f>H25+O25</f>
        <v>509</v>
      </c>
      <c r="Q25" s="11" t="s">
        <v>60</v>
      </c>
    </row>
    <row r="26" spans="1:17" x14ac:dyDescent="0.25">
      <c r="A26" s="26" t="s">
        <v>13</v>
      </c>
      <c r="B26" s="10">
        <v>20</v>
      </c>
      <c r="C26" s="10">
        <v>63</v>
      </c>
      <c r="D26" s="10">
        <v>32</v>
      </c>
      <c r="E26" s="10">
        <v>2</v>
      </c>
      <c r="F26" s="10">
        <v>38</v>
      </c>
      <c r="G26" s="10">
        <v>7</v>
      </c>
      <c r="H26" s="37">
        <f t="shared" si="0"/>
        <v>162</v>
      </c>
      <c r="I26" s="10">
        <v>3</v>
      </c>
      <c r="J26" s="10">
        <v>5</v>
      </c>
      <c r="K26" s="10">
        <v>0</v>
      </c>
      <c r="L26" s="10">
        <v>3</v>
      </c>
      <c r="M26" s="10">
        <v>3</v>
      </c>
      <c r="N26" s="10">
        <v>0</v>
      </c>
      <c r="O26" s="37">
        <f t="shared" si="1"/>
        <v>14</v>
      </c>
      <c r="P26" s="37">
        <f t="shared" si="2"/>
        <v>176</v>
      </c>
      <c r="Q26" s="11" t="s">
        <v>39</v>
      </c>
    </row>
    <row r="27" spans="1:17" x14ac:dyDescent="0.25">
      <c r="A27" s="27" t="s">
        <v>12</v>
      </c>
      <c r="B27" s="9">
        <v>53</v>
      </c>
      <c r="C27" s="9">
        <v>120</v>
      </c>
      <c r="D27" s="9">
        <v>18</v>
      </c>
      <c r="E27" s="9">
        <v>0</v>
      </c>
      <c r="F27" s="9">
        <v>115</v>
      </c>
      <c r="G27" s="9">
        <v>0</v>
      </c>
      <c r="H27" s="36">
        <f t="shared" si="0"/>
        <v>306</v>
      </c>
      <c r="I27" s="9">
        <v>12</v>
      </c>
      <c r="J27" s="9">
        <v>18</v>
      </c>
      <c r="K27" s="9">
        <v>0</v>
      </c>
      <c r="L27" s="9">
        <v>0</v>
      </c>
      <c r="M27" s="9">
        <v>31</v>
      </c>
      <c r="N27" s="9">
        <v>0</v>
      </c>
      <c r="O27" s="36">
        <f t="shared" si="1"/>
        <v>61</v>
      </c>
      <c r="P27" s="36">
        <f t="shared" si="2"/>
        <v>367</v>
      </c>
      <c r="Q27" s="11" t="s">
        <v>55</v>
      </c>
    </row>
    <row r="28" spans="1:17" ht="16.5" customHeight="1" x14ac:dyDescent="0.25">
      <c r="A28" s="26" t="s">
        <v>11</v>
      </c>
      <c r="B28" s="10">
        <v>16</v>
      </c>
      <c r="C28" s="10">
        <v>60</v>
      </c>
      <c r="D28" s="10">
        <v>0</v>
      </c>
      <c r="E28" s="10">
        <v>0</v>
      </c>
      <c r="F28" s="10">
        <v>132</v>
      </c>
      <c r="G28" s="10">
        <v>3</v>
      </c>
      <c r="H28" s="37">
        <f t="shared" si="0"/>
        <v>211</v>
      </c>
      <c r="I28" s="10">
        <v>11</v>
      </c>
      <c r="J28" s="10">
        <v>20</v>
      </c>
      <c r="K28" s="10">
        <v>0</v>
      </c>
      <c r="L28" s="10">
        <v>0</v>
      </c>
      <c r="M28" s="10">
        <v>43</v>
      </c>
      <c r="N28" s="10">
        <v>2</v>
      </c>
      <c r="O28" s="37">
        <f t="shared" si="1"/>
        <v>76</v>
      </c>
      <c r="P28" s="37">
        <f t="shared" si="2"/>
        <v>287</v>
      </c>
      <c r="Q28" s="11" t="s">
        <v>52</v>
      </c>
    </row>
    <row r="29" spans="1:17" x14ac:dyDescent="0.25">
      <c r="A29" s="27" t="s">
        <v>61</v>
      </c>
      <c r="B29" s="9">
        <v>27</v>
      </c>
      <c r="C29" s="9">
        <v>39</v>
      </c>
      <c r="D29" s="9">
        <v>24</v>
      </c>
      <c r="E29" s="9">
        <v>3</v>
      </c>
      <c r="F29" s="9">
        <v>15</v>
      </c>
      <c r="G29" s="9">
        <v>199</v>
      </c>
      <c r="H29" s="36">
        <f t="shared" si="0"/>
        <v>307</v>
      </c>
      <c r="I29" s="9">
        <v>4</v>
      </c>
      <c r="J29" s="9">
        <v>2</v>
      </c>
      <c r="K29" s="9">
        <v>1</v>
      </c>
      <c r="L29" s="9">
        <v>2</v>
      </c>
      <c r="M29" s="9">
        <v>1</v>
      </c>
      <c r="N29" s="9">
        <v>33</v>
      </c>
      <c r="O29" s="36">
        <f t="shared" si="1"/>
        <v>43</v>
      </c>
      <c r="P29" s="36">
        <f t="shared" si="2"/>
        <v>350</v>
      </c>
      <c r="Q29" s="11" t="s">
        <v>62</v>
      </c>
    </row>
    <row r="30" spans="1:17" x14ac:dyDescent="0.25">
      <c r="A30" s="26" t="s">
        <v>10</v>
      </c>
      <c r="B30" s="10">
        <v>26</v>
      </c>
      <c r="C30" s="10">
        <v>64</v>
      </c>
      <c r="D30" s="10">
        <v>0</v>
      </c>
      <c r="E30" s="10">
        <v>0</v>
      </c>
      <c r="F30" s="10">
        <v>70</v>
      </c>
      <c r="G30" s="10">
        <v>0</v>
      </c>
      <c r="H30" s="37">
        <f t="shared" si="0"/>
        <v>160</v>
      </c>
      <c r="I30" s="10">
        <v>10</v>
      </c>
      <c r="J30" s="10">
        <v>44</v>
      </c>
      <c r="K30" s="10">
        <v>0</v>
      </c>
      <c r="L30" s="10">
        <v>0</v>
      </c>
      <c r="M30" s="10">
        <v>58</v>
      </c>
      <c r="N30" s="10">
        <v>0</v>
      </c>
      <c r="O30" s="37">
        <f t="shared" si="1"/>
        <v>112</v>
      </c>
      <c r="P30" s="37">
        <f t="shared" si="2"/>
        <v>272</v>
      </c>
      <c r="Q30" s="11" t="s">
        <v>45</v>
      </c>
    </row>
    <row r="31" spans="1:17" x14ac:dyDescent="0.25">
      <c r="A31" s="27" t="s">
        <v>63</v>
      </c>
      <c r="B31" s="9">
        <v>6</v>
      </c>
      <c r="C31" s="9">
        <v>30</v>
      </c>
      <c r="D31" s="9">
        <v>0</v>
      </c>
      <c r="E31" s="9">
        <v>0</v>
      </c>
      <c r="F31" s="9">
        <v>24</v>
      </c>
      <c r="G31" s="9">
        <v>3</v>
      </c>
      <c r="H31" s="36">
        <f t="shared" si="0"/>
        <v>63</v>
      </c>
      <c r="I31" s="9">
        <v>11</v>
      </c>
      <c r="J31" s="9">
        <v>22</v>
      </c>
      <c r="K31" s="9">
        <v>0</v>
      </c>
      <c r="L31" s="9">
        <v>0</v>
      </c>
      <c r="M31" s="9">
        <v>26</v>
      </c>
      <c r="N31" s="9">
        <v>0</v>
      </c>
      <c r="O31" s="36">
        <f t="shared" si="1"/>
        <v>59</v>
      </c>
      <c r="P31" s="36">
        <f t="shared" si="2"/>
        <v>122</v>
      </c>
      <c r="Q31" s="11" t="s">
        <v>64</v>
      </c>
    </row>
    <row r="32" spans="1:17" x14ac:dyDescent="0.25">
      <c r="A32" s="26" t="s">
        <v>66</v>
      </c>
      <c r="B32" s="10">
        <v>4</v>
      </c>
      <c r="C32" s="10">
        <v>3</v>
      </c>
      <c r="D32" s="10">
        <v>0</v>
      </c>
      <c r="E32" s="10">
        <v>0</v>
      </c>
      <c r="F32" s="10">
        <v>31</v>
      </c>
      <c r="G32" s="10">
        <v>0</v>
      </c>
      <c r="H32" s="37">
        <f t="shared" si="0"/>
        <v>38</v>
      </c>
      <c r="I32" s="10">
        <v>1</v>
      </c>
      <c r="J32" s="10">
        <v>15</v>
      </c>
      <c r="K32" s="10">
        <v>0</v>
      </c>
      <c r="L32" s="10">
        <v>0</v>
      </c>
      <c r="M32" s="10">
        <v>51</v>
      </c>
      <c r="N32" s="10">
        <v>1</v>
      </c>
      <c r="O32" s="37">
        <f t="shared" si="1"/>
        <v>68</v>
      </c>
      <c r="P32" s="37">
        <f t="shared" si="2"/>
        <v>106</v>
      </c>
      <c r="Q32" s="11" t="s">
        <v>67</v>
      </c>
    </row>
    <row r="33" spans="1:17" x14ac:dyDescent="0.25">
      <c r="A33" s="27" t="s">
        <v>68</v>
      </c>
      <c r="B33" s="9">
        <v>11</v>
      </c>
      <c r="C33" s="9">
        <v>4</v>
      </c>
      <c r="D33" s="9">
        <v>0</v>
      </c>
      <c r="E33" s="9">
        <v>0</v>
      </c>
      <c r="F33" s="9">
        <v>52</v>
      </c>
      <c r="G33" s="9">
        <v>1</v>
      </c>
      <c r="H33" s="36">
        <f t="shared" si="0"/>
        <v>68</v>
      </c>
      <c r="I33" s="9">
        <v>0</v>
      </c>
      <c r="J33" s="9">
        <v>0</v>
      </c>
      <c r="K33" s="9">
        <v>0</v>
      </c>
      <c r="L33" s="9">
        <v>0</v>
      </c>
      <c r="M33" s="9">
        <v>3</v>
      </c>
      <c r="N33" s="9">
        <v>0</v>
      </c>
      <c r="O33" s="36">
        <f t="shared" si="1"/>
        <v>3</v>
      </c>
      <c r="P33" s="36">
        <f t="shared" si="2"/>
        <v>71</v>
      </c>
      <c r="Q33" s="11" t="s">
        <v>21</v>
      </c>
    </row>
    <row r="34" spans="1:17" x14ac:dyDescent="0.25">
      <c r="A34" s="26" t="s">
        <v>69</v>
      </c>
      <c r="B34" s="10">
        <v>9</v>
      </c>
      <c r="C34" s="10">
        <v>28</v>
      </c>
      <c r="D34" s="10">
        <v>0</v>
      </c>
      <c r="E34" s="10">
        <v>0</v>
      </c>
      <c r="F34" s="10">
        <v>119</v>
      </c>
      <c r="G34" s="10">
        <v>1</v>
      </c>
      <c r="H34" s="37">
        <f t="shared" si="0"/>
        <v>157</v>
      </c>
      <c r="I34" s="10">
        <v>9</v>
      </c>
      <c r="J34" s="10">
        <v>138</v>
      </c>
      <c r="K34" s="10">
        <v>1</v>
      </c>
      <c r="L34" s="10">
        <v>0</v>
      </c>
      <c r="M34" s="10">
        <v>171</v>
      </c>
      <c r="N34" s="10">
        <v>1</v>
      </c>
      <c r="O34" s="37">
        <f t="shared" si="1"/>
        <v>320</v>
      </c>
      <c r="P34" s="37">
        <f>H34+O34</f>
        <v>477</v>
      </c>
      <c r="Q34" s="11" t="s">
        <v>42</v>
      </c>
    </row>
    <row r="35" spans="1:17" x14ac:dyDescent="0.25">
      <c r="A35" s="27" t="s">
        <v>9</v>
      </c>
      <c r="B35" s="9">
        <v>11</v>
      </c>
      <c r="C35" s="9">
        <v>25</v>
      </c>
      <c r="D35" s="9">
        <v>1</v>
      </c>
      <c r="E35" s="9">
        <v>0</v>
      </c>
      <c r="F35" s="9">
        <v>25</v>
      </c>
      <c r="G35" s="9">
        <v>0</v>
      </c>
      <c r="H35" s="36">
        <f t="shared" si="0"/>
        <v>62</v>
      </c>
      <c r="I35" s="9">
        <v>3</v>
      </c>
      <c r="J35" s="9">
        <v>4</v>
      </c>
      <c r="K35" s="9">
        <v>0</v>
      </c>
      <c r="L35" s="9">
        <v>0</v>
      </c>
      <c r="M35" s="9">
        <v>10</v>
      </c>
      <c r="N35" s="9">
        <v>0</v>
      </c>
      <c r="O35" s="36">
        <f t="shared" si="1"/>
        <v>17</v>
      </c>
      <c r="P35" s="36">
        <f t="shared" si="2"/>
        <v>79</v>
      </c>
      <c r="Q35" s="11" t="s">
        <v>33</v>
      </c>
    </row>
    <row r="36" spans="1:17" x14ac:dyDescent="0.25">
      <c r="A36" s="26" t="s">
        <v>8</v>
      </c>
      <c r="B36" s="10">
        <v>59</v>
      </c>
      <c r="C36" s="10">
        <v>207</v>
      </c>
      <c r="D36" s="10">
        <v>2</v>
      </c>
      <c r="E36" s="10">
        <v>0</v>
      </c>
      <c r="F36" s="10">
        <v>510</v>
      </c>
      <c r="G36" s="10">
        <v>18</v>
      </c>
      <c r="H36" s="37">
        <f t="shared" si="0"/>
        <v>796</v>
      </c>
      <c r="I36" s="10">
        <v>11</v>
      </c>
      <c r="J36" s="10">
        <v>48</v>
      </c>
      <c r="K36" s="10">
        <v>0</v>
      </c>
      <c r="L36" s="10">
        <v>0</v>
      </c>
      <c r="M36" s="10">
        <v>114</v>
      </c>
      <c r="N36" s="10">
        <v>2</v>
      </c>
      <c r="O36" s="37">
        <f t="shared" si="1"/>
        <v>175</v>
      </c>
      <c r="P36" s="37">
        <f t="shared" si="2"/>
        <v>971</v>
      </c>
      <c r="Q36" s="11" t="s">
        <v>24</v>
      </c>
    </row>
    <row r="37" spans="1:17" ht="15" customHeight="1" x14ac:dyDescent="0.25">
      <c r="A37" s="27" t="s">
        <v>70</v>
      </c>
      <c r="B37" s="9">
        <v>10</v>
      </c>
      <c r="C37" s="9">
        <v>27</v>
      </c>
      <c r="D37" s="9">
        <v>0</v>
      </c>
      <c r="E37" s="9">
        <v>0</v>
      </c>
      <c r="F37" s="9">
        <v>33</v>
      </c>
      <c r="G37" s="9">
        <v>14</v>
      </c>
      <c r="H37" s="36">
        <f t="shared" si="0"/>
        <v>84</v>
      </c>
      <c r="I37" s="9">
        <v>3</v>
      </c>
      <c r="J37" s="9">
        <v>7</v>
      </c>
      <c r="K37" s="9">
        <v>0</v>
      </c>
      <c r="L37" s="9">
        <v>0</v>
      </c>
      <c r="M37" s="9">
        <v>9</v>
      </c>
      <c r="N37" s="9">
        <v>0</v>
      </c>
      <c r="O37" s="36">
        <f t="shared" si="1"/>
        <v>19</v>
      </c>
      <c r="P37" s="36">
        <f t="shared" si="2"/>
        <v>103</v>
      </c>
      <c r="Q37" s="11" t="s">
        <v>65</v>
      </c>
    </row>
    <row r="38" spans="1:17" x14ac:dyDescent="0.25">
      <c r="A38" s="28" t="s">
        <v>7</v>
      </c>
      <c r="B38" s="10">
        <v>3</v>
      </c>
      <c r="C38" s="10">
        <v>3</v>
      </c>
      <c r="D38" s="10">
        <v>0</v>
      </c>
      <c r="E38" s="10">
        <v>0</v>
      </c>
      <c r="F38" s="10">
        <v>18</v>
      </c>
      <c r="G38" s="10">
        <v>0</v>
      </c>
      <c r="H38" s="37">
        <f t="shared" si="0"/>
        <v>24</v>
      </c>
      <c r="I38" s="10">
        <v>5</v>
      </c>
      <c r="J38" s="10">
        <v>5</v>
      </c>
      <c r="K38" s="10">
        <v>0</v>
      </c>
      <c r="L38" s="10">
        <v>0</v>
      </c>
      <c r="M38" s="10">
        <v>3</v>
      </c>
      <c r="N38" s="10">
        <v>0</v>
      </c>
      <c r="O38" s="37">
        <f>SUM(I38:N38)</f>
        <v>13</v>
      </c>
      <c r="P38" s="37">
        <f t="shared" si="2"/>
        <v>37</v>
      </c>
      <c r="Q38" s="11" t="s">
        <v>19</v>
      </c>
    </row>
    <row r="39" spans="1:17" ht="6.75" customHeight="1" x14ac:dyDescent="0.25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7" x14ac:dyDescent="0.25">
      <c r="A40" s="24" t="s">
        <v>0</v>
      </c>
      <c r="B40" s="29">
        <f>SUM(B7:B38)</f>
        <v>643</v>
      </c>
      <c r="C40" s="29">
        <f t="shared" ref="C40:O40" si="3">SUM(C7:C38)</f>
        <v>1728</v>
      </c>
      <c r="D40" s="29">
        <f t="shared" si="3"/>
        <v>109</v>
      </c>
      <c r="E40" s="29">
        <f>SUM(E7:E38)</f>
        <v>10</v>
      </c>
      <c r="F40" s="29">
        <f t="shared" si="3"/>
        <v>2576</v>
      </c>
      <c r="G40" s="29">
        <f t="shared" si="3"/>
        <v>347</v>
      </c>
      <c r="H40" s="29">
        <f t="shared" si="3"/>
        <v>5413</v>
      </c>
      <c r="I40" s="29">
        <f t="shared" si="3"/>
        <v>209</v>
      </c>
      <c r="J40" s="29">
        <f t="shared" si="3"/>
        <v>734</v>
      </c>
      <c r="K40" s="29">
        <f t="shared" si="3"/>
        <v>11</v>
      </c>
      <c r="L40" s="29">
        <f t="shared" si="3"/>
        <v>8</v>
      </c>
      <c r="M40" s="29">
        <f t="shared" si="3"/>
        <v>1164</v>
      </c>
      <c r="N40" s="29">
        <f t="shared" si="3"/>
        <v>63</v>
      </c>
      <c r="O40" s="29">
        <f t="shared" si="3"/>
        <v>2189</v>
      </c>
      <c r="P40" s="29">
        <f>SUM(P7:P38)</f>
        <v>7602</v>
      </c>
    </row>
    <row r="42" spans="1:17" x14ac:dyDescent="0.25">
      <c r="A42" s="14" t="s">
        <v>81</v>
      </c>
    </row>
    <row r="43" spans="1:17" x14ac:dyDescent="0.25">
      <c r="A43" s="14" t="s">
        <v>82</v>
      </c>
    </row>
    <row r="44" spans="1:17" x14ac:dyDescent="0.25">
      <c r="A44" s="14" t="s">
        <v>83</v>
      </c>
    </row>
    <row r="45" spans="1:17" x14ac:dyDescent="0.25">
      <c r="A45" s="14" t="s">
        <v>84</v>
      </c>
    </row>
    <row r="46" spans="1:17" ht="16.5" customHeight="1" x14ac:dyDescent="0.25">
      <c r="A46" s="14" t="s">
        <v>87</v>
      </c>
    </row>
    <row r="47" spans="1:17" x14ac:dyDescent="0.25">
      <c r="A47" s="14" t="s">
        <v>85</v>
      </c>
    </row>
    <row r="49" ht="21" customHeight="1" x14ac:dyDescent="0.25"/>
    <row r="53" ht="24" customHeight="1" x14ac:dyDescent="0.25"/>
  </sheetData>
  <mergeCells count="4">
    <mergeCell ref="B4:P4"/>
    <mergeCell ref="B5:H5"/>
    <mergeCell ref="I5:O5"/>
    <mergeCell ref="A4:A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7"/>
  <sheetViews>
    <sheetView zoomScaleNormal="100" workbookViewId="0">
      <selection activeCell="E89" sqref="E89"/>
    </sheetView>
  </sheetViews>
  <sheetFormatPr baseColWidth="10" defaultRowHeight="15" x14ac:dyDescent="0.25"/>
  <cols>
    <col min="1" max="1" width="17.140625" customWidth="1"/>
    <col min="2" max="2" width="8.5703125" customWidth="1"/>
    <col min="3" max="3" width="8.28515625" customWidth="1"/>
    <col min="4" max="4" width="8.140625" customWidth="1"/>
    <col min="5" max="5" width="8.85546875" customWidth="1"/>
    <col min="6" max="6" width="8.5703125" customWidth="1"/>
    <col min="7" max="7" width="8.140625" customWidth="1"/>
    <col min="9" max="9" width="8.140625" customWidth="1"/>
    <col min="10" max="10" width="7.85546875" customWidth="1"/>
    <col min="11" max="11" width="7.42578125" customWidth="1"/>
    <col min="12" max="12" width="8.5703125" customWidth="1"/>
    <col min="13" max="14" width="8" customWidth="1"/>
    <col min="17" max="17" width="16.140625" customWidth="1"/>
    <col min="20" max="20" width="25.140625" bestFit="1" customWidth="1"/>
  </cols>
  <sheetData>
    <row r="2" spans="1:19" ht="17.25" x14ac:dyDescent="0.3">
      <c r="A2" s="18" t="s">
        <v>96</v>
      </c>
    </row>
    <row r="4" spans="1:19" ht="15" customHeight="1" x14ac:dyDescent="0.25">
      <c r="A4" s="43" t="s">
        <v>86</v>
      </c>
      <c r="B4" s="41" t="s">
        <v>88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S4" s="8"/>
    </row>
    <row r="5" spans="1:19" x14ac:dyDescent="0.25">
      <c r="A5" s="43"/>
      <c r="B5" s="42" t="s">
        <v>71</v>
      </c>
      <c r="C5" s="42"/>
      <c r="D5" s="42"/>
      <c r="E5" s="42"/>
      <c r="F5" s="42"/>
      <c r="G5" s="42"/>
      <c r="H5" s="42"/>
      <c r="I5" s="44" t="s">
        <v>72</v>
      </c>
      <c r="J5" s="44"/>
      <c r="K5" s="44"/>
      <c r="L5" s="44"/>
      <c r="M5" s="44"/>
      <c r="N5" s="44"/>
      <c r="O5" s="44"/>
      <c r="P5" s="24"/>
      <c r="S5" s="8"/>
    </row>
    <row r="6" spans="1:19" x14ac:dyDescent="0.25">
      <c r="A6" s="43"/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4" t="s">
        <v>73</v>
      </c>
      <c r="I6" s="24" t="s">
        <v>1</v>
      </c>
      <c r="J6" s="24" t="s">
        <v>2</v>
      </c>
      <c r="K6" s="24" t="s">
        <v>3</v>
      </c>
      <c r="L6" s="24" t="s">
        <v>4</v>
      </c>
      <c r="M6" s="24" t="s">
        <v>5</v>
      </c>
      <c r="N6" s="24" t="s">
        <v>6</v>
      </c>
      <c r="O6" s="24" t="s">
        <v>73</v>
      </c>
      <c r="P6" s="24" t="s">
        <v>0</v>
      </c>
      <c r="S6" s="8"/>
    </row>
    <row r="7" spans="1:19" x14ac:dyDescent="0.25">
      <c r="A7" s="25" t="s">
        <v>18</v>
      </c>
      <c r="B7" s="9">
        <v>35</v>
      </c>
      <c r="C7" s="9">
        <v>227</v>
      </c>
      <c r="D7" s="9">
        <v>13</v>
      </c>
      <c r="E7" s="9">
        <v>1</v>
      </c>
      <c r="F7" s="9">
        <v>45</v>
      </c>
      <c r="G7" s="9">
        <v>1</v>
      </c>
      <c r="H7" s="36">
        <f t="shared" ref="H7:H38" si="0">SUM(B7:G7)</f>
        <v>322</v>
      </c>
      <c r="I7" s="9">
        <v>26</v>
      </c>
      <c r="J7" s="9">
        <v>117</v>
      </c>
      <c r="K7" s="9">
        <v>5</v>
      </c>
      <c r="L7" s="9">
        <v>0</v>
      </c>
      <c r="M7" s="9">
        <v>54</v>
      </c>
      <c r="N7" s="9">
        <v>0</v>
      </c>
      <c r="O7" s="36">
        <f>SUM(I7:N7)</f>
        <v>202</v>
      </c>
      <c r="P7" s="36">
        <f>H7+O7</f>
        <v>524</v>
      </c>
      <c r="Q7" s="11" t="s">
        <v>20</v>
      </c>
    </row>
    <row r="8" spans="1:19" x14ac:dyDescent="0.25">
      <c r="A8" s="26" t="s">
        <v>22</v>
      </c>
      <c r="B8" s="10">
        <v>18</v>
      </c>
      <c r="C8" s="10">
        <v>179</v>
      </c>
      <c r="D8" s="10">
        <v>9</v>
      </c>
      <c r="E8" s="10">
        <v>0</v>
      </c>
      <c r="F8" s="10">
        <v>25</v>
      </c>
      <c r="G8" s="10">
        <v>5</v>
      </c>
      <c r="H8" s="37">
        <f t="shared" si="0"/>
        <v>236</v>
      </c>
      <c r="I8" s="10">
        <v>22</v>
      </c>
      <c r="J8" s="10">
        <v>332</v>
      </c>
      <c r="K8" s="10">
        <v>15</v>
      </c>
      <c r="L8" s="10">
        <v>0</v>
      </c>
      <c r="M8" s="10">
        <v>45</v>
      </c>
      <c r="N8" s="10">
        <v>4</v>
      </c>
      <c r="O8" s="37">
        <f t="shared" ref="O8:O37" si="1">SUM(I8:N8)</f>
        <v>418</v>
      </c>
      <c r="P8" s="37">
        <f t="shared" ref="P8:P38" si="2">H8+O8</f>
        <v>654</v>
      </c>
      <c r="Q8" s="11" t="s">
        <v>23</v>
      </c>
    </row>
    <row r="9" spans="1:19" x14ac:dyDescent="0.25">
      <c r="A9" s="27" t="s">
        <v>25</v>
      </c>
      <c r="B9" s="9">
        <v>32</v>
      </c>
      <c r="C9" s="9">
        <v>22</v>
      </c>
      <c r="D9" s="9">
        <v>0</v>
      </c>
      <c r="E9" s="9">
        <v>0</v>
      </c>
      <c r="F9" s="9">
        <v>7</v>
      </c>
      <c r="G9" s="9">
        <v>5</v>
      </c>
      <c r="H9" s="36">
        <f t="shared" si="0"/>
        <v>66</v>
      </c>
      <c r="I9" s="9">
        <v>8</v>
      </c>
      <c r="J9" s="9">
        <v>9</v>
      </c>
      <c r="K9" s="9">
        <v>0</v>
      </c>
      <c r="L9" s="9">
        <v>0</v>
      </c>
      <c r="M9" s="9">
        <v>0</v>
      </c>
      <c r="N9" s="9">
        <v>2</v>
      </c>
      <c r="O9" s="36">
        <f t="shared" si="1"/>
        <v>19</v>
      </c>
      <c r="P9" s="36">
        <f t="shared" si="2"/>
        <v>85</v>
      </c>
      <c r="Q9" s="11" t="s">
        <v>26</v>
      </c>
    </row>
    <row r="10" spans="1:19" x14ac:dyDescent="0.25">
      <c r="A10" s="26" t="s">
        <v>17</v>
      </c>
      <c r="B10" s="10">
        <v>27</v>
      </c>
      <c r="C10" s="10">
        <v>25</v>
      </c>
      <c r="D10" s="10">
        <v>2</v>
      </c>
      <c r="E10" s="10">
        <v>0</v>
      </c>
      <c r="F10" s="10">
        <v>26</v>
      </c>
      <c r="G10" s="10">
        <v>0</v>
      </c>
      <c r="H10" s="37">
        <f t="shared" si="0"/>
        <v>80</v>
      </c>
      <c r="I10" s="10">
        <v>4</v>
      </c>
      <c r="J10" s="10">
        <v>2</v>
      </c>
      <c r="K10" s="10">
        <v>0</v>
      </c>
      <c r="L10" s="10">
        <v>0</v>
      </c>
      <c r="M10" s="10">
        <v>3</v>
      </c>
      <c r="N10" s="10">
        <v>0</v>
      </c>
      <c r="O10" s="37">
        <f t="shared" si="1"/>
        <v>9</v>
      </c>
      <c r="P10" s="37">
        <f t="shared" si="2"/>
        <v>89</v>
      </c>
      <c r="Q10" s="11" t="s">
        <v>28</v>
      </c>
    </row>
    <row r="11" spans="1:19" x14ac:dyDescent="0.25">
      <c r="A11" s="27" t="s">
        <v>30</v>
      </c>
      <c r="B11" s="9">
        <v>188</v>
      </c>
      <c r="C11" s="9">
        <v>95</v>
      </c>
      <c r="D11" s="9">
        <v>13</v>
      </c>
      <c r="E11" s="9">
        <v>0</v>
      </c>
      <c r="F11" s="9">
        <v>45</v>
      </c>
      <c r="G11" s="9">
        <v>4</v>
      </c>
      <c r="H11" s="36">
        <f t="shared" si="0"/>
        <v>345</v>
      </c>
      <c r="I11" s="9">
        <v>9</v>
      </c>
      <c r="J11" s="9">
        <v>10</v>
      </c>
      <c r="K11" s="9">
        <v>1</v>
      </c>
      <c r="L11" s="9">
        <v>0</v>
      </c>
      <c r="M11" s="9">
        <v>11</v>
      </c>
      <c r="N11" s="9">
        <v>0</v>
      </c>
      <c r="O11" s="36">
        <f t="shared" si="1"/>
        <v>31</v>
      </c>
      <c r="P11" s="36">
        <f t="shared" si="2"/>
        <v>376</v>
      </c>
      <c r="Q11" s="11" t="s">
        <v>27</v>
      </c>
    </row>
    <row r="12" spans="1:19" x14ac:dyDescent="0.25">
      <c r="A12" s="26" t="s">
        <v>16</v>
      </c>
      <c r="B12" s="10">
        <v>26</v>
      </c>
      <c r="C12" s="10">
        <v>310</v>
      </c>
      <c r="D12" s="10">
        <v>14</v>
      </c>
      <c r="E12" s="10">
        <v>0</v>
      </c>
      <c r="F12" s="10">
        <v>50</v>
      </c>
      <c r="G12" s="10">
        <v>0</v>
      </c>
      <c r="H12" s="37">
        <f t="shared" si="0"/>
        <v>400</v>
      </c>
      <c r="I12" s="10">
        <v>36</v>
      </c>
      <c r="J12" s="10">
        <v>328</v>
      </c>
      <c r="K12" s="10">
        <v>8</v>
      </c>
      <c r="L12" s="10">
        <v>0</v>
      </c>
      <c r="M12" s="10">
        <v>57</v>
      </c>
      <c r="N12" s="10">
        <v>4</v>
      </c>
      <c r="O12" s="37">
        <f t="shared" si="1"/>
        <v>433</v>
      </c>
      <c r="P12" s="37">
        <f t="shared" si="2"/>
        <v>833</v>
      </c>
      <c r="Q12" s="11" t="s">
        <v>32</v>
      </c>
    </row>
    <row r="13" spans="1:19" x14ac:dyDescent="0.25">
      <c r="A13" s="27" t="s">
        <v>34</v>
      </c>
      <c r="B13" s="9">
        <v>66</v>
      </c>
      <c r="C13" s="9">
        <v>417</v>
      </c>
      <c r="D13" s="9">
        <v>7</v>
      </c>
      <c r="E13" s="9">
        <v>0</v>
      </c>
      <c r="F13" s="9">
        <v>291</v>
      </c>
      <c r="G13" s="9">
        <v>1</v>
      </c>
      <c r="H13" s="36">
        <f t="shared" si="0"/>
        <v>782</v>
      </c>
      <c r="I13" s="9">
        <v>34</v>
      </c>
      <c r="J13" s="9">
        <v>164</v>
      </c>
      <c r="K13" s="9">
        <v>2</v>
      </c>
      <c r="L13" s="9">
        <v>0</v>
      </c>
      <c r="M13" s="9">
        <v>87</v>
      </c>
      <c r="N13" s="9">
        <v>0</v>
      </c>
      <c r="O13" s="36">
        <f t="shared" si="1"/>
        <v>287</v>
      </c>
      <c r="P13" s="36">
        <f t="shared" si="2"/>
        <v>1069</v>
      </c>
      <c r="Q13" s="11" t="s">
        <v>29</v>
      </c>
    </row>
    <row r="14" spans="1:19" x14ac:dyDescent="0.25">
      <c r="A14" s="26" t="s">
        <v>15</v>
      </c>
      <c r="B14" s="10">
        <v>26</v>
      </c>
      <c r="C14" s="10">
        <v>284</v>
      </c>
      <c r="D14" s="10">
        <v>17</v>
      </c>
      <c r="E14" s="10">
        <v>3</v>
      </c>
      <c r="F14" s="10">
        <v>95</v>
      </c>
      <c r="G14" s="10">
        <v>9</v>
      </c>
      <c r="H14" s="37">
        <f t="shared" si="0"/>
        <v>434</v>
      </c>
      <c r="I14" s="10">
        <v>11</v>
      </c>
      <c r="J14" s="10">
        <v>76</v>
      </c>
      <c r="K14" s="10">
        <v>4</v>
      </c>
      <c r="L14" s="10">
        <v>3</v>
      </c>
      <c r="M14" s="10">
        <v>27</v>
      </c>
      <c r="N14" s="10">
        <v>1</v>
      </c>
      <c r="O14" s="37">
        <f t="shared" si="1"/>
        <v>122</v>
      </c>
      <c r="P14" s="37">
        <f t="shared" si="2"/>
        <v>556</v>
      </c>
      <c r="Q14" s="11" t="s">
        <v>35</v>
      </c>
    </row>
    <row r="15" spans="1:19" x14ac:dyDescent="0.25">
      <c r="A15" s="25" t="s">
        <v>37</v>
      </c>
      <c r="B15" s="9">
        <v>508</v>
      </c>
      <c r="C15" s="9">
        <v>3713</v>
      </c>
      <c r="D15" s="9">
        <v>214</v>
      </c>
      <c r="E15" s="9">
        <v>2</v>
      </c>
      <c r="F15" s="9">
        <v>904</v>
      </c>
      <c r="G15" s="9">
        <v>96</v>
      </c>
      <c r="H15" s="36">
        <f t="shared" si="0"/>
        <v>5437</v>
      </c>
      <c r="I15" s="9">
        <v>127</v>
      </c>
      <c r="J15" s="9">
        <v>463</v>
      </c>
      <c r="K15" s="9">
        <v>36</v>
      </c>
      <c r="L15" s="9">
        <v>3</v>
      </c>
      <c r="M15" s="9">
        <v>226</v>
      </c>
      <c r="N15" s="9">
        <v>14</v>
      </c>
      <c r="O15" s="36">
        <f t="shared" si="1"/>
        <v>869</v>
      </c>
      <c r="P15" s="36">
        <f t="shared" si="2"/>
        <v>6306</v>
      </c>
      <c r="Q15" s="11" t="s">
        <v>38</v>
      </c>
    </row>
    <row r="16" spans="1:19" x14ac:dyDescent="0.25">
      <c r="A16" s="28" t="s">
        <v>14</v>
      </c>
      <c r="B16" s="10">
        <v>11</v>
      </c>
      <c r="C16" s="10">
        <v>65</v>
      </c>
      <c r="D16" s="10">
        <v>0</v>
      </c>
      <c r="E16" s="10">
        <v>0</v>
      </c>
      <c r="F16" s="10">
        <v>9</v>
      </c>
      <c r="G16" s="10">
        <v>0</v>
      </c>
      <c r="H16" s="37">
        <f t="shared" si="0"/>
        <v>85</v>
      </c>
      <c r="I16" s="10">
        <v>19</v>
      </c>
      <c r="J16" s="10">
        <v>25</v>
      </c>
      <c r="K16" s="10">
        <v>0</v>
      </c>
      <c r="L16" s="10">
        <v>0</v>
      </c>
      <c r="M16" s="10">
        <v>4</v>
      </c>
      <c r="N16" s="10">
        <v>0</v>
      </c>
      <c r="O16" s="37">
        <f t="shared" si="1"/>
        <v>48</v>
      </c>
      <c r="P16" s="37">
        <f t="shared" si="2"/>
        <v>133</v>
      </c>
      <c r="Q16" s="11" t="s">
        <v>40</v>
      </c>
    </row>
    <row r="17" spans="1:17" x14ac:dyDescent="0.25">
      <c r="A17" s="25" t="s">
        <v>41</v>
      </c>
      <c r="B17" s="9">
        <v>148</v>
      </c>
      <c r="C17" s="9">
        <v>676</v>
      </c>
      <c r="D17" s="9">
        <v>34</v>
      </c>
      <c r="E17" s="9">
        <v>0</v>
      </c>
      <c r="F17" s="9">
        <v>119</v>
      </c>
      <c r="G17" s="9">
        <v>9</v>
      </c>
      <c r="H17" s="36">
        <f t="shared" si="0"/>
        <v>986</v>
      </c>
      <c r="I17" s="9">
        <v>47</v>
      </c>
      <c r="J17" s="9">
        <v>101</v>
      </c>
      <c r="K17" s="9">
        <v>8</v>
      </c>
      <c r="L17" s="9">
        <v>0</v>
      </c>
      <c r="M17" s="9">
        <v>38</v>
      </c>
      <c r="N17" s="9">
        <v>0</v>
      </c>
      <c r="O17" s="36">
        <f t="shared" si="1"/>
        <v>194</v>
      </c>
      <c r="P17" s="36">
        <f t="shared" si="2"/>
        <v>1180</v>
      </c>
      <c r="Q17" s="11" t="s">
        <v>31</v>
      </c>
    </row>
    <row r="18" spans="1:17" x14ac:dyDescent="0.25">
      <c r="A18" s="28" t="s">
        <v>43</v>
      </c>
      <c r="B18" s="10">
        <v>58</v>
      </c>
      <c r="C18" s="10">
        <v>310</v>
      </c>
      <c r="D18" s="10">
        <v>11</v>
      </c>
      <c r="E18" s="10">
        <v>0</v>
      </c>
      <c r="F18" s="10">
        <v>77</v>
      </c>
      <c r="G18" s="10">
        <v>3</v>
      </c>
      <c r="H18" s="37">
        <f t="shared" si="0"/>
        <v>459</v>
      </c>
      <c r="I18" s="10">
        <v>23</v>
      </c>
      <c r="J18" s="10">
        <v>139</v>
      </c>
      <c r="K18" s="10">
        <v>5</v>
      </c>
      <c r="L18" s="10">
        <v>0</v>
      </c>
      <c r="M18" s="10">
        <v>62</v>
      </c>
      <c r="N18" s="10">
        <v>2</v>
      </c>
      <c r="O18" s="37">
        <f t="shared" si="1"/>
        <v>231</v>
      </c>
      <c r="P18" s="37">
        <f t="shared" si="2"/>
        <v>690</v>
      </c>
      <c r="Q18" s="11" t="s">
        <v>44</v>
      </c>
    </row>
    <row r="19" spans="1:17" x14ac:dyDescent="0.25">
      <c r="A19" s="25" t="s">
        <v>46</v>
      </c>
      <c r="B19" s="9">
        <v>39</v>
      </c>
      <c r="C19" s="9">
        <v>39</v>
      </c>
      <c r="D19" s="9">
        <v>6</v>
      </c>
      <c r="E19" s="9">
        <v>0</v>
      </c>
      <c r="F19" s="9">
        <v>16</v>
      </c>
      <c r="G19" s="9">
        <v>4</v>
      </c>
      <c r="H19" s="36">
        <f t="shared" si="0"/>
        <v>104</v>
      </c>
      <c r="I19" s="9">
        <v>9</v>
      </c>
      <c r="J19" s="9">
        <v>7</v>
      </c>
      <c r="K19" s="9">
        <v>0</v>
      </c>
      <c r="L19" s="9">
        <v>1</v>
      </c>
      <c r="M19" s="9">
        <v>5</v>
      </c>
      <c r="N19" s="9">
        <v>1</v>
      </c>
      <c r="O19" s="36">
        <f t="shared" si="1"/>
        <v>23</v>
      </c>
      <c r="P19" s="36">
        <f>H19+O19</f>
        <v>127</v>
      </c>
      <c r="Q19" s="11" t="s">
        <v>47</v>
      </c>
    </row>
    <row r="20" spans="1:17" x14ac:dyDescent="0.25">
      <c r="A20" s="28" t="s">
        <v>48</v>
      </c>
      <c r="B20" s="10">
        <v>270</v>
      </c>
      <c r="C20" s="10">
        <v>647</v>
      </c>
      <c r="D20" s="10">
        <v>20</v>
      </c>
      <c r="E20" s="10">
        <v>0</v>
      </c>
      <c r="F20" s="10">
        <v>169</v>
      </c>
      <c r="G20" s="10">
        <v>1</v>
      </c>
      <c r="H20" s="37">
        <f>SUM(B20:G20)</f>
        <v>1107</v>
      </c>
      <c r="I20" s="10">
        <v>69</v>
      </c>
      <c r="J20" s="10">
        <v>110</v>
      </c>
      <c r="K20" s="10">
        <v>2</v>
      </c>
      <c r="L20" s="10">
        <v>0</v>
      </c>
      <c r="M20" s="10">
        <v>53</v>
      </c>
      <c r="N20" s="10">
        <v>0</v>
      </c>
      <c r="O20" s="37">
        <f t="shared" si="1"/>
        <v>234</v>
      </c>
      <c r="P20" s="37">
        <f t="shared" si="2"/>
        <v>1341</v>
      </c>
      <c r="Q20" s="11" t="s">
        <v>49</v>
      </c>
    </row>
    <row r="21" spans="1:17" x14ac:dyDescent="0.25">
      <c r="A21" s="25" t="s">
        <v>50</v>
      </c>
      <c r="B21" s="9">
        <v>191</v>
      </c>
      <c r="C21" s="9">
        <v>854</v>
      </c>
      <c r="D21" s="9">
        <v>30</v>
      </c>
      <c r="E21" s="9">
        <v>1</v>
      </c>
      <c r="F21" s="9">
        <v>131</v>
      </c>
      <c r="G21" s="9">
        <v>13</v>
      </c>
      <c r="H21" s="36">
        <f t="shared" si="0"/>
        <v>1220</v>
      </c>
      <c r="I21" s="9">
        <v>84</v>
      </c>
      <c r="J21" s="9">
        <v>195</v>
      </c>
      <c r="K21" s="9">
        <v>9</v>
      </c>
      <c r="L21" s="9">
        <v>2</v>
      </c>
      <c r="M21" s="9">
        <v>52</v>
      </c>
      <c r="N21" s="9">
        <v>3</v>
      </c>
      <c r="O21" s="36">
        <f t="shared" si="1"/>
        <v>345</v>
      </c>
      <c r="P21" s="36">
        <f t="shared" si="2"/>
        <v>1565</v>
      </c>
      <c r="Q21" s="11" t="s">
        <v>51</v>
      </c>
    </row>
    <row r="22" spans="1:17" x14ac:dyDescent="0.25">
      <c r="A22" s="28" t="s">
        <v>53</v>
      </c>
      <c r="B22" s="10">
        <v>136</v>
      </c>
      <c r="C22" s="10">
        <v>318</v>
      </c>
      <c r="D22" s="10">
        <v>26</v>
      </c>
      <c r="E22" s="10">
        <v>0</v>
      </c>
      <c r="F22" s="10">
        <v>82</v>
      </c>
      <c r="G22" s="10">
        <v>2</v>
      </c>
      <c r="H22" s="37">
        <f t="shared" si="0"/>
        <v>564</v>
      </c>
      <c r="I22" s="10">
        <v>47</v>
      </c>
      <c r="J22" s="10">
        <v>84</v>
      </c>
      <c r="K22" s="10">
        <v>3</v>
      </c>
      <c r="L22" s="10">
        <v>0</v>
      </c>
      <c r="M22" s="10">
        <v>17</v>
      </c>
      <c r="N22" s="10">
        <v>1</v>
      </c>
      <c r="O22" s="37">
        <f t="shared" si="1"/>
        <v>152</v>
      </c>
      <c r="P22" s="37">
        <f t="shared" si="2"/>
        <v>716</v>
      </c>
      <c r="Q22" s="11" t="s">
        <v>54</v>
      </c>
    </row>
    <row r="23" spans="1:17" x14ac:dyDescent="0.25">
      <c r="A23" s="27" t="s">
        <v>56</v>
      </c>
      <c r="B23" s="9">
        <v>100</v>
      </c>
      <c r="C23" s="9">
        <v>166</v>
      </c>
      <c r="D23" s="9">
        <v>13</v>
      </c>
      <c r="E23" s="9">
        <v>0</v>
      </c>
      <c r="F23" s="9">
        <v>38</v>
      </c>
      <c r="G23" s="9">
        <v>0</v>
      </c>
      <c r="H23" s="36">
        <f t="shared" si="0"/>
        <v>317</v>
      </c>
      <c r="I23" s="9">
        <v>42</v>
      </c>
      <c r="J23" s="9">
        <v>48</v>
      </c>
      <c r="K23" s="9">
        <v>1</v>
      </c>
      <c r="L23" s="9">
        <v>0</v>
      </c>
      <c r="M23" s="9">
        <v>21</v>
      </c>
      <c r="N23" s="9">
        <v>1</v>
      </c>
      <c r="O23" s="36">
        <f t="shared" si="1"/>
        <v>113</v>
      </c>
      <c r="P23" s="36">
        <f t="shared" si="2"/>
        <v>430</v>
      </c>
      <c r="Q23" s="11" t="s">
        <v>57</v>
      </c>
    </row>
    <row r="24" spans="1:17" x14ac:dyDescent="0.25">
      <c r="A24" s="26" t="s">
        <v>58</v>
      </c>
      <c r="B24" s="10">
        <v>20</v>
      </c>
      <c r="C24" s="10">
        <v>19</v>
      </c>
      <c r="D24" s="10">
        <v>3</v>
      </c>
      <c r="E24" s="10">
        <v>0</v>
      </c>
      <c r="F24" s="10">
        <v>4</v>
      </c>
      <c r="G24" s="10">
        <v>2</v>
      </c>
      <c r="H24" s="37">
        <f t="shared" si="0"/>
        <v>48</v>
      </c>
      <c r="I24" s="10">
        <v>10</v>
      </c>
      <c r="J24" s="10">
        <v>8</v>
      </c>
      <c r="K24" s="10">
        <v>1</v>
      </c>
      <c r="L24" s="10">
        <v>0</v>
      </c>
      <c r="M24" s="10">
        <v>2</v>
      </c>
      <c r="N24" s="10">
        <v>0</v>
      </c>
      <c r="O24" s="37">
        <f t="shared" si="1"/>
        <v>21</v>
      </c>
      <c r="P24" s="37">
        <f t="shared" si="2"/>
        <v>69</v>
      </c>
      <c r="Q24" s="11" t="s">
        <v>36</v>
      </c>
    </row>
    <row r="25" spans="1:17" x14ac:dyDescent="0.25">
      <c r="A25" s="27" t="s">
        <v>59</v>
      </c>
      <c r="B25" s="9">
        <v>33</v>
      </c>
      <c r="C25" s="9">
        <v>446</v>
      </c>
      <c r="D25" s="9">
        <v>70</v>
      </c>
      <c r="E25" s="9">
        <v>0</v>
      </c>
      <c r="F25" s="9">
        <v>153</v>
      </c>
      <c r="G25" s="9">
        <v>1</v>
      </c>
      <c r="H25" s="36">
        <f t="shared" si="0"/>
        <v>703</v>
      </c>
      <c r="I25" s="9">
        <v>42</v>
      </c>
      <c r="J25" s="9">
        <v>375</v>
      </c>
      <c r="K25" s="9">
        <v>28</v>
      </c>
      <c r="L25" s="9">
        <v>0</v>
      </c>
      <c r="M25" s="9">
        <v>160</v>
      </c>
      <c r="N25" s="9">
        <v>1</v>
      </c>
      <c r="O25" s="36">
        <f t="shared" si="1"/>
        <v>606</v>
      </c>
      <c r="P25" s="36">
        <f>H25+O25</f>
        <v>1309</v>
      </c>
      <c r="Q25" s="11" t="s">
        <v>60</v>
      </c>
    </row>
    <row r="26" spans="1:17" x14ac:dyDescent="0.25">
      <c r="A26" s="26" t="s">
        <v>13</v>
      </c>
      <c r="B26" s="10">
        <v>190</v>
      </c>
      <c r="C26" s="10">
        <v>79</v>
      </c>
      <c r="D26" s="10">
        <v>6</v>
      </c>
      <c r="E26" s="10">
        <v>0</v>
      </c>
      <c r="F26" s="10">
        <v>56</v>
      </c>
      <c r="G26" s="10">
        <v>2</v>
      </c>
      <c r="H26" s="37">
        <f t="shared" si="0"/>
        <v>333</v>
      </c>
      <c r="I26" s="10">
        <v>30</v>
      </c>
      <c r="J26" s="10">
        <v>12</v>
      </c>
      <c r="K26" s="10">
        <v>1</v>
      </c>
      <c r="L26" s="10">
        <v>1</v>
      </c>
      <c r="M26" s="10">
        <v>19</v>
      </c>
      <c r="N26" s="10">
        <v>1</v>
      </c>
      <c r="O26" s="37">
        <f t="shared" si="1"/>
        <v>64</v>
      </c>
      <c r="P26" s="37">
        <f t="shared" si="2"/>
        <v>397</v>
      </c>
      <c r="Q26" s="11" t="s">
        <v>39</v>
      </c>
    </row>
    <row r="27" spans="1:17" x14ac:dyDescent="0.25">
      <c r="A27" s="27" t="s">
        <v>12</v>
      </c>
      <c r="B27" s="9">
        <v>239</v>
      </c>
      <c r="C27" s="9">
        <v>677</v>
      </c>
      <c r="D27" s="9">
        <v>38</v>
      </c>
      <c r="E27" s="9">
        <v>0</v>
      </c>
      <c r="F27" s="9">
        <v>149</v>
      </c>
      <c r="G27" s="9">
        <v>1</v>
      </c>
      <c r="H27" s="36">
        <f t="shared" si="0"/>
        <v>1104</v>
      </c>
      <c r="I27" s="9">
        <v>69</v>
      </c>
      <c r="J27" s="9">
        <v>186</v>
      </c>
      <c r="K27" s="9">
        <v>15</v>
      </c>
      <c r="L27" s="9">
        <v>0</v>
      </c>
      <c r="M27" s="9">
        <v>80</v>
      </c>
      <c r="N27" s="9">
        <v>0</v>
      </c>
      <c r="O27" s="36">
        <f t="shared" si="1"/>
        <v>350</v>
      </c>
      <c r="P27" s="36">
        <f t="shared" si="2"/>
        <v>1454</v>
      </c>
      <c r="Q27" s="11" t="s">
        <v>55</v>
      </c>
    </row>
    <row r="28" spans="1:17" x14ac:dyDescent="0.25">
      <c r="A28" s="26" t="s">
        <v>11</v>
      </c>
      <c r="B28" s="10">
        <v>90</v>
      </c>
      <c r="C28" s="10">
        <v>753</v>
      </c>
      <c r="D28" s="10">
        <v>31</v>
      </c>
      <c r="E28" s="10">
        <v>0</v>
      </c>
      <c r="F28" s="10">
        <v>250</v>
      </c>
      <c r="G28" s="10">
        <v>2</v>
      </c>
      <c r="H28" s="37">
        <f t="shared" si="0"/>
        <v>1126</v>
      </c>
      <c r="I28" s="10">
        <v>38</v>
      </c>
      <c r="J28" s="10">
        <v>225</v>
      </c>
      <c r="K28" s="10">
        <v>9</v>
      </c>
      <c r="L28" s="10">
        <v>0</v>
      </c>
      <c r="M28" s="10">
        <v>126</v>
      </c>
      <c r="N28" s="10">
        <v>0</v>
      </c>
      <c r="O28" s="37">
        <f t="shared" si="1"/>
        <v>398</v>
      </c>
      <c r="P28" s="37">
        <f t="shared" si="2"/>
        <v>1524</v>
      </c>
      <c r="Q28" s="11" t="s">
        <v>52</v>
      </c>
    </row>
    <row r="29" spans="1:17" x14ac:dyDescent="0.25">
      <c r="A29" s="27" t="s">
        <v>61</v>
      </c>
      <c r="B29" s="9">
        <v>271</v>
      </c>
      <c r="C29" s="9">
        <v>36</v>
      </c>
      <c r="D29" s="9">
        <v>5</v>
      </c>
      <c r="E29" s="9">
        <v>0</v>
      </c>
      <c r="F29" s="9">
        <v>14</v>
      </c>
      <c r="G29" s="9">
        <v>68</v>
      </c>
      <c r="H29" s="36">
        <f t="shared" si="0"/>
        <v>394</v>
      </c>
      <c r="I29" s="9">
        <v>33</v>
      </c>
      <c r="J29" s="9">
        <v>3</v>
      </c>
      <c r="K29" s="9">
        <v>0</v>
      </c>
      <c r="L29" s="9">
        <v>0</v>
      </c>
      <c r="M29" s="9">
        <v>0</v>
      </c>
      <c r="N29" s="9">
        <v>8</v>
      </c>
      <c r="O29" s="36">
        <f t="shared" si="1"/>
        <v>44</v>
      </c>
      <c r="P29" s="36">
        <f t="shared" si="2"/>
        <v>438</v>
      </c>
      <c r="Q29" s="11" t="s">
        <v>62</v>
      </c>
    </row>
    <row r="30" spans="1:17" x14ac:dyDescent="0.25">
      <c r="A30" s="26" t="s">
        <v>10</v>
      </c>
      <c r="B30" s="10">
        <v>73</v>
      </c>
      <c r="C30" s="10">
        <v>432</v>
      </c>
      <c r="D30" s="10">
        <v>51</v>
      </c>
      <c r="E30" s="10">
        <v>0</v>
      </c>
      <c r="F30" s="10">
        <v>81</v>
      </c>
      <c r="G30" s="10">
        <v>1</v>
      </c>
      <c r="H30" s="37">
        <f>SUM(B30:G30)</f>
        <v>638</v>
      </c>
      <c r="I30" s="10">
        <v>65</v>
      </c>
      <c r="J30" s="10">
        <v>186</v>
      </c>
      <c r="K30" s="10">
        <v>20</v>
      </c>
      <c r="L30" s="10">
        <v>0</v>
      </c>
      <c r="M30" s="10">
        <v>52</v>
      </c>
      <c r="N30" s="10">
        <v>0</v>
      </c>
      <c r="O30" s="37">
        <f t="shared" si="1"/>
        <v>323</v>
      </c>
      <c r="P30" s="37">
        <f t="shared" si="2"/>
        <v>961</v>
      </c>
      <c r="Q30" s="11" t="s">
        <v>45</v>
      </c>
    </row>
    <row r="31" spans="1:17" x14ac:dyDescent="0.25">
      <c r="A31" s="27" t="s">
        <v>63</v>
      </c>
      <c r="B31" s="9">
        <v>38</v>
      </c>
      <c r="C31" s="9">
        <v>121</v>
      </c>
      <c r="D31" s="9">
        <v>4</v>
      </c>
      <c r="E31" s="9">
        <v>1</v>
      </c>
      <c r="F31" s="9">
        <v>16</v>
      </c>
      <c r="G31" s="9">
        <v>6</v>
      </c>
      <c r="H31" s="36">
        <f t="shared" si="0"/>
        <v>186</v>
      </c>
      <c r="I31" s="9">
        <v>32</v>
      </c>
      <c r="J31" s="9">
        <v>140</v>
      </c>
      <c r="K31" s="9">
        <v>3</v>
      </c>
      <c r="L31" s="9">
        <v>0</v>
      </c>
      <c r="M31" s="9">
        <v>18</v>
      </c>
      <c r="N31" s="9">
        <v>2</v>
      </c>
      <c r="O31" s="36">
        <f t="shared" si="1"/>
        <v>195</v>
      </c>
      <c r="P31" s="36">
        <f t="shared" si="2"/>
        <v>381</v>
      </c>
      <c r="Q31" s="11" t="s">
        <v>64</v>
      </c>
    </row>
    <row r="32" spans="1:17" x14ac:dyDescent="0.25">
      <c r="A32" s="26" t="s">
        <v>66</v>
      </c>
      <c r="B32" s="10">
        <v>15</v>
      </c>
      <c r="C32" s="10">
        <v>111</v>
      </c>
      <c r="D32" s="10">
        <v>0</v>
      </c>
      <c r="E32" s="10">
        <v>0</v>
      </c>
      <c r="F32" s="10">
        <v>42</v>
      </c>
      <c r="G32" s="10">
        <v>1</v>
      </c>
      <c r="H32" s="37">
        <f t="shared" si="0"/>
        <v>169</v>
      </c>
      <c r="I32" s="10">
        <v>15</v>
      </c>
      <c r="J32" s="10">
        <v>99</v>
      </c>
      <c r="K32" s="10">
        <v>0</v>
      </c>
      <c r="L32" s="10">
        <v>0</v>
      </c>
      <c r="M32" s="10">
        <v>35</v>
      </c>
      <c r="N32" s="10">
        <v>0</v>
      </c>
      <c r="O32" s="37">
        <f t="shared" si="1"/>
        <v>149</v>
      </c>
      <c r="P32" s="37">
        <f t="shared" si="2"/>
        <v>318</v>
      </c>
      <c r="Q32" s="11" t="s">
        <v>67</v>
      </c>
    </row>
    <row r="33" spans="1:23" x14ac:dyDescent="0.25">
      <c r="A33" s="27" t="s">
        <v>68</v>
      </c>
      <c r="B33" s="9">
        <v>49</v>
      </c>
      <c r="C33" s="9">
        <v>61</v>
      </c>
      <c r="D33" s="9">
        <v>4</v>
      </c>
      <c r="E33" s="9">
        <v>0</v>
      </c>
      <c r="F33" s="9">
        <v>270</v>
      </c>
      <c r="G33" s="9">
        <v>0</v>
      </c>
      <c r="H33" s="36">
        <f t="shared" si="0"/>
        <v>384</v>
      </c>
      <c r="I33" s="9">
        <v>2</v>
      </c>
      <c r="J33" s="9">
        <v>7</v>
      </c>
      <c r="K33" s="9">
        <v>0</v>
      </c>
      <c r="L33" s="9">
        <v>0</v>
      </c>
      <c r="M33" s="9">
        <v>14</v>
      </c>
      <c r="N33" s="9">
        <v>0</v>
      </c>
      <c r="O33" s="36">
        <f t="shared" si="1"/>
        <v>23</v>
      </c>
      <c r="P33" s="36">
        <f t="shared" si="2"/>
        <v>407</v>
      </c>
      <c r="Q33" s="11" t="s">
        <v>21</v>
      </c>
    </row>
    <row r="34" spans="1:23" x14ac:dyDescent="0.25">
      <c r="A34" s="26" t="s">
        <v>69</v>
      </c>
      <c r="B34" s="10">
        <v>50</v>
      </c>
      <c r="C34" s="10">
        <v>359</v>
      </c>
      <c r="D34" s="10">
        <v>6</v>
      </c>
      <c r="E34" s="10">
        <v>0</v>
      </c>
      <c r="F34" s="10">
        <v>208</v>
      </c>
      <c r="G34" s="10">
        <v>0</v>
      </c>
      <c r="H34" s="37">
        <f t="shared" si="0"/>
        <v>623</v>
      </c>
      <c r="I34" s="10">
        <v>37</v>
      </c>
      <c r="J34" s="10">
        <v>523</v>
      </c>
      <c r="K34" s="10">
        <v>10</v>
      </c>
      <c r="L34" s="10">
        <v>0</v>
      </c>
      <c r="M34" s="10">
        <v>245</v>
      </c>
      <c r="N34" s="10">
        <v>0</v>
      </c>
      <c r="O34" s="37">
        <f t="shared" si="1"/>
        <v>815</v>
      </c>
      <c r="P34" s="37">
        <f>H34+O34</f>
        <v>1438</v>
      </c>
      <c r="Q34" s="11" t="s">
        <v>42</v>
      </c>
    </row>
    <row r="35" spans="1:23" x14ac:dyDescent="0.25">
      <c r="A35" s="27" t="s">
        <v>9</v>
      </c>
      <c r="B35" s="9">
        <v>59</v>
      </c>
      <c r="C35" s="9">
        <v>125</v>
      </c>
      <c r="D35" s="9">
        <v>7</v>
      </c>
      <c r="E35" s="9">
        <v>0</v>
      </c>
      <c r="F35" s="9">
        <v>31</v>
      </c>
      <c r="G35" s="9">
        <v>0</v>
      </c>
      <c r="H35" s="36">
        <f t="shared" si="0"/>
        <v>222</v>
      </c>
      <c r="I35" s="9">
        <v>19</v>
      </c>
      <c r="J35" s="9">
        <v>25</v>
      </c>
      <c r="K35" s="9">
        <v>5</v>
      </c>
      <c r="L35" s="9">
        <v>0</v>
      </c>
      <c r="M35" s="9">
        <v>5</v>
      </c>
      <c r="N35" s="9">
        <v>0</v>
      </c>
      <c r="O35" s="36">
        <f t="shared" si="1"/>
        <v>54</v>
      </c>
      <c r="P35" s="36">
        <f t="shared" si="2"/>
        <v>276</v>
      </c>
      <c r="Q35" s="11" t="s">
        <v>33</v>
      </c>
    </row>
    <row r="36" spans="1:23" x14ac:dyDescent="0.25">
      <c r="A36" s="26" t="s">
        <v>8</v>
      </c>
      <c r="B36" s="10">
        <v>255</v>
      </c>
      <c r="C36" s="10">
        <v>799</v>
      </c>
      <c r="D36" s="10">
        <v>15</v>
      </c>
      <c r="E36" s="10">
        <v>0</v>
      </c>
      <c r="F36" s="10">
        <v>606</v>
      </c>
      <c r="G36" s="10">
        <v>2</v>
      </c>
      <c r="H36" s="37">
        <f t="shared" si="0"/>
        <v>1677</v>
      </c>
      <c r="I36" s="10">
        <v>39</v>
      </c>
      <c r="J36" s="10">
        <v>149</v>
      </c>
      <c r="K36" s="10">
        <v>2</v>
      </c>
      <c r="L36" s="10">
        <v>0</v>
      </c>
      <c r="M36" s="10">
        <v>130</v>
      </c>
      <c r="N36" s="10">
        <v>1</v>
      </c>
      <c r="O36" s="37">
        <f t="shared" si="1"/>
        <v>321</v>
      </c>
      <c r="P36" s="37">
        <f t="shared" si="2"/>
        <v>1998</v>
      </c>
      <c r="Q36" s="11" t="s">
        <v>24</v>
      </c>
    </row>
    <row r="37" spans="1:23" x14ac:dyDescent="0.25">
      <c r="A37" s="27" t="s">
        <v>70</v>
      </c>
      <c r="B37" s="9">
        <v>33</v>
      </c>
      <c r="C37" s="9">
        <v>149</v>
      </c>
      <c r="D37" s="9">
        <v>8</v>
      </c>
      <c r="E37" s="9">
        <v>1</v>
      </c>
      <c r="F37" s="9">
        <v>48</v>
      </c>
      <c r="G37" s="9">
        <v>5</v>
      </c>
      <c r="H37" s="36">
        <f t="shared" si="0"/>
        <v>244</v>
      </c>
      <c r="I37" s="9">
        <v>13</v>
      </c>
      <c r="J37" s="9">
        <v>17</v>
      </c>
      <c r="K37" s="9">
        <v>3</v>
      </c>
      <c r="L37" s="9">
        <v>2</v>
      </c>
      <c r="M37" s="9">
        <v>19</v>
      </c>
      <c r="N37" s="9">
        <v>0</v>
      </c>
      <c r="O37" s="36">
        <f t="shared" si="1"/>
        <v>54</v>
      </c>
      <c r="P37" s="36">
        <f t="shared" si="2"/>
        <v>298</v>
      </c>
      <c r="Q37" s="11" t="s">
        <v>65</v>
      </c>
    </row>
    <row r="38" spans="1:23" x14ac:dyDescent="0.25">
      <c r="A38" s="28" t="s">
        <v>7</v>
      </c>
      <c r="B38" s="10">
        <v>20</v>
      </c>
      <c r="C38" s="10">
        <v>65</v>
      </c>
      <c r="D38" s="10">
        <v>3</v>
      </c>
      <c r="E38" s="10">
        <v>0</v>
      </c>
      <c r="F38" s="10">
        <v>27</v>
      </c>
      <c r="G38" s="10">
        <v>0</v>
      </c>
      <c r="H38" s="37">
        <f t="shared" si="0"/>
        <v>115</v>
      </c>
      <c r="I38" s="10">
        <v>8</v>
      </c>
      <c r="J38" s="10">
        <v>9</v>
      </c>
      <c r="K38" s="10">
        <v>1</v>
      </c>
      <c r="L38" s="10">
        <v>0</v>
      </c>
      <c r="M38" s="10">
        <v>5</v>
      </c>
      <c r="N38" s="10">
        <v>0</v>
      </c>
      <c r="O38" s="37">
        <f>SUM(I38:N38)</f>
        <v>23</v>
      </c>
      <c r="P38" s="37">
        <f t="shared" si="2"/>
        <v>138</v>
      </c>
      <c r="Q38" s="11" t="s">
        <v>19</v>
      </c>
    </row>
    <row r="39" spans="1:23" ht="6" customHeight="1" x14ac:dyDescent="0.25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23" x14ac:dyDescent="0.25">
      <c r="A40" s="35" t="s">
        <v>0</v>
      </c>
      <c r="B40" s="29">
        <f>SUM(B7:B38)</f>
        <v>3314</v>
      </c>
      <c r="C40" s="29">
        <f t="shared" ref="C40:O40" si="3">SUM(C7:C38)</f>
        <v>12579</v>
      </c>
      <c r="D40" s="29">
        <f t="shared" si="3"/>
        <v>680</v>
      </c>
      <c r="E40" s="29">
        <f>SUM(E7:E38)</f>
        <v>9</v>
      </c>
      <c r="F40" s="29">
        <f t="shared" si="3"/>
        <v>4084</v>
      </c>
      <c r="G40" s="29">
        <f t="shared" si="3"/>
        <v>244</v>
      </c>
      <c r="H40" s="29">
        <f t="shared" si="3"/>
        <v>20910</v>
      </c>
      <c r="I40" s="29">
        <f t="shared" si="3"/>
        <v>1069</v>
      </c>
      <c r="J40" s="29">
        <f t="shared" si="3"/>
        <v>4174</v>
      </c>
      <c r="K40" s="29">
        <f t="shared" si="3"/>
        <v>197</v>
      </c>
      <c r="L40" s="29">
        <f t="shared" si="3"/>
        <v>12</v>
      </c>
      <c r="M40" s="29">
        <f t="shared" si="3"/>
        <v>1672</v>
      </c>
      <c r="N40" s="29">
        <f t="shared" si="3"/>
        <v>46</v>
      </c>
      <c r="O40" s="29">
        <f t="shared" si="3"/>
        <v>7170</v>
      </c>
      <c r="P40" s="29">
        <f>SUM(P7:P38)</f>
        <v>28080</v>
      </c>
    </row>
    <row r="42" spans="1:23" x14ac:dyDescent="0.25">
      <c r="A42" s="14" t="s">
        <v>81</v>
      </c>
    </row>
    <row r="43" spans="1:23" x14ac:dyDescent="0.25">
      <c r="A43" s="14" t="s">
        <v>82</v>
      </c>
      <c r="T43" s="4"/>
      <c r="W43" s="1"/>
    </row>
    <row r="44" spans="1:23" x14ac:dyDescent="0.25">
      <c r="A44" s="14" t="s">
        <v>83</v>
      </c>
      <c r="W44" s="1"/>
    </row>
    <row r="45" spans="1:23" x14ac:dyDescent="0.25">
      <c r="A45" s="14" t="s">
        <v>84</v>
      </c>
      <c r="W45" s="1"/>
    </row>
    <row r="46" spans="1:23" x14ac:dyDescent="0.25">
      <c r="A46" s="14" t="s">
        <v>87</v>
      </c>
      <c r="W46" s="1"/>
    </row>
    <row r="47" spans="1:23" x14ac:dyDescent="0.25">
      <c r="A47" s="14" t="s">
        <v>85</v>
      </c>
      <c r="W47" s="1"/>
    </row>
    <row r="48" spans="1:23" x14ac:dyDescent="0.25">
      <c r="W48" s="1"/>
    </row>
    <row r="49" spans="20:23" ht="19.5" customHeight="1" x14ac:dyDescent="0.25">
      <c r="W49" s="1"/>
    </row>
    <row r="50" spans="20:23" x14ac:dyDescent="0.25">
      <c r="W50" s="1"/>
    </row>
    <row r="51" spans="20:23" x14ac:dyDescent="0.25">
      <c r="T51" s="4"/>
      <c r="W51" s="1"/>
    </row>
    <row r="52" spans="20:23" x14ac:dyDescent="0.25">
      <c r="T52" s="4"/>
      <c r="W52" s="1"/>
    </row>
    <row r="53" spans="20:23" x14ac:dyDescent="0.25">
      <c r="T53" s="4"/>
      <c r="W53" s="1"/>
    </row>
    <row r="54" spans="20:23" x14ac:dyDescent="0.25">
      <c r="T54" s="4"/>
      <c r="W54" s="1"/>
    </row>
    <row r="55" spans="20:23" x14ac:dyDescent="0.25">
      <c r="T55" s="4"/>
      <c r="W55" s="1"/>
    </row>
    <row r="56" spans="20:23" x14ac:dyDescent="0.25">
      <c r="T56" s="4"/>
      <c r="W56" s="1"/>
    </row>
    <row r="57" spans="20:23" x14ac:dyDescent="0.25">
      <c r="T57" s="4"/>
      <c r="W57" s="1"/>
    </row>
    <row r="58" spans="20:23" x14ac:dyDescent="0.25">
      <c r="T58" s="4"/>
      <c r="W58" s="1"/>
    </row>
    <row r="59" spans="20:23" x14ac:dyDescent="0.25">
      <c r="W59" s="1"/>
    </row>
    <row r="60" spans="20:23" x14ac:dyDescent="0.25">
      <c r="W60" s="1"/>
    </row>
    <row r="61" spans="20:23" x14ac:dyDescent="0.25">
      <c r="W61" s="1"/>
    </row>
    <row r="62" spans="20:23" x14ac:dyDescent="0.25">
      <c r="U62" s="3"/>
      <c r="V62" s="3"/>
      <c r="W62" s="1"/>
    </row>
    <row r="63" spans="20:23" x14ac:dyDescent="0.25">
      <c r="U63" s="3"/>
      <c r="V63" s="3"/>
      <c r="W63" s="1"/>
    </row>
    <row r="64" spans="20:23" x14ac:dyDescent="0.25">
      <c r="U64" s="3"/>
      <c r="V64" s="3"/>
      <c r="W64" s="1"/>
    </row>
    <row r="65" spans="20:23" x14ac:dyDescent="0.25">
      <c r="U65" s="3"/>
      <c r="V65" s="3"/>
      <c r="W65" s="1"/>
    </row>
    <row r="66" spans="20:23" x14ac:dyDescent="0.25">
      <c r="U66" s="3"/>
      <c r="V66" s="3"/>
      <c r="W66" s="1"/>
    </row>
    <row r="67" spans="20:23" x14ac:dyDescent="0.25">
      <c r="U67" s="3"/>
      <c r="V67" s="3"/>
      <c r="W67" s="1"/>
    </row>
    <row r="68" spans="20:23" x14ac:dyDescent="0.25">
      <c r="U68" s="3"/>
      <c r="V68" s="3"/>
      <c r="W68" s="1"/>
    </row>
    <row r="69" spans="20:23" x14ac:dyDescent="0.25">
      <c r="U69" s="3"/>
      <c r="V69" s="3"/>
      <c r="W69" s="1"/>
    </row>
    <row r="70" spans="20:23" x14ac:dyDescent="0.25">
      <c r="U70" s="3"/>
      <c r="V70" s="3"/>
      <c r="W70" s="1"/>
    </row>
    <row r="71" spans="20:23" x14ac:dyDescent="0.25">
      <c r="U71" s="3"/>
      <c r="V71" s="3"/>
      <c r="W71" s="1"/>
    </row>
    <row r="72" spans="20:23" x14ac:dyDescent="0.25">
      <c r="U72" s="3"/>
      <c r="V72" s="3"/>
      <c r="W72" s="1"/>
    </row>
    <row r="73" spans="20:23" x14ac:dyDescent="0.25">
      <c r="U73" s="3"/>
      <c r="V73" s="3"/>
      <c r="W73" s="1"/>
    </row>
    <row r="74" spans="20:23" x14ac:dyDescent="0.25">
      <c r="T74" s="4"/>
      <c r="U74" s="3"/>
      <c r="V74" s="3"/>
      <c r="W74" s="1"/>
    </row>
    <row r="75" spans="20:23" x14ac:dyDescent="0.25">
      <c r="T75" s="5"/>
      <c r="U75" s="6"/>
      <c r="V75" s="6"/>
    </row>
    <row r="77" spans="20:23" x14ac:dyDescent="0.25">
      <c r="U77" s="5"/>
      <c r="V77" s="6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8"/>
  <sheetViews>
    <sheetView zoomScaleNormal="100" workbookViewId="0">
      <selection activeCell="B86" sqref="B86"/>
    </sheetView>
  </sheetViews>
  <sheetFormatPr baseColWidth="10" defaultRowHeight="15" x14ac:dyDescent="0.25"/>
  <cols>
    <col min="1" max="1" width="19" customWidth="1"/>
    <col min="2" max="2" width="8.140625" customWidth="1"/>
    <col min="3" max="3" width="8.42578125" customWidth="1"/>
    <col min="4" max="4" width="8.5703125" customWidth="1"/>
    <col min="5" max="5" width="9.140625" customWidth="1"/>
    <col min="6" max="6" width="9" customWidth="1"/>
    <col min="7" max="7" width="8.7109375" customWidth="1"/>
    <col min="8" max="8" width="11" customWidth="1"/>
    <col min="9" max="9" width="10" customWidth="1"/>
    <col min="10" max="10" width="8.7109375" customWidth="1"/>
    <col min="11" max="11" width="8.140625" customWidth="1"/>
    <col min="12" max="13" width="8.5703125" customWidth="1"/>
    <col min="14" max="14" width="8.28515625" customWidth="1"/>
    <col min="17" max="17" width="16.5703125" customWidth="1"/>
    <col min="20" max="20" width="25.42578125" customWidth="1"/>
    <col min="21" max="21" width="13.28515625" bestFit="1" customWidth="1"/>
    <col min="22" max="22" width="12.28515625" customWidth="1"/>
    <col min="27" max="27" width="12.85546875" customWidth="1"/>
    <col min="37" max="37" width="16.5703125" customWidth="1"/>
  </cols>
  <sheetData>
    <row r="2" spans="1:18" ht="17.25" x14ac:dyDescent="0.3">
      <c r="A2" s="18" t="s">
        <v>97</v>
      </c>
    </row>
    <row r="4" spans="1:18" s="8" customFormat="1" x14ac:dyDescent="0.25">
      <c r="A4" s="43" t="s">
        <v>86</v>
      </c>
      <c r="B4" s="41" t="s">
        <v>88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/>
      <c r="R4"/>
    </row>
    <row r="5" spans="1:18" x14ac:dyDescent="0.25">
      <c r="A5" s="43"/>
      <c r="B5" s="42" t="s">
        <v>71</v>
      </c>
      <c r="C5" s="42"/>
      <c r="D5" s="42"/>
      <c r="E5" s="42"/>
      <c r="F5" s="42"/>
      <c r="G5" s="42"/>
      <c r="H5" s="42"/>
      <c r="I5" s="42" t="s">
        <v>72</v>
      </c>
      <c r="J5" s="42"/>
      <c r="K5" s="42"/>
      <c r="L5" s="42"/>
      <c r="M5" s="42"/>
      <c r="N5" s="42"/>
      <c r="O5" s="42"/>
      <c r="P5" s="24"/>
    </row>
    <row r="6" spans="1:18" x14ac:dyDescent="0.25">
      <c r="A6" s="43"/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4" t="s">
        <v>73</v>
      </c>
      <c r="I6" s="20" t="s">
        <v>1</v>
      </c>
      <c r="J6" s="20" t="s">
        <v>2</v>
      </c>
      <c r="K6" s="20" t="s">
        <v>3</v>
      </c>
      <c r="L6" s="20" t="s">
        <v>4</v>
      </c>
      <c r="M6" s="20" t="s">
        <v>5</v>
      </c>
      <c r="N6" s="20" t="s">
        <v>6</v>
      </c>
      <c r="O6" s="24" t="s">
        <v>73</v>
      </c>
      <c r="P6" s="24" t="s">
        <v>0</v>
      </c>
    </row>
    <row r="7" spans="1:18" x14ac:dyDescent="0.25">
      <c r="A7" s="25" t="s">
        <v>18</v>
      </c>
      <c r="B7" s="9">
        <v>31</v>
      </c>
      <c r="C7" s="9">
        <v>252</v>
      </c>
      <c r="D7" s="9">
        <v>20</v>
      </c>
      <c r="E7" s="9">
        <v>0</v>
      </c>
      <c r="F7" s="9">
        <v>164</v>
      </c>
      <c r="G7" s="9">
        <v>4</v>
      </c>
      <c r="H7" s="36">
        <f t="shared" ref="H7:H14" si="0">SUM(B7:G7)</f>
        <v>471</v>
      </c>
      <c r="I7" s="9">
        <v>29</v>
      </c>
      <c r="J7" s="9">
        <v>253</v>
      </c>
      <c r="K7" s="9">
        <v>16</v>
      </c>
      <c r="L7" s="9">
        <v>0</v>
      </c>
      <c r="M7" s="9">
        <v>227</v>
      </c>
      <c r="N7" s="9">
        <v>0</v>
      </c>
      <c r="O7" s="36">
        <f>SUM(I7:N7)</f>
        <v>525</v>
      </c>
      <c r="P7" s="36">
        <f>H7+O7</f>
        <v>996</v>
      </c>
      <c r="Q7" s="11" t="s">
        <v>20</v>
      </c>
    </row>
    <row r="8" spans="1:18" x14ac:dyDescent="0.25">
      <c r="A8" s="26" t="s">
        <v>22</v>
      </c>
      <c r="B8" s="10">
        <v>17</v>
      </c>
      <c r="C8" s="10">
        <v>151</v>
      </c>
      <c r="D8" s="10">
        <v>23</v>
      </c>
      <c r="E8" s="10">
        <v>0</v>
      </c>
      <c r="F8" s="10">
        <v>75</v>
      </c>
      <c r="G8" s="10">
        <v>5</v>
      </c>
      <c r="H8" s="37">
        <f t="shared" si="0"/>
        <v>271</v>
      </c>
      <c r="I8" s="10">
        <v>22</v>
      </c>
      <c r="J8" s="10">
        <v>601</v>
      </c>
      <c r="K8" s="10">
        <v>44</v>
      </c>
      <c r="L8" s="10">
        <v>1</v>
      </c>
      <c r="M8" s="10">
        <v>354</v>
      </c>
      <c r="N8" s="10">
        <v>6</v>
      </c>
      <c r="O8" s="37">
        <f t="shared" ref="O8:O37" si="1">SUM(I8:N8)</f>
        <v>1028</v>
      </c>
      <c r="P8" s="37">
        <f t="shared" ref="P8:P38" si="2">H8+O8</f>
        <v>1299</v>
      </c>
      <c r="Q8" s="11" t="s">
        <v>23</v>
      </c>
    </row>
    <row r="9" spans="1:18" x14ac:dyDescent="0.25">
      <c r="A9" s="27" t="s">
        <v>25</v>
      </c>
      <c r="B9" s="9">
        <v>28</v>
      </c>
      <c r="C9" s="9">
        <v>43</v>
      </c>
      <c r="D9" s="9">
        <v>3</v>
      </c>
      <c r="E9" s="9">
        <v>0</v>
      </c>
      <c r="F9" s="9">
        <v>47</v>
      </c>
      <c r="G9" s="9">
        <v>1</v>
      </c>
      <c r="H9" s="36">
        <f t="shared" si="0"/>
        <v>122</v>
      </c>
      <c r="I9" s="9">
        <v>15</v>
      </c>
      <c r="J9" s="9">
        <v>32</v>
      </c>
      <c r="K9" s="9">
        <v>1</v>
      </c>
      <c r="L9" s="9">
        <v>4</v>
      </c>
      <c r="M9" s="9">
        <v>24</v>
      </c>
      <c r="N9" s="9">
        <v>1</v>
      </c>
      <c r="O9" s="36">
        <f t="shared" si="1"/>
        <v>77</v>
      </c>
      <c r="P9" s="36">
        <f t="shared" si="2"/>
        <v>199</v>
      </c>
      <c r="Q9" s="11" t="s">
        <v>26</v>
      </c>
    </row>
    <row r="10" spans="1:18" x14ac:dyDescent="0.25">
      <c r="A10" s="26" t="s">
        <v>17</v>
      </c>
      <c r="B10" s="10">
        <v>25</v>
      </c>
      <c r="C10" s="10">
        <v>28</v>
      </c>
      <c r="D10" s="10">
        <v>2</v>
      </c>
      <c r="E10" s="10">
        <v>1</v>
      </c>
      <c r="F10" s="10">
        <v>80</v>
      </c>
      <c r="G10" s="10">
        <v>0</v>
      </c>
      <c r="H10" s="37">
        <f t="shared" si="0"/>
        <v>136</v>
      </c>
      <c r="I10" s="10">
        <v>4</v>
      </c>
      <c r="J10" s="10">
        <v>7</v>
      </c>
      <c r="K10" s="10">
        <v>0</v>
      </c>
      <c r="L10" s="10">
        <v>0</v>
      </c>
      <c r="M10" s="10">
        <v>20</v>
      </c>
      <c r="N10" s="10">
        <v>0</v>
      </c>
      <c r="O10" s="37">
        <f t="shared" si="1"/>
        <v>31</v>
      </c>
      <c r="P10" s="37">
        <f t="shared" si="2"/>
        <v>167</v>
      </c>
      <c r="Q10" s="11" t="s">
        <v>28</v>
      </c>
    </row>
    <row r="11" spans="1:18" x14ac:dyDescent="0.25">
      <c r="A11" s="27" t="s">
        <v>30</v>
      </c>
      <c r="B11" s="9">
        <v>209</v>
      </c>
      <c r="C11" s="9">
        <v>189</v>
      </c>
      <c r="D11" s="9">
        <v>32</v>
      </c>
      <c r="E11" s="9">
        <v>0</v>
      </c>
      <c r="F11" s="9">
        <v>215</v>
      </c>
      <c r="G11" s="9">
        <v>2</v>
      </c>
      <c r="H11" s="36">
        <f t="shared" si="0"/>
        <v>647</v>
      </c>
      <c r="I11" s="9">
        <v>19</v>
      </c>
      <c r="J11" s="9">
        <v>13</v>
      </c>
      <c r="K11" s="9">
        <v>1</v>
      </c>
      <c r="L11" s="9">
        <v>0</v>
      </c>
      <c r="M11" s="9">
        <v>22</v>
      </c>
      <c r="N11" s="9">
        <v>1</v>
      </c>
      <c r="O11" s="36">
        <f t="shared" si="1"/>
        <v>56</v>
      </c>
      <c r="P11" s="36">
        <f t="shared" si="2"/>
        <v>703</v>
      </c>
      <c r="Q11" s="11" t="s">
        <v>27</v>
      </c>
    </row>
    <row r="12" spans="1:18" x14ac:dyDescent="0.25">
      <c r="A12" s="26" t="s">
        <v>16</v>
      </c>
      <c r="B12" s="10">
        <v>18</v>
      </c>
      <c r="C12" s="10">
        <v>217</v>
      </c>
      <c r="D12" s="10">
        <v>12</v>
      </c>
      <c r="E12" s="10">
        <v>0</v>
      </c>
      <c r="F12" s="10">
        <v>137</v>
      </c>
      <c r="G12" s="10">
        <v>1</v>
      </c>
      <c r="H12" s="37">
        <f t="shared" si="0"/>
        <v>385</v>
      </c>
      <c r="I12" s="10">
        <v>24</v>
      </c>
      <c r="J12" s="10">
        <v>467</v>
      </c>
      <c r="K12" s="10">
        <v>13</v>
      </c>
      <c r="L12" s="10">
        <v>0</v>
      </c>
      <c r="M12" s="10">
        <v>325</v>
      </c>
      <c r="N12" s="10">
        <v>3</v>
      </c>
      <c r="O12" s="37">
        <f t="shared" si="1"/>
        <v>832</v>
      </c>
      <c r="P12" s="37">
        <f t="shared" si="2"/>
        <v>1217</v>
      </c>
      <c r="Q12" s="11" t="s">
        <v>32</v>
      </c>
    </row>
    <row r="13" spans="1:18" x14ac:dyDescent="0.25">
      <c r="A13" s="27" t="s">
        <v>34</v>
      </c>
      <c r="B13" s="9">
        <v>80</v>
      </c>
      <c r="C13" s="9">
        <v>801</v>
      </c>
      <c r="D13" s="9">
        <v>6</v>
      </c>
      <c r="E13" s="9">
        <v>0</v>
      </c>
      <c r="F13" s="9">
        <v>820</v>
      </c>
      <c r="G13" s="9">
        <v>0</v>
      </c>
      <c r="H13" s="36">
        <f t="shared" si="0"/>
        <v>1707</v>
      </c>
      <c r="I13" s="9">
        <v>46</v>
      </c>
      <c r="J13" s="9">
        <v>473</v>
      </c>
      <c r="K13" s="9">
        <v>2</v>
      </c>
      <c r="L13" s="9">
        <v>0</v>
      </c>
      <c r="M13" s="9">
        <v>411</v>
      </c>
      <c r="N13" s="9">
        <v>1</v>
      </c>
      <c r="O13" s="36">
        <f t="shared" si="1"/>
        <v>933</v>
      </c>
      <c r="P13" s="36">
        <f t="shared" si="2"/>
        <v>2640</v>
      </c>
      <c r="Q13" s="11" t="s">
        <v>29</v>
      </c>
    </row>
    <row r="14" spans="1:18" x14ac:dyDescent="0.25">
      <c r="A14" s="26" t="s">
        <v>15</v>
      </c>
      <c r="B14" s="10">
        <v>41</v>
      </c>
      <c r="C14" s="10">
        <v>292</v>
      </c>
      <c r="D14" s="10">
        <v>21</v>
      </c>
      <c r="E14" s="10">
        <v>8</v>
      </c>
      <c r="F14" s="10">
        <v>233</v>
      </c>
      <c r="G14" s="10">
        <v>15</v>
      </c>
      <c r="H14" s="37">
        <f t="shared" si="0"/>
        <v>610</v>
      </c>
      <c r="I14" s="10">
        <v>17</v>
      </c>
      <c r="J14" s="10">
        <v>105</v>
      </c>
      <c r="K14" s="10">
        <v>5</v>
      </c>
      <c r="L14" s="10">
        <v>6</v>
      </c>
      <c r="M14" s="10">
        <v>100</v>
      </c>
      <c r="N14" s="10">
        <v>5</v>
      </c>
      <c r="O14" s="37">
        <f t="shared" si="1"/>
        <v>238</v>
      </c>
      <c r="P14" s="37">
        <f t="shared" si="2"/>
        <v>848</v>
      </c>
      <c r="Q14" s="11" t="s">
        <v>35</v>
      </c>
    </row>
    <row r="15" spans="1:18" x14ac:dyDescent="0.25">
      <c r="A15" s="25" t="s">
        <v>37</v>
      </c>
      <c r="B15" s="9">
        <v>341</v>
      </c>
      <c r="C15" s="9">
        <v>2669</v>
      </c>
      <c r="D15" s="9">
        <v>222</v>
      </c>
      <c r="E15" s="9">
        <v>8</v>
      </c>
      <c r="F15" s="9">
        <v>2521</v>
      </c>
      <c r="G15" s="9">
        <v>50</v>
      </c>
      <c r="H15" s="36">
        <f t="shared" ref="H15:H38" si="3">SUM(B15:G15)</f>
        <v>5811</v>
      </c>
      <c r="I15" s="9">
        <v>97</v>
      </c>
      <c r="J15" s="9">
        <v>677</v>
      </c>
      <c r="K15" s="9">
        <v>41</v>
      </c>
      <c r="L15" s="9">
        <v>7</v>
      </c>
      <c r="M15" s="9">
        <v>774</v>
      </c>
      <c r="N15" s="9">
        <v>9</v>
      </c>
      <c r="O15" s="36">
        <f t="shared" si="1"/>
        <v>1605</v>
      </c>
      <c r="P15" s="36">
        <f t="shared" si="2"/>
        <v>7416</v>
      </c>
      <c r="Q15" s="11" t="s">
        <v>38</v>
      </c>
    </row>
    <row r="16" spans="1:18" x14ac:dyDescent="0.25">
      <c r="A16" s="28" t="s">
        <v>14</v>
      </c>
      <c r="B16" s="10">
        <v>13</v>
      </c>
      <c r="C16" s="10">
        <v>79</v>
      </c>
      <c r="D16" s="10">
        <v>0</v>
      </c>
      <c r="E16" s="10">
        <v>0</v>
      </c>
      <c r="F16" s="10">
        <v>50</v>
      </c>
      <c r="G16" s="10">
        <v>0</v>
      </c>
      <c r="H16" s="37">
        <f t="shared" si="3"/>
        <v>142</v>
      </c>
      <c r="I16" s="10">
        <v>20</v>
      </c>
      <c r="J16" s="10">
        <v>63</v>
      </c>
      <c r="K16" s="10">
        <v>0</v>
      </c>
      <c r="L16" s="10">
        <v>0</v>
      </c>
      <c r="M16" s="10">
        <v>53</v>
      </c>
      <c r="N16" s="10">
        <v>0</v>
      </c>
      <c r="O16" s="37">
        <f t="shared" si="1"/>
        <v>136</v>
      </c>
      <c r="P16" s="37">
        <f t="shared" si="2"/>
        <v>278</v>
      </c>
      <c r="Q16" s="11" t="s">
        <v>40</v>
      </c>
    </row>
    <row r="17" spans="1:17" x14ac:dyDescent="0.25">
      <c r="A17" s="25" t="s">
        <v>41</v>
      </c>
      <c r="B17" s="9">
        <v>104</v>
      </c>
      <c r="C17" s="9">
        <v>432</v>
      </c>
      <c r="D17" s="9">
        <v>35</v>
      </c>
      <c r="E17" s="9">
        <v>1</v>
      </c>
      <c r="F17" s="9">
        <v>356</v>
      </c>
      <c r="G17" s="9">
        <v>8</v>
      </c>
      <c r="H17" s="36">
        <f t="shared" si="3"/>
        <v>936</v>
      </c>
      <c r="I17" s="9">
        <v>37</v>
      </c>
      <c r="J17" s="9">
        <v>138</v>
      </c>
      <c r="K17" s="9">
        <v>6</v>
      </c>
      <c r="L17" s="9">
        <v>0</v>
      </c>
      <c r="M17" s="9">
        <v>155</v>
      </c>
      <c r="N17" s="9">
        <v>1</v>
      </c>
      <c r="O17" s="36">
        <f t="shared" si="1"/>
        <v>337</v>
      </c>
      <c r="P17" s="36">
        <f t="shared" si="2"/>
        <v>1273</v>
      </c>
      <c r="Q17" s="11" t="s">
        <v>31</v>
      </c>
    </row>
    <row r="18" spans="1:17" x14ac:dyDescent="0.25">
      <c r="A18" s="28" t="s">
        <v>43</v>
      </c>
      <c r="B18" s="10">
        <v>49</v>
      </c>
      <c r="C18" s="10">
        <v>304</v>
      </c>
      <c r="D18" s="10">
        <v>9</v>
      </c>
      <c r="E18" s="10">
        <v>2</v>
      </c>
      <c r="F18" s="10">
        <v>260</v>
      </c>
      <c r="G18" s="10">
        <v>3</v>
      </c>
      <c r="H18" s="37">
        <f t="shared" si="3"/>
        <v>627</v>
      </c>
      <c r="I18" s="10">
        <v>42</v>
      </c>
      <c r="J18" s="10">
        <v>264</v>
      </c>
      <c r="K18" s="10">
        <v>6</v>
      </c>
      <c r="L18" s="10">
        <v>3</v>
      </c>
      <c r="M18" s="10">
        <v>301</v>
      </c>
      <c r="N18" s="10">
        <v>1</v>
      </c>
      <c r="O18" s="37">
        <f t="shared" si="1"/>
        <v>617</v>
      </c>
      <c r="P18" s="37">
        <f t="shared" si="2"/>
        <v>1244</v>
      </c>
      <c r="Q18" s="11" t="s">
        <v>44</v>
      </c>
    </row>
    <row r="19" spans="1:17" x14ac:dyDescent="0.25">
      <c r="A19" s="25" t="s">
        <v>46</v>
      </c>
      <c r="B19" s="9">
        <v>22</v>
      </c>
      <c r="C19" s="9">
        <v>32</v>
      </c>
      <c r="D19" s="9">
        <v>5</v>
      </c>
      <c r="E19" s="9">
        <v>0</v>
      </c>
      <c r="F19" s="9">
        <v>57</v>
      </c>
      <c r="G19" s="9">
        <v>12</v>
      </c>
      <c r="H19" s="36">
        <f t="shared" si="3"/>
        <v>128</v>
      </c>
      <c r="I19" s="9">
        <v>12</v>
      </c>
      <c r="J19" s="9">
        <v>8</v>
      </c>
      <c r="K19" s="9">
        <v>2</v>
      </c>
      <c r="L19" s="9">
        <v>1</v>
      </c>
      <c r="M19" s="9">
        <v>17</v>
      </c>
      <c r="N19" s="9">
        <v>2</v>
      </c>
      <c r="O19" s="36">
        <f t="shared" si="1"/>
        <v>42</v>
      </c>
      <c r="P19" s="36">
        <f>H19+O19</f>
        <v>170</v>
      </c>
      <c r="Q19" s="11" t="s">
        <v>47</v>
      </c>
    </row>
    <row r="20" spans="1:17" x14ac:dyDescent="0.25">
      <c r="A20" s="28" t="s">
        <v>48</v>
      </c>
      <c r="B20" s="10">
        <v>174</v>
      </c>
      <c r="C20" s="10">
        <v>691</v>
      </c>
      <c r="D20" s="10">
        <v>32</v>
      </c>
      <c r="E20" s="10">
        <v>0</v>
      </c>
      <c r="F20" s="10">
        <v>676</v>
      </c>
      <c r="G20" s="10">
        <v>0</v>
      </c>
      <c r="H20" s="37">
        <f>SUM(B20:G20)</f>
        <v>1573</v>
      </c>
      <c r="I20" s="10">
        <v>55</v>
      </c>
      <c r="J20" s="10">
        <v>196</v>
      </c>
      <c r="K20" s="10">
        <v>8</v>
      </c>
      <c r="L20" s="10">
        <v>0</v>
      </c>
      <c r="M20" s="10">
        <v>241</v>
      </c>
      <c r="N20" s="10">
        <v>0</v>
      </c>
      <c r="O20" s="37">
        <f t="shared" si="1"/>
        <v>500</v>
      </c>
      <c r="P20" s="37">
        <f t="shared" si="2"/>
        <v>2073</v>
      </c>
      <c r="Q20" s="11" t="s">
        <v>49</v>
      </c>
    </row>
    <row r="21" spans="1:17" x14ac:dyDescent="0.25">
      <c r="A21" s="25" t="s">
        <v>50</v>
      </c>
      <c r="B21" s="9">
        <v>195</v>
      </c>
      <c r="C21" s="9">
        <v>870</v>
      </c>
      <c r="D21" s="9">
        <v>67</v>
      </c>
      <c r="E21" s="9">
        <v>2</v>
      </c>
      <c r="F21" s="9">
        <v>453</v>
      </c>
      <c r="G21" s="9">
        <v>7</v>
      </c>
      <c r="H21" s="36">
        <f t="shared" si="3"/>
        <v>1594</v>
      </c>
      <c r="I21" s="9">
        <v>132</v>
      </c>
      <c r="J21" s="9">
        <v>354</v>
      </c>
      <c r="K21" s="9">
        <v>12</v>
      </c>
      <c r="L21" s="9">
        <v>5</v>
      </c>
      <c r="M21" s="9">
        <v>270</v>
      </c>
      <c r="N21" s="9">
        <v>4</v>
      </c>
      <c r="O21" s="36">
        <f t="shared" si="1"/>
        <v>777</v>
      </c>
      <c r="P21" s="36">
        <f t="shared" si="2"/>
        <v>2371</v>
      </c>
      <c r="Q21" s="11" t="s">
        <v>51</v>
      </c>
    </row>
    <row r="22" spans="1:17" x14ac:dyDescent="0.25">
      <c r="A22" s="28" t="s">
        <v>53</v>
      </c>
      <c r="B22" s="10">
        <v>105</v>
      </c>
      <c r="C22" s="10">
        <v>277</v>
      </c>
      <c r="D22" s="10">
        <v>43</v>
      </c>
      <c r="E22" s="10">
        <v>1</v>
      </c>
      <c r="F22" s="10">
        <v>262</v>
      </c>
      <c r="G22" s="10">
        <v>3</v>
      </c>
      <c r="H22" s="37">
        <f t="shared" si="3"/>
        <v>691</v>
      </c>
      <c r="I22" s="10">
        <v>36</v>
      </c>
      <c r="J22" s="10">
        <v>98</v>
      </c>
      <c r="K22" s="10">
        <v>7</v>
      </c>
      <c r="L22" s="10">
        <v>1</v>
      </c>
      <c r="M22" s="10">
        <v>97</v>
      </c>
      <c r="N22" s="10">
        <v>0</v>
      </c>
      <c r="O22" s="37">
        <f t="shared" si="1"/>
        <v>239</v>
      </c>
      <c r="P22" s="37">
        <f t="shared" si="2"/>
        <v>930</v>
      </c>
      <c r="Q22" s="11" t="s">
        <v>54</v>
      </c>
    </row>
    <row r="23" spans="1:17" x14ac:dyDescent="0.25">
      <c r="A23" s="27" t="s">
        <v>56</v>
      </c>
      <c r="B23" s="9">
        <v>66</v>
      </c>
      <c r="C23" s="9">
        <v>136</v>
      </c>
      <c r="D23" s="9">
        <v>20</v>
      </c>
      <c r="E23" s="9">
        <v>0</v>
      </c>
      <c r="F23" s="9">
        <v>120</v>
      </c>
      <c r="G23" s="9">
        <v>1</v>
      </c>
      <c r="H23" s="36">
        <f t="shared" si="3"/>
        <v>343</v>
      </c>
      <c r="I23" s="9">
        <v>32</v>
      </c>
      <c r="J23" s="9">
        <v>86</v>
      </c>
      <c r="K23" s="9">
        <v>10</v>
      </c>
      <c r="L23" s="9">
        <v>0</v>
      </c>
      <c r="M23" s="9">
        <v>90</v>
      </c>
      <c r="N23" s="9">
        <v>0</v>
      </c>
      <c r="O23" s="36">
        <f t="shared" si="1"/>
        <v>218</v>
      </c>
      <c r="P23" s="36">
        <f t="shared" si="2"/>
        <v>561</v>
      </c>
      <c r="Q23" s="11" t="s">
        <v>57</v>
      </c>
    </row>
    <row r="24" spans="1:17" x14ac:dyDescent="0.25">
      <c r="A24" s="26" t="s">
        <v>58</v>
      </c>
      <c r="B24" s="10">
        <v>21</v>
      </c>
      <c r="C24" s="10">
        <v>24</v>
      </c>
      <c r="D24" s="10">
        <v>4</v>
      </c>
      <c r="E24" s="10">
        <v>0</v>
      </c>
      <c r="F24" s="10">
        <v>15</v>
      </c>
      <c r="G24" s="10">
        <v>0</v>
      </c>
      <c r="H24" s="37">
        <f t="shared" si="3"/>
        <v>64</v>
      </c>
      <c r="I24" s="10">
        <v>20</v>
      </c>
      <c r="J24" s="10">
        <v>23</v>
      </c>
      <c r="K24" s="10">
        <v>2</v>
      </c>
      <c r="L24" s="10">
        <v>0</v>
      </c>
      <c r="M24" s="10">
        <v>23</v>
      </c>
      <c r="N24" s="10">
        <v>1</v>
      </c>
      <c r="O24" s="37">
        <f t="shared" si="1"/>
        <v>69</v>
      </c>
      <c r="P24" s="37">
        <f t="shared" si="2"/>
        <v>133</v>
      </c>
      <c r="Q24" s="11" t="s">
        <v>36</v>
      </c>
    </row>
    <row r="25" spans="1:17" x14ac:dyDescent="0.25">
      <c r="A25" s="27" t="s">
        <v>59</v>
      </c>
      <c r="B25" s="9">
        <v>26</v>
      </c>
      <c r="C25" s="9">
        <v>530</v>
      </c>
      <c r="D25" s="9">
        <v>66</v>
      </c>
      <c r="E25" s="9">
        <v>0</v>
      </c>
      <c r="F25" s="9">
        <v>484</v>
      </c>
      <c r="G25" s="9">
        <v>2</v>
      </c>
      <c r="H25" s="36">
        <f t="shared" si="3"/>
        <v>1108</v>
      </c>
      <c r="I25" s="9">
        <v>64</v>
      </c>
      <c r="J25" s="9">
        <v>897</v>
      </c>
      <c r="K25" s="9">
        <v>42</v>
      </c>
      <c r="L25" s="9">
        <v>0</v>
      </c>
      <c r="M25" s="9">
        <v>901</v>
      </c>
      <c r="N25" s="9">
        <v>0</v>
      </c>
      <c r="O25" s="36">
        <f t="shared" si="1"/>
        <v>1904</v>
      </c>
      <c r="P25" s="36">
        <f>H25+O25</f>
        <v>3012</v>
      </c>
      <c r="Q25" s="11" t="s">
        <v>60</v>
      </c>
    </row>
    <row r="26" spans="1:17" x14ac:dyDescent="0.25">
      <c r="A26" s="26" t="s">
        <v>13</v>
      </c>
      <c r="B26" s="10">
        <v>164</v>
      </c>
      <c r="C26" s="10">
        <v>128</v>
      </c>
      <c r="D26" s="10">
        <v>12</v>
      </c>
      <c r="E26" s="10">
        <v>2</v>
      </c>
      <c r="F26" s="10">
        <v>175</v>
      </c>
      <c r="G26" s="10">
        <v>3</v>
      </c>
      <c r="H26" s="37">
        <f t="shared" si="3"/>
        <v>484</v>
      </c>
      <c r="I26" s="10">
        <v>27</v>
      </c>
      <c r="J26" s="10">
        <v>42</v>
      </c>
      <c r="K26" s="10">
        <v>1</v>
      </c>
      <c r="L26" s="10">
        <v>4</v>
      </c>
      <c r="M26" s="10">
        <v>68</v>
      </c>
      <c r="N26" s="10">
        <v>2</v>
      </c>
      <c r="O26" s="37">
        <f t="shared" si="1"/>
        <v>144</v>
      </c>
      <c r="P26" s="37">
        <f t="shared" si="2"/>
        <v>628</v>
      </c>
      <c r="Q26" s="11" t="s">
        <v>39</v>
      </c>
    </row>
    <row r="27" spans="1:17" x14ac:dyDescent="0.25">
      <c r="A27" s="27" t="s">
        <v>12</v>
      </c>
      <c r="B27" s="9">
        <v>167</v>
      </c>
      <c r="C27" s="9">
        <v>712</v>
      </c>
      <c r="D27" s="9">
        <v>33</v>
      </c>
      <c r="E27" s="9">
        <v>0</v>
      </c>
      <c r="F27" s="9">
        <v>565</v>
      </c>
      <c r="G27" s="9">
        <v>1</v>
      </c>
      <c r="H27" s="36">
        <f t="shared" si="3"/>
        <v>1478</v>
      </c>
      <c r="I27" s="9">
        <v>58</v>
      </c>
      <c r="J27" s="9">
        <v>283</v>
      </c>
      <c r="K27" s="9">
        <v>10</v>
      </c>
      <c r="L27" s="9">
        <v>0</v>
      </c>
      <c r="M27" s="9">
        <v>265</v>
      </c>
      <c r="N27" s="9">
        <v>1</v>
      </c>
      <c r="O27" s="36">
        <f t="shared" si="1"/>
        <v>617</v>
      </c>
      <c r="P27" s="36">
        <f t="shared" si="2"/>
        <v>2095</v>
      </c>
      <c r="Q27" s="11" t="s">
        <v>55</v>
      </c>
    </row>
    <row r="28" spans="1:17" x14ac:dyDescent="0.25">
      <c r="A28" s="26" t="s">
        <v>11</v>
      </c>
      <c r="B28" s="10">
        <v>56</v>
      </c>
      <c r="C28" s="10">
        <v>674</v>
      </c>
      <c r="D28" s="10">
        <v>33</v>
      </c>
      <c r="E28" s="10">
        <v>0</v>
      </c>
      <c r="F28" s="10">
        <v>788</v>
      </c>
      <c r="G28" s="10">
        <v>0</v>
      </c>
      <c r="H28" s="37">
        <f t="shared" si="3"/>
        <v>1551</v>
      </c>
      <c r="I28" s="10">
        <v>37</v>
      </c>
      <c r="J28" s="10">
        <v>466</v>
      </c>
      <c r="K28" s="10">
        <v>21</v>
      </c>
      <c r="L28" s="10">
        <v>3</v>
      </c>
      <c r="M28" s="10">
        <v>694</v>
      </c>
      <c r="N28" s="10">
        <v>1</v>
      </c>
      <c r="O28" s="37">
        <f t="shared" si="1"/>
        <v>1222</v>
      </c>
      <c r="P28" s="37">
        <f t="shared" si="2"/>
        <v>2773</v>
      </c>
      <c r="Q28" s="11" t="s">
        <v>52</v>
      </c>
    </row>
    <row r="29" spans="1:17" x14ac:dyDescent="0.25">
      <c r="A29" s="27" t="s">
        <v>61</v>
      </c>
      <c r="B29" s="9">
        <v>205</v>
      </c>
      <c r="C29" s="9">
        <v>36</v>
      </c>
      <c r="D29" s="9">
        <v>3</v>
      </c>
      <c r="E29" s="9">
        <v>3</v>
      </c>
      <c r="F29" s="9">
        <v>29</v>
      </c>
      <c r="G29" s="9">
        <v>8</v>
      </c>
      <c r="H29" s="36">
        <f t="shared" si="3"/>
        <v>284</v>
      </c>
      <c r="I29" s="9">
        <v>38</v>
      </c>
      <c r="J29" s="9">
        <v>4</v>
      </c>
      <c r="K29" s="9">
        <v>0</v>
      </c>
      <c r="L29" s="9">
        <v>0</v>
      </c>
      <c r="M29" s="9">
        <v>6</v>
      </c>
      <c r="N29" s="9">
        <v>3</v>
      </c>
      <c r="O29" s="36">
        <f t="shared" si="1"/>
        <v>51</v>
      </c>
      <c r="P29" s="36">
        <f t="shared" si="2"/>
        <v>335</v>
      </c>
      <c r="Q29" s="11" t="s">
        <v>62</v>
      </c>
    </row>
    <row r="30" spans="1:17" x14ac:dyDescent="0.25">
      <c r="A30" s="26" t="s">
        <v>10</v>
      </c>
      <c r="B30" s="10">
        <v>51</v>
      </c>
      <c r="C30" s="10">
        <v>354</v>
      </c>
      <c r="D30" s="10">
        <v>47</v>
      </c>
      <c r="E30" s="10">
        <v>0</v>
      </c>
      <c r="F30" s="10">
        <v>274</v>
      </c>
      <c r="G30" s="10">
        <v>1</v>
      </c>
      <c r="H30" s="37">
        <f t="shared" si="3"/>
        <v>727</v>
      </c>
      <c r="I30" s="10">
        <v>55</v>
      </c>
      <c r="J30" s="10">
        <v>288</v>
      </c>
      <c r="K30" s="10">
        <v>30</v>
      </c>
      <c r="L30" s="10">
        <v>0</v>
      </c>
      <c r="M30" s="10">
        <v>279</v>
      </c>
      <c r="N30" s="10">
        <v>0</v>
      </c>
      <c r="O30" s="37">
        <f t="shared" si="1"/>
        <v>652</v>
      </c>
      <c r="P30" s="37">
        <f t="shared" si="2"/>
        <v>1379</v>
      </c>
      <c r="Q30" s="11" t="s">
        <v>45</v>
      </c>
    </row>
    <row r="31" spans="1:17" x14ac:dyDescent="0.25">
      <c r="A31" s="27" t="s">
        <v>63</v>
      </c>
      <c r="B31" s="9">
        <v>38</v>
      </c>
      <c r="C31" s="9">
        <v>154</v>
      </c>
      <c r="D31" s="9">
        <v>6</v>
      </c>
      <c r="E31" s="9">
        <v>0</v>
      </c>
      <c r="F31" s="9">
        <v>138</v>
      </c>
      <c r="G31" s="9">
        <v>20</v>
      </c>
      <c r="H31" s="36">
        <f t="shared" si="3"/>
        <v>356</v>
      </c>
      <c r="I31" s="9">
        <v>29</v>
      </c>
      <c r="J31" s="9">
        <v>186</v>
      </c>
      <c r="K31" s="9">
        <v>6</v>
      </c>
      <c r="L31" s="9">
        <v>1</v>
      </c>
      <c r="M31" s="9">
        <v>120</v>
      </c>
      <c r="N31" s="9">
        <v>2</v>
      </c>
      <c r="O31" s="36">
        <f t="shared" si="1"/>
        <v>344</v>
      </c>
      <c r="P31" s="36">
        <f t="shared" si="2"/>
        <v>700</v>
      </c>
      <c r="Q31" s="11" t="s">
        <v>64</v>
      </c>
    </row>
    <row r="32" spans="1:17" x14ac:dyDescent="0.25">
      <c r="A32" s="26" t="s">
        <v>66</v>
      </c>
      <c r="B32" s="10">
        <v>11</v>
      </c>
      <c r="C32" s="10">
        <v>125</v>
      </c>
      <c r="D32" s="10">
        <v>0</v>
      </c>
      <c r="E32" s="10">
        <v>0</v>
      </c>
      <c r="F32" s="10">
        <v>127</v>
      </c>
      <c r="G32" s="10">
        <v>1</v>
      </c>
      <c r="H32" s="37">
        <f t="shared" si="3"/>
        <v>264</v>
      </c>
      <c r="I32" s="10">
        <v>10</v>
      </c>
      <c r="J32" s="10">
        <v>192</v>
      </c>
      <c r="K32" s="10">
        <v>0</v>
      </c>
      <c r="L32" s="10">
        <v>0</v>
      </c>
      <c r="M32" s="10">
        <v>185</v>
      </c>
      <c r="N32" s="10">
        <v>1</v>
      </c>
      <c r="O32" s="37">
        <f t="shared" si="1"/>
        <v>388</v>
      </c>
      <c r="P32" s="37">
        <f t="shared" si="2"/>
        <v>652</v>
      </c>
      <c r="Q32" s="11" t="s">
        <v>67</v>
      </c>
    </row>
    <row r="33" spans="1:23" x14ac:dyDescent="0.25">
      <c r="A33" s="27" t="s">
        <v>68</v>
      </c>
      <c r="B33" s="9">
        <v>72</v>
      </c>
      <c r="C33" s="9">
        <v>191</v>
      </c>
      <c r="D33" s="9">
        <v>9</v>
      </c>
      <c r="E33" s="9">
        <v>0</v>
      </c>
      <c r="F33" s="9">
        <v>1088</v>
      </c>
      <c r="G33" s="9">
        <v>0</v>
      </c>
      <c r="H33" s="36">
        <f t="shared" si="3"/>
        <v>1360</v>
      </c>
      <c r="I33" s="9">
        <v>11</v>
      </c>
      <c r="J33" s="9">
        <v>30</v>
      </c>
      <c r="K33" s="9">
        <v>1</v>
      </c>
      <c r="L33" s="9">
        <v>0</v>
      </c>
      <c r="M33" s="9">
        <v>73</v>
      </c>
      <c r="N33" s="9">
        <v>0</v>
      </c>
      <c r="O33" s="36">
        <f t="shared" si="1"/>
        <v>115</v>
      </c>
      <c r="P33" s="36">
        <f t="shared" si="2"/>
        <v>1475</v>
      </c>
      <c r="Q33" s="11" t="s">
        <v>21</v>
      </c>
    </row>
    <row r="34" spans="1:23" x14ac:dyDescent="0.25">
      <c r="A34" s="26" t="s">
        <v>69</v>
      </c>
      <c r="B34" s="10">
        <v>33</v>
      </c>
      <c r="C34" s="10">
        <v>519</v>
      </c>
      <c r="D34" s="10">
        <v>12</v>
      </c>
      <c r="E34" s="10">
        <v>0</v>
      </c>
      <c r="F34" s="10">
        <v>745</v>
      </c>
      <c r="G34" s="10">
        <v>0</v>
      </c>
      <c r="H34" s="37">
        <f t="shared" si="3"/>
        <v>1309</v>
      </c>
      <c r="I34" s="10">
        <v>30</v>
      </c>
      <c r="J34" s="10">
        <v>1850</v>
      </c>
      <c r="K34" s="10">
        <v>20</v>
      </c>
      <c r="L34" s="10">
        <v>1</v>
      </c>
      <c r="M34" s="10">
        <v>1890</v>
      </c>
      <c r="N34" s="10">
        <v>3</v>
      </c>
      <c r="O34" s="37">
        <f t="shared" si="1"/>
        <v>3794</v>
      </c>
      <c r="P34" s="37">
        <f>H34+O34</f>
        <v>5103</v>
      </c>
      <c r="Q34" s="11" t="s">
        <v>42</v>
      </c>
    </row>
    <row r="35" spans="1:23" x14ac:dyDescent="0.25">
      <c r="A35" s="27" t="s">
        <v>9</v>
      </c>
      <c r="B35" s="9">
        <v>36</v>
      </c>
      <c r="C35" s="9">
        <v>152</v>
      </c>
      <c r="D35" s="9">
        <v>8</v>
      </c>
      <c r="E35" s="9">
        <v>0</v>
      </c>
      <c r="F35" s="9">
        <v>129</v>
      </c>
      <c r="G35" s="9">
        <v>0</v>
      </c>
      <c r="H35" s="36">
        <f>SUM(B35:G35)</f>
        <v>325</v>
      </c>
      <c r="I35" s="9">
        <v>23</v>
      </c>
      <c r="J35" s="9">
        <v>82</v>
      </c>
      <c r="K35" s="9">
        <v>13</v>
      </c>
      <c r="L35" s="9">
        <v>0</v>
      </c>
      <c r="M35" s="9">
        <v>83</v>
      </c>
      <c r="N35" s="9">
        <v>0</v>
      </c>
      <c r="O35" s="36">
        <f t="shared" si="1"/>
        <v>201</v>
      </c>
      <c r="P35" s="36">
        <f t="shared" si="2"/>
        <v>526</v>
      </c>
      <c r="Q35" s="11" t="s">
        <v>33</v>
      </c>
    </row>
    <row r="36" spans="1:23" x14ac:dyDescent="0.25">
      <c r="A36" s="26" t="s">
        <v>8</v>
      </c>
      <c r="B36" s="10">
        <v>292</v>
      </c>
      <c r="C36" s="10">
        <v>1398</v>
      </c>
      <c r="D36" s="10">
        <v>31</v>
      </c>
      <c r="E36" s="10">
        <v>0</v>
      </c>
      <c r="F36" s="10">
        <v>2149</v>
      </c>
      <c r="G36" s="10">
        <v>1</v>
      </c>
      <c r="H36" s="37">
        <f t="shared" si="3"/>
        <v>3871</v>
      </c>
      <c r="I36" s="10">
        <v>74</v>
      </c>
      <c r="J36" s="10">
        <v>373</v>
      </c>
      <c r="K36" s="10">
        <v>6</v>
      </c>
      <c r="L36" s="10">
        <v>1</v>
      </c>
      <c r="M36" s="10">
        <v>667</v>
      </c>
      <c r="N36" s="10">
        <v>0</v>
      </c>
      <c r="O36" s="37">
        <f t="shared" si="1"/>
        <v>1121</v>
      </c>
      <c r="P36" s="37">
        <f t="shared" si="2"/>
        <v>4992</v>
      </c>
      <c r="Q36" s="11" t="s">
        <v>24</v>
      </c>
    </row>
    <row r="37" spans="1:23" x14ac:dyDescent="0.25">
      <c r="A37" s="27" t="s">
        <v>70</v>
      </c>
      <c r="B37" s="9">
        <v>31</v>
      </c>
      <c r="C37" s="9">
        <v>181</v>
      </c>
      <c r="D37" s="9">
        <v>0</v>
      </c>
      <c r="E37" s="9">
        <v>1</v>
      </c>
      <c r="F37" s="9">
        <v>194</v>
      </c>
      <c r="G37" s="9">
        <v>6</v>
      </c>
      <c r="H37" s="36">
        <f t="shared" si="3"/>
        <v>413</v>
      </c>
      <c r="I37" s="9">
        <v>16</v>
      </c>
      <c r="J37" s="9">
        <v>46</v>
      </c>
      <c r="K37" s="9">
        <v>4</v>
      </c>
      <c r="L37" s="9">
        <v>2</v>
      </c>
      <c r="M37" s="9">
        <v>102</v>
      </c>
      <c r="N37" s="9">
        <v>0</v>
      </c>
      <c r="O37" s="36">
        <f t="shared" si="1"/>
        <v>170</v>
      </c>
      <c r="P37" s="36">
        <f t="shared" si="2"/>
        <v>583</v>
      </c>
      <c r="Q37" s="11" t="s">
        <v>65</v>
      </c>
    </row>
    <row r="38" spans="1:23" x14ac:dyDescent="0.25">
      <c r="A38" s="28" t="s">
        <v>7</v>
      </c>
      <c r="B38" s="10">
        <v>13</v>
      </c>
      <c r="C38" s="10">
        <v>114</v>
      </c>
      <c r="D38" s="10">
        <v>4</v>
      </c>
      <c r="E38" s="10">
        <v>0</v>
      </c>
      <c r="F38" s="10">
        <v>130</v>
      </c>
      <c r="G38" s="10">
        <v>1</v>
      </c>
      <c r="H38" s="37">
        <f t="shared" si="3"/>
        <v>262</v>
      </c>
      <c r="I38" s="10">
        <v>12</v>
      </c>
      <c r="J38" s="10">
        <v>23</v>
      </c>
      <c r="K38" s="10">
        <v>2</v>
      </c>
      <c r="L38" s="10">
        <v>0</v>
      </c>
      <c r="M38" s="10">
        <v>33</v>
      </c>
      <c r="N38" s="10">
        <v>0</v>
      </c>
      <c r="O38" s="37">
        <f>SUM(I38:N38)</f>
        <v>70</v>
      </c>
      <c r="P38" s="37">
        <f t="shared" si="2"/>
        <v>332</v>
      </c>
      <c r="Q38" s="11" t="s">
        <v>19</v>
      </c>
    </row>
    <row r="39" spans="1:23" ht="9" customHeight="1" x14ac:dyDescent="0.25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23" x14ac:dyDescent="0.25">
      <c r="A40" s="24" t="s">
        <v>0</v>
      </c>
      <c r="B40" s="29">
        <f>SUM(B7:B38)</f>
        <v>2734</v>
      </c>
      <c r="C40" s="29">
        <f t="shared" ref="C40:O40" si="4">SUM(C7:C38)</f>
        <v>12755</v>
      </c>
      <c r="D40" s="29">
        <f t="shared" si="4"/>
        <v>820</v>
      </c>
      <c r="E40" s="29">
        <f>SUM(E7:E38)</f>
        <v>29</v>
      </c>
      <c r="F40" s="29">
        <f t="shared" si="4"/>
        <v>13556</v>
      </c>
      <c r="G40" s="29">
        <f t="shared" si="4"/>
        <v>156</v>
      </c>
      <c r="H40" s="29">
        <f t="shared" si="4"/>
        <v>30050</v>
      </c>
      <c r="I40" s="29">
        <f t="shared" si="4"/>
        <v>1143</v>
      </c>
      <c r="J40" s="29">
        <f t="shared" si="4"/>
        <v>8620</v>
      </c>
      <c r="K40" s="29">
        <f t="shared" si="4"/>
        <v>332</v>
      </c>
      <c r="L40" s="29">
        <f t="shared" si="4"/>
        <v>40</v>
      </c>
      <c r="M40" s="29">
        <f t="shared" si="4"/>
        <v>8870</v>
      </c>
      <c r="N40" s="29">
        <f t="shared" si="4"/>
        <v>48</v>
      </c>
      <c r="O40" s="29">
        <f t="shared" si="4"/>
        <v>19053</v>
      </c>
      <c r="P40" s="29">
        <f>SUM(P7:P38)</f>
        <v>49103</v>
      </c>
    </row>
    <row r="41" spans="1:23" x14ac:dyDescent="0.25">
      <c r="T41" s="4"/>
      <c r="U41" s="3"/>
      <c r="V41" s="3"/>
      <c r="W41" s="1"/>
    </row>
    <row r="42" spans="1:23" x14ac:dyDescent="0.25">
      <c r="A42" s="12" t="s">
        <v>81</v>
      </c>
      <c r="U42" s="3"/>
      <c r="V42" s="3"/>
      <c r="W42" s="1"/>
    </row>
    <row r="43" spans="1:23" x14ac:dyDescent="0.25">
      <c r="A43" s="12" t="s">
        <v>82</v>
      </c>
      <c r="U43" s="3"/>
      <c r="V43" s="3"/>
      <c r="W43" s="1"/>
    </row>
    <row r="44" spans="1:23" x14ac:dyDescent="0.25">
      <c r="A44" s="12" t="s">
        <v>83</v>
      </c>
      <c r="U44" s="3"/>
      <c r="V44" s="3"/>
      <c r="W44" s="1"/>
    </row>
    <row r="45" spans="1:23" x14ac:dyDescent="0.25">
      <c r="A45" s="12" t="s">
        <v>84</v>
      </c>
      <c r="U45" s="3"/>
      <c r="V45" s="3"/>
      <c r="W45" s="1"/>
    </row>
    <row r="46" spans="1:23" x14ac:dyDescent="0.25">
      <c r="A46" s="12" t="s">
        <v>87</v>
      </c>
      <c r="U46" s="3"/>
      <c r="V46" s="3"/>
      <c r="W46" s="1"/>
    </row>
    <row r="47" spans="1:23" x14ac:dyDescent="0.25">
      <c r="A47" s="12" t="s">
        <v>85</v>
      </c>
      <c r="U47" s="3"/>
      <c r="V47" s="3"/>
      <c r="W47" s="1"/>
    </row>
    <row r="48" spans="1:23" x14ac:dyDescent="0.25">
      <c r="U48" s="3"/>
      <c r="V48" s="3"/>
      <c r="W48" s="1"/>
    </row>
    <row r="49" spans="17:23" x14ac:dyDescent="0.25">
      <c r="T49" s="4"/>
      <c r="U49" s="3"/>
      <c r="V49" s="3"/>
      <c r="W49" s="1"/>
    </row>
    <row r="50" spans="17:23" x14ac:dyDescent="0.25">
      <c r="T50" s="4"/>
      <c r="U50" s="3"/>
      <c r="V50" s="3"/>
      <c r="W50" s="1"/>
    </row>
    <row r="51" spans="17:23" x14ac:dyDescent="0.25">
      <c r="T51" s="4"/>
      <c r="U51" s="3"/>
      <c r="V51" s="3"/>
      <c r="W51" s="1"/>
    </row>
    <row r="52" spans="17:23" x14ac:dyDescent="0.25">
      <c r="T52" s="4"/>
      <c r="U52" s="3"/>
      <c r="V52" s="3"/>
      <c r="W52" s="1"/>
    </row>
    <row r="53" spans="17:23" x14ac:dyDescent="0.25">
      <c r="T53" s="4"/>
      <c r="U53" s="3"/>
      <c r="V53" s="3"/>
      <c r="W53" s="1"/>
    </row>
    <row r="54" spans="17:23" x14ac:dyDescent="0.25">
      <c r="T54" s="4"/>
      <c r="U54" s="3"/>
      <c r="V54" s="3"/>
      <c r="W54" s="1"/>
    </row>
    <row r="55" spans="17:23" x14ac:dyDescent="0.25">
      <c r="T55" s="4"/>
      <c r="U55" s="3"/>
      <c r="V55" s="3"/>
      <c r="W55" s="1"/>
    </row>
    <row r="56" spans="17:23" x14ac:dyDescent="0.25">
      <c r="S56" s="1"/>
      <c r="T56" s="4"/>
      <c r="U56" s="3"/>
      <c r="V56" s="3"/>
      <c r="W56" s="1"/>
    </row>
    <row r="57" spans="17:23" x14ac:dyDescent="0.25">
      <c r="S57" s="1"/>
      <c r="U57" s="3"/>
      <c r="V57" s="3"/>
      <c r="W57" s="1"/>
    </row>
    <row r="58" spans="17:23" x14ac:dyDescent="0.25">
      <c r="S58" s="1"/>
      <c r="U58" s="3"/>
      <c r="V58" s="3"/>
      <c r="W58" s="1"/>
    </row>
    <row r="59" spans="17:23" x14ac:dyDescent="0.25">
      <c r="S59" s="1"/>
      <c r="U59" s="3"/>
      <c r="V59" s="3"/>
      <c r="W59" s="1"/>
    </row>
    <row r="60" spans="17:23" x14ac:dyDescent="0.25">
      <c r="S60" s="1"/>
      <c r="U60" s="3"/>
      <c r="V60" s="3"/>
      <c r="W60" s="1"/>
    </row>
    <row r="61" spans="17:23" x14ac:dyDescent="0.25">
      <c r="S61" s="1"/>
      <c r="U61" s="3"/>
      <c r="V61" s="3"/>
      <c r="W61" s="1"/>
    </row>
    <row r="62" spans="17:23" x14ac:dyDescent="0.25">
      <c r="R62" s="3"/>
      <c r="S62" s="1"/>
      <c r="U62" s="3"/>
      <c r="V62" s="3"/>
      <c r="W62" s="1"/>
    </row>
    <row r="63" spans="17:23" x14ac:dyDescent="0.25">
      <c r="R63" s="3"/>
      <c r="S63" s="1"/>
      <c r="U63" s="3"/>
      <c r="V63" s="3"/>
      <c r="W63" s="1"/>
    </row>
    <row r="64" spans="17:23" x14ac:dyDescent="0.25">
      <c r="Q64" s="4"/>
      <c r="R64" s="3"/>
      <c r="S64" s="1"/>
      <c r="U64" s="3"/>
      <c r="V64" s="3"/>
      <c r="W64" s="1"/>
    </row>
    <row r="65" spans="17:24" x14ac:dyDescent="0.25">
      <c r="Q65" s="4"/>
      <c r="R65" s="3"/>
      <c r="S65" s="1"/>
      <c r="U65" s="3"/>
      <c r="V65" s="3"/>
      <c r="W65" s="1"/>
    </row>
    <row r="66" spans="17:24" x14ac:dyDescent="0.25">
      <c r="Q66" s="4"/>
      <c r="R66" s="3"/>
      <c r="S66" s="1"/>
      <c r="U66" s="3"/>
      <c r="V66" s="3"/>
      <c r="W66" s="1"/>
    </row>
    <row r="67" spans="17:24" x14ac:dyDescent="0.25">
      <c r="Q67" s="4"/>
      <c r="R67" s="3"/>
      <c r="S67" s="1"/>
      <c r="U67" s="3"/>
      <c r="V67" s="3"/>
      <c r="W67" s="1"/>
    </row>
    <row r="68" spans="17:24" x14ac:dyDescent="0.25">
      <c r="Q68" s="4"/>
      <c r="R68" s="3"/>
      <c r="S68" s="1"/>
      <c r="U68" s="3"/>
      <c r="V68" s="3"/>
      <c r="W68" s="1"/>
    </row>
    <row r="69" spans="17:24" x14ac:dyDescent="0.25">
      <c r="Q69" s="4"/>
      <c r="R69" s="3"/>
      <c r="S69" s="1"/>
      <c r="U69" s="3"/>
      <c r="V69" s="3"/>
      <c r="W69" s="1"/>
    </row>
    <row r="70" spans="17:24" x14ac:dyDescent="0.25">
      <c r="Q70" s="4"/>
      <c r="R70" s="3"/>
      <c r="S70" s="1"/>
      <c r="U70" s="3"/>
      <c r="V70" s="3"/>
      <c r="W70" s="1"/>
    </row>
    <row r="71" spans="17:24" x14ac:dyDescent="0.25">
      <c r="Q71" s="4"/>
      <c r="R71" s="3"/>
      <c r="S71" s="1"/>
      <c r="U71" s="3"/>
      <c r="V71" s="3"/>
      <c r="W71" s="1"/>
    </row>
    <row r="72" spans="17:24" x14ac:dyDescent="0.25">
      <c r="R72" s="3"/>
      <c r="S72" s="1"/>
      <c r="T72" s="3"/>
      <c r="U72" s="3"/>
      <c r="V72" s="3"/>
      <c r="W72" s="3"/>
      <c r="X72" s="3"/>
    </row>
    <row r="73" spans="17:24" x14ac:dyDescent="0.25">
      <c r="R73" s="3"/>
      <c r="S73" s="1"/>
      <c r="T73" s="3"/>
      <c r="U73" s="3"/>
      <c r="V73" s="3"/>
      <c r="W73" s="3"/>
      <c r="X73" s="3"/>
    </row>
    <row r="74" spans="17:24" x14ac:dyDescent="0.25">
      <c r="R74" s="3"/>
      <c r="S74" s="1"/>
      <c r="T74" s="3"/>
      <c r="U74" s="3"/>
      <c r="V74" s="3"/>
      <c r="W74" s="3"/>
      <c r="X74" s="3"/>
    </row>
    <row r="75" spans="17:24" x14ac:dyDescent="0.25">
      <c r="R75" s="3"/>
      <c r="S75" s="1"/>
      <c r="T75" s="3"/>
      <c r="U75" s="3"/>
      <c r="V75" s="3"/>
      <c r="W75" s="3"/>
      <c r="X75" s="3"/>
    </row>
    <row r="76" spans="17:24" x14ac:dyDescent="0.25">
      <c r="R76" s="3"/>
      <c r="S76" s="1"/>
      <c r="T76" s="3"/>
      <c r="U76" s="3"/>
      <c r="V76" s="3"/>
      <c r="W76" s="3"/>
      <c r="X76" s="3"/>
    </row>
    <row r="77" spans="17:24" x14ac:dyDescent="0.25">
      <c r="R77" s="3"/>
      <c r="S77" s="1"/>
      <c r="T77" s="3"/>
      <c r="U77" s="3"/>
      <c r="V77" s="3"/>
      <c r="W77" s="3"/>
      <c r="X77" s="3"/>
    </row>
    <row r="78" spans="17:24" x14ac:dyDescent="0.25">
      <c r="R78" s="3"/>
      <c r="S78" s="1"/>
      <c r="T78" s="3"/>
      <c r="U78" s="3"/>
      <c r="V78" s="3"/>
      <c r="W78" s="3"/>
      <c r="X78" s="3"/>
    </row>
    <row r="79" spans="17:24" x14ac:dyDescent="0.25">
      <c r="R79" s="3"/>
      <c r="S79" s="1"/>
      <c r="T79" s="3"/>
      <c r="U79" s="3"/>
      <c r="V79" s="3"/>
      <c r="W79" s="3"/>
      <c r="X79" s="3"/>
    </row>
    <row r="80" spans="17:24" x14ac:dyDescent="0.25">
      <c r="R80" s="3"/>
      <c r="S80" s="1"/>
      <c r="T80" s="3"/>
      <c r="U80" s="3"/>
      <c r="V80" s="3"/>
      <c r="W80" s="3"/>
      <c r="X80" s="3"/>
    </row>
    <row r="81" spans="17:24" x14ac:dyDescent="0.25">
      <c r="R81" s="3"/>
      <c r="S81" s="1"/>
      <c r="T81" s="3"/>
      <c r="U81" s="3"/>
      <c r="V81" s="3"/>
      <c r="W81" s="3"/>
      <c r="X81" s="3"/>
    </row>
    <row r="82" spans="17:24" x14ac:dyDescent="0.25">
      <c r="R82" s="3"/>
      <c r="S82" s="1"/>
    </row>
    <row r="83" spans="17:24" x14ac:dyDescent="0.25">
      <c r="R83" s="3"/>
      <c r="S83" s="1"/>
    </row>
    <row r="84" spans="17:24" x14ac:dyDescent="0.25">
      <c r="R84" s="3"/>
      <c r="S84" s="1"/>
    </row>
    <row r="85" spans="17:24" x14ac:dyDescent="0.25">
      <c r="R85" s="3"/>
      <c r="S85" s="1"/>
    </row>
    <row r="86" spans="17:24" x14ac:dyDescent="0.25">
      <c r="R86" s="3"/>
      <c r="S86" s="1"/>
    </row>
    <row r="87" spans="17:24" x14ac:dyDescent="0.25">
      <c r="Q87" s="4"/>
      <c r="R87" s="3"/>
      <c r="S87" s="1"/>
    </row>
    <row r="88" spans="17:24" x14ac:dyDescent="0.25">
      <c r="Q88" s="5"/>
    </row>
  </sheetData>
  <mergeCells count="4">
    <mergeCell ref="B5:H5"/>
    <mergeCell ref="I5:O5"/>
    <mergeCell ref="B4:P4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5"/>
  <sheetViews>
    <sheetView zoomScaleNormal="100" workbookViewId="0">
      <selection activeCell="E85" sqref="E85"/>
    </sheetView>
  </sheetViews>
  <sheetFormatPr baseColWidth="10" defaultRowHeight="15" x14ac:dyDescent="0.25"/>
  <cols>
    <col min="1" max="1" width="19.140625" customWidth="1"/>
    <col min="2" max="2" width="8.140625" customWidth="1"/>
    <col min="3" max="3" width="8.42578125" customWidth="1"/>
    <col min="4" max="4" width="8.7109375" customWidth="1"/>
    <col min="5" max="5" width="8.5703125" customWidth="1"/>
    <col min="6" max="6" width="8.28515625" customWidth="1"/>
    <col min="7" max="7" width="8.7109375" customWidth="1"/>
    <col min="8" max="8" width="10.5703125" customWidth="1"/>
    <col min="9" max="9" width="9.42578125" customWidth="1"/>
    <col min="10" max="10" width="8.5703125" customWidth="1"/>
    <col min="11" max="11" width="9" customWidth="1"/>
    <col min="12" max="12" width="8.85546875" customWidth="1"/>
    <col min="13" max="13" width="8.42578125" customWidth="1"/>
    <col min="14" max="14" width="9" customWidth="1"/>
    <col min="17" max="17" width="17.7109375" customWidth="1"/>
    <col min="20" max="20" width="25.140625" bestFit="1" customWidth="1"/>
    <col min="28" max="28" width="16.5703125" customWidth="1"/>
  </cols>
  <sheetData>
    <row r="2" spans="1:19" ht="17.25" x14ac:dyDescent="0.3">
      <c r="A2" s="18" t="s">
        <v>98</v>
      </c>
    </row>
    <row r="4" spans="1:19" ht="15" customHeight="1" x14ac:dyDescent="0.25">
      <c r="A4" s="43" t="s">
        <v>86</v>
      </c>
      <c r="B4" s="41" t="s">
        <v>88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7"/>
      <c r="R4" s="7"/>
      <c r="S4" s="8"/>
    </row>
    <row r="5" spans="1:19" x14ac:dyDescent="0.25">
      <c r="A5" s="43"/>
      <c r="B5" s="42" t="s">
        <v>71</v>
      </c>
      <c r="C5" s="42"/>
      <c r="D5" s="42"/>
      <c r="E5" s="42"/>
      <c r="F5" s="42"/>
      <c r="G5" s="42"/>
      <c r="H5" s="42"/>
      <c r="I5" s="42" t="s">
        <v>72</v>
      </c>
      <c r="J5" s="42"/>
      <c r="K5" s="42"/>
      <c r="L5" s="42"/>
      <c r="M5" s="42"/>
      <c r="N5" s="42"/>
      <c r="O5" s="42"/>
      <c r="P5" s="24"/>
      <c r="Q5" s="7"/>
      <c r="R5" s="7"/>
      <c r="S5" s="8"/>
    </row>
    <row r="6" spans="1:19" x14ac:dyDescent="0.25">
      <c r="A6" s="43"/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4" t="s">
        <v>73</v>
      </c>
      <c r="I6" s="20" t="s">
        <v>1</v>
      </c>
      <c r="J6" s="20" t="s">
        <v>2</v>
      </c>
      <c r="K6" s="20" t="s">
        <v>3</v>
      </c>
      <c r="L6" s="20" t="s">
        <v>4</v>
      </c>
      <c r="M6" s="20" t="s">
        <v>5</v>
      </c>
      <c r="N6" s="20" t="s">
        <v>6</v>
      </c>
      <c r="O6" s="24" t="s">
        <v>73</v>
      </c>
      <c r="P6" s="24" t="s">
        <v>0</v>
      </c>
      <c r="Q6" s="31"/>
      <c r="R6" s="7"/>
      <c r="S6" s="8"/>
    </row>
    <row r="7" spans="1:19" x14ac:dyDescent="0.25">
      <c r="A7" s="25" t="s">
        <v>18</v>
      </c>
      <c r="B7" s="9">
        <v>1</v>
      </c>
      <c r="C7" s="9">
        <v>0</v>
      </c>
      <c r="D7" s="9">
        <v>0</v>
      </c>
      <c r="E7" s="9">
        <v>0</v>
      </c>
      <c r="F7" s="9">
        <v>11</v>
      </c>
      <c r="G7" s="9">
        <v>0</v>
      </c>
      <c r="H7" s="36">
        <f t="shared" ref="H7:H38" si="0">SUM(B7:G7)</f>
        <v>12</v>
      </c>
      <c r="I7" s="9">
        <v>5</v>
      </c>
      <c r="J7" s="9">
        <v>1</v>
      </c>
      <c r="K7" s="9">
        <v>0</v>
      </c>
      <c r="L7" s="9">
        <v>0</v>
      </c>
      <c r="M7" s="9">
        <v>11</v>
      </c>
      <c r="N7" s="9">
        <v>0</v>
      </c>
      <c r="O7" s="36">
        <f>SUM(I7:N7)</f>
        <v>17</v>
      </c>
      <c r="P7" s="36">
        <f>H7+O7</f>
        <v>29</v>
      </c>
      <c r="Q7" s="11" t="s">
        <v>20</v>
      </c>
      <c r="R7" s="7"/>
    </row>
    <row r="8" spans="1:19" x14ac:dyDescent="0.25">
      <c r="A8" s="26" t="s">
        <v>22</v>
      </c>
      <c r="B8" s="10">
        <v>6</v>
      </c>
      <c r="C8" s="10">
        <v>3</v>
      </c>
      <c r="D8" s="10">
        <v>0</v>
      </c>
      <c r="E8" s="10">
        <v>0</v>
      </c>
      <c r="F8" s="10">
        <v>7</v>
      </c>
      <c r="G8" s="10">
        <v>0</v>
      </c>
      <c r="H8" s="37">
        <f t="shared" si="0"/>
        <v>16</v>
      </c>
      <c r="I8" s="10">
        <v>4</v>
      </c>
      <c r="J8" s="10">
        <v>1</v>
      </c>
      <c r="K8" s="10">
        <v>5</v>
      </c>
      <c r="L8" s="10">
        <v>1</v>
      </c>
      <c r="M8" s="10">
        <v>53</v>
      </c>
      <c r="N8" s="10">
        <v>0</v>
      </c>
      <c r="O8" s="37">
        <f t="shared" ref="O8:O37" si="1">SUM(I8:N8)</f>
        <v>64</v>
      </c>
      <c r="P8" s="37">
        <f t="shared" ref="P8:P38" si="2">H8+O8</f>
        <v>80</v>
      </c>
      <c r="Q8" s="11" t="s">
        <v>23</v>
      </c>
      <c r="R8" s="7"/>
    </row>
    <row r="9" spans="1:19" x14ac:dyDescent="0.25">
      <c r="A9" s="27" t="s">
        <v>25</v>
      </c>
      <c r="B9" s="9">
        <v>6</v>
      </c>
      <c r="C9" s="9">
        <v>0</v>
      </c>
      <c r="D9" s="9">
        <v>1</v>
      </c>
      <c r="E9" s="9">
        <v>0</v>
      </c>
      <c r="F9" s="9">
        <v>1</v>
      </c>
      <c r="G9" s="9">
        <v>0</v>
      </c>
      <c r="H9" s="36">
        <f t="shared" si="0"/>
        <v>8</v>
      </c>
      <c r="I9" s="9">
        <v>0</v>
      </c>
      <c r="J9" s="9">
        <v>1</v>
      </c>
      <c r="K9" s="9">
        <v>1</v>
      </c>
      <c r="L9" s="9">
        <v>0</v>
      </c>
      <c r="M9" s="9">
        <v>0</v>
      </c>
      <c r="N9" s="9">
        <v>0</v>
      </c>
      <c r="O9" s="36">
        <f t="shared" si="1"/>
        <v>2</v>
      </c>
      <c r="P9" s="36">
        <f t="shared" si="2"/>
        <v>10</v>
      </c>
      <c r="Q9" s="11" t="s">
        <v>26</v>
      </c>
      <c r="R9" s="7"/>
    </row>
    <row r="10" spans="1:19" x14ac:dyDescent="0.25">
      <c r="A10" s="26" t="s">
        <v>17</v>
      </c>
      <c r="B10" s="10">
        <v>2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37">
        <f t="shared" si="0"/>
        <v>3</v>
      </c>
      <c r="I10" s="10">
        <v>0</v>
      </c>
      <c r="J10" s="10">
        <v>0</v>
      </c>
      <c r="K10" s="10">
        <v>1</v>
      </c>
      <c r="L10" s="10">
        <v>0</v>
      </c>
      <c r="M10" s="10">
        <v>1</v>
      </c>
      <c r="N10" s="10">
        <v>0</v>
      </c>
      <c r="O10" s="37">
        <f t="shared" si="1"/>
        <v>2</v>
      </c>
      <c r="P10" s="37">
        <f t="shared" si="2"/>
        <v>5</v>
      </c>
      <c r="Q10" s="11" t="s">
        <v>28</v>
      </c>
      <c r="R10" s="7"/>
    </row>
    <row r="11" spans="1:19" x14ac:dyDescent="0.25">
      <c r="A11" s="27" t="s">
        <v>30</v>
      </c>
      <c r="B11" s="9">
        <v>13</v>
      </c>
      <c r="C11" s="9">
        <v>4</v>
      </c>
      <c r="D11" s="9">
        <v>6</v>
      </c>
      <c r="E11" s="9">
        <v>0</v>
      </c>
      <c r="F11" s="9">
        <v>7</v>
      </c>
      <c r="G11" s="9">
        <v>1</v>
      </c>
      <c r="H11" s="36">
        <f t="shared" si="0"/>
        <v>31</v>
      </c>
      <c r="I11" s="9">
        <v>0</v>
      </c>
      <c r="J11" s="9">
        <v>2</v>
      </c>
      <c r="K11" s="9">
        <v>0</v>
      </c>
      <c r="L11" s="9">
        <v>0</v>
      </c>
      <c r="M11" s="9">
        <v>1</v>
      </c>
      <c r="N11" s="9">
        <v>0</v>
      </c>
      <c r="O11" s="36">
        <f t="shared" si="1"/>
        <v>3</v>
      </c>
      <c r="P11" s="36">
        <f t="shared" si="2"/>
        <v>34</v>
      </c>
      <c r="Q11" s="11" t="s">
        <v>27</v>
      </c>
      <c r="R11" s="7"/>
    </row>
    <row r="12" spans="1:19" x14ac:dyDescent="0.25">
      <c r="A12" s="26" t="s">
        <v>16</v>
      </c>
      <c r="B12" s="10">
        <v>3</v>
      </c>
      <c r="C12" s="10">
        <v>0</v>
      </c>
      <c r="D12" s="10">
        <v>1</v>
      </c>
      <c r="E12" s="10">
        <v>0</v>
      </c>
      <c r="F12" s="10">
        <v>12</v>
      </c>
      <c r="G12" s="10">
        <v>0</v>
      </c>
      <c r="H12" s="37">
        <f t="shared" si="0"/>
        <v>16</v>
      </c>
      <c r="I12" s="10">
        <v>8</v>
      </c>
      <c r="J12" s="10">
        <v>0</v>
      </c>
      <c r="K12" s="10">
        <v>1</v>
      </c>
      <c r="L12" s="10">
        <v>0</v>
      </c>
      <c r="M12" s="10">
        <v>46</v>
      </c>
      <c r="N12" s="10">
        <v>1</v>
      </c>
      <c r="O12" s="37">
        <f t="shared" si="1"/>
        <v>56</v>
      </c>
      <c r="P12" s="37">
        <f t="shared" si="2"/>
        <v>72</v>
      </c>
      <c r="Q12" s="11" t="s">
        <v>32</v>
      </c>
      <c r="R12" s="7"/>
    </row>
    <row r="13" spans="1:19" x14ac:dyDescent="0.25">
      <c r="A13" s="27" t="s">
        <v>34</v>
      </c>
      <c r="B13" s="9">
        <v>36</v>
      </c>
      <c r="C13" s="9">
        <v>8</v>
      </c>
      <c r="D13" s="9">
        <v>2</v>
      </c>
      <c r="E13" s="9">
        <v>0</v>
      </c>
      <c r="F13" s="9">
        <v>17</v>
      </c>
      <c r="G13" s="9">
        <v>0</v>
      </c>
      <c r="H13" s="36">
        <f t="shared" si="0"/>
        <v>63</v>
      </c>
      <c r="I13" s="9">
        <v>22</v>
      </c>
      <c r="J13" s="9">
        <v>4</v>
      </c>
      <c r="K13" s="9">
        <v>1</v>
      </c>
      <c r="L13" s="9">
        <v>1</v>
      </c>
      <c r="M13" s="9">
        <v>15</v>
      </c>
      <c r="N13" s="9">
        <v>0</v>
      </c>
      <c r="O13" s="36">
        <f t="shared" si="1"/>
        <v>43</v>
      </c>
      <c r="P13" s="36">
        <f t="shared" si="2"/>
        <v>106</v>
      </c>
      <c r="Q13" s="11" t="s">
        <v>29</v>
      </c>
      <c r="R13" s="7"/>
    </row>
    <row r="14" spans="1:19" x14ac:dyDescent="0.25">
      <c r="A14" s="26" t="s">
        <v>15</v>
      </c>
      <c r="B14" s="10">
        <v>8</v>
      </c>
      <c r="C14" s="10">
        <v>5</v>
      </c>
      <c r="D14" s="10">
        <v>3</v>
      </c>
      <c r="E14" s="10">
        <v>1</v>
      </c>
      <c r="F14" s="10">
        <v>13</v>
      </c>
      <c r="G14" s="10">
        <v>0</v>
      </c>
      <c r="H14" s="37">
        <f t="shared" si="0"/>
        <v>30</v>
      </c>
      <c r="I14" s="10">
        <v>6</v>
      </c>
      <c r="J14" s="10">
        <v>1</v>
      </c>
      <c r="K14" s="10">
        <v>1</v>
      </c>
      <c r="L14" s="10">
        <v>0</v>
      </c>
      <c r="M14" s="10">
        <v>2</v>
      </c>
      <c r="N14" s="10">
        <v>0</v>
      </c>
      <c r="O14" s="37">
        <f t="shared" si="1"/>
        <v>10</v>
      </c>
      <c r="P14" s="37">
        <f t="shared" si="2"/>
        <v>40</v>
      </c>
      <c r="Q14" s="11" t="s">
        <v>35</v>
      </c>
      <c r="R14" s="7"/>
    </row>
    <row r="15" spans="1:19" x14ac:dyDescent="0.25">
      <c r="A15" s="25" t="s">
        <v>37</v>
      </c>
      <c r="B15" s="9">
        <v>32</v>
      </c>
      <c r="C15" s="9">
        <v>15</v>
      </c>
      <c r="D15" s="9">
        <v>1</v>
      </c>
      <c r="E15" s="9">
        <v>0</v>
      </c>
      <c r="F15" s="9">
        <v>48</v>
      </c>
      <c r="G15" s="9">
        <v>1</v>
      </c>
      <c r="H15" s="36">
        <f t="shared" si="0"/>
        <v>97</v>
      </c>
      <c r="I15" s="9">
        <v>13</v>
      </c>
      <c r="J15" s="9">
        <v>3</v>
      </c>
      <c r="K15" s="9">
        <v>2</v>
      </c>
      <c r="L15" s="9">
        <v>0</v>
      </c>
      <c r="M15" s="9">
        <v>9</v>
      </c>
      <c r="N15" s="9">
        <v>0</v>
      </c>
      <c r="O15" s="36">
        <f t="shared" si="1"/>
        <v>27</v>
      </c>
      <c r="P15" s="36">
        <f t="shared" si="2"/>
        <v>124</v>
      </c>
      <c r="Q15" s="11" t="s">
        <v>38</v>
      </c>
      <c r="R15" s="7"/>
    </row>
    <row r="16" spans="1:19" x14ac:dyDescent="0.25">
      <c r="A16" s="28" t="s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37">
        <f t="shared" si="0"/>
        <v>0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37">
        <f t="shared" si="1"/>
        <v>2</v>
      </c>
      <c r="P16" s="37">
        <f t="shared" si="2"/>
        <v>2</v>
      </c>
      <c r="Q16" s="11" t="s">
        <v>40</v>
      </c>
      <c r="R16" s="7"/>
    </row>
    <row r="17" spans="1:18" x14ac:dyDescent="0.25">
      <c r="A17" s="25" t="s">
        <v>41</v>
      </c>
      <c r="B17" s="9">
        <v>20</v>
      </c>
      <c r="C17" s="9">
        <v>6</v>
      </c>
      <c r="D17" s="9">
        <v>5</v>
      </c>
      <c r="E17" s="9">
        <v>0</v>
      </c>
      <c r="F17" s="9">
        <v>12</v>
      </c>
      <c r="G17" s="9">
        <v>1</v>
      </c>
      <c r="H17" s="36">
        <f t="shared" si="0"/>
        <v>44</v>
      </c>
      <c r="I17" s="9">
        <v>6</v>
      </c>
      <c r="J17" s="9">
        <v>2</v>
      </c>
      <c r="K17" s="9">
        <v>4</v>
      </c>
      <c r="L17" s="9">
        <v>0</v>
      </c>
      <c r="M17" s="9">
        <v>4</v>
      </c>
      <c r="N17" s="9">
        <v>2</v>
      </c>
      <c r="O17" s="36">
        <f t="shared" si="1"/>
        <v>18</v>
      </c>
      <c r="P17" s="36">
        <f t="shared" si="2"/>
        <v>62</v>
      </c>
      <c r="Q17" s="11" t="s">
        <v>31</v>
      </c>
      <c r="R17" s="7"/>
    </row>
    <row r="18" spans="1:18" x14ac:dyDescent="0.25">
      <c r="A18" s="28" t="s">
        <v>43</v>
      </c>
      <c r="B18" s="10">
        <v>16</v>
      </c>
      <c r="C18" s="10">
        <v>1</v>
      </c>
      <c r="D18" s="10">
        <v>1</v>
      </c>
      <c r="E18" s="10">
        <v>1</v>
      </c>
      <c r="F18" s="10">
        <v>6</v>
      </c>
      <c r="G18" s="10">
        <v>0</v>
      </c>
      <c r="H18" s="37">
        <f t="shared" si="0"/>
        <v>25</v>
      </c>
      <c r="I18" s="10">
        <v>7</v>
      </c>
      <c r="J18" s="10">
        <v>5</v>
      </c>
      <c r="K18" s="10">
        <v>7</v>
      </c>
      <c r="L18" s="10">
        <v>0</v>
      </c>
      <c r="M18" s="10">
        <v>5</v>
      </c>
      <c r="N18" s="10">
        <v>1</v>
      </c>
      <c r="O18" s="37">
        <f t="shared" si="1"/>
        <v>25</v>
      </c>
      <c r="P18" s="37">
        <f t="shared" si="2"/>
        <v>50</v>
      </c>
      <c r="Q18" s="11" t="s">
        <v>44</v>
      </c>
      <c r="R18" s="7"/>
    </row>
    <row r="19" spans="1:18" ht="18.75" customHeight="1" x14ac:dyDescent="0.25">
      <c r="A19" s="25" t="s">
        <v>46</v>
      </c>
      <c r="B19" s="9">
        <v>1</v>
      </c>
      <c r="C19" s="9">
        <v>0</v>
      </c>
      <c r="D19" s="9">
        <v>0</v>
      </c>
      <c r="E19" s="9">
        <v>2</v>
      </c>
      <c r="F19" s="9">
        <v>1</v>
      </c>
      <c r="G19" s="9">
        <v>0</v>
      </c>
      <c r="H19" s="36">
        <f t="shared" si="0"/>
        <v>4</v>
      </c>
      <c r="I19" s="9">
        <v>1</v>
      </c>
      <c r="J19" s="9">
        <v>0</v>
      </c>
      <c r="K19" s="9">
        <v>0</v>
      </c>
      <c r="L19" s="9">
        <v>1</v>
      </c>
      <c r="M19" s="9">
        <v>1</v>
      </c>
      <c r="N19" s="9">
        <v>0</v>
      </c>
      <c r="O19" s="36">
        <f t="shared" si="1"/>
        <v>3</v>
      </c>
      <c r="P19" s="36">
        <f>H19+O19</f>
        <v>7</v>
      </c>
      <c r="Q19" s="11" t="s">
        <v>47</v>
      </c>
      <c r="R19" s="7"/>
    </row>
    <row r="20" spans="1:18" x14ac:dyDescent="0.25">
      <c r="A20" s="28" t="s">
        <v>48</v>
      </c>
      <c r="B20" s="10">
        <v>0</v>
      </c>
      <c r="C20" s="10">
        <v>0</v>
      </c>
      <c r="D20" s="10">
        <v>0</v>
      </c>
      <c r="E20" s="10">
        <v>0</v>
      </c>
      <c r="F20" s="10">
        <v>1</v>
      </c>
      <c r="G20" s="10">
        <v>0</v>
      </c>
      <c r="H20" s="37">
        <f>SUM(B20:G20)</f>
        <v>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37">
        <f t="shared" si="1"/>
        <v>0</v>
      </c>
      <c r="P20" s="37">
        <f t="shared" si="2"/>
        <v>1</v>
      </c>
      <c r="Q20" s="11" t="s">
        <v>49</v>
      </c>
      <c r="R20" s="7"/>
    </row>
    <row r="21" spans="1:18" x14ac:dyDescent="0.25">
      <c r="A21" s="25" t="s">
        <v>50</v>
      </c>
      <c r="B21" s="9">
        <v>37</v>
      </c>
      <c r="C21" s="9">
        <v>5</v>
      </c>
      <c r="D21" s="9">
        <v>2</v>
      </c>
      <c r="E21" s="9">
        <v>0</v>
      </c>
      <c r="F21" s="9">
        <v>28</v>
      </c>
      <c r="G21" s="9">
        <v>4</v>
      </c>
      <c r="H21" s="36">
        <f t="shared" si="0"/>
        <v>76</v>
      </c>
      <c r="I21" s="9">
        <v>12</v>
      </c>
      <c r="J21" s="9">
        <v>5</v>
      </c>
      <c r="K21" s="9">
        <v>2</v>
      </c>
      <c r="L21" s="9">
        <v>0</v>
      </c>
      <c r="M21" s="9">
        <v>11</v>
      </c>
      <c r="N21" s="9">
        <v>0</v>
      </c>
      <c r="O21" s="36">
        <f t="shared" si="1"/>
        <v>30</v>
      </c>
      <c r="P21" s="36">
        <f t="shared" si="2"/>
        <v>106</v>
      </c>
      <c r="Q21" s="11" t="s">
        <v>51</v>
      </c>
      <c r="R21" s="7"/>
    </row>
    <row r="22" spans="1:18" x14ac:dyDescent="0.25">
      <c r="A22" s="28" t="s">
        <v>53</v>
      </c>
      <c r="B22" s="10">
        <v>4</v>
      </c>
      <c r="C22" s="10">
        <v>0</v>
      </c>
      <c r="D22" s="10">
        <v>1</v>
      </c>
      <c r="E22" s="10">
        <v>0</v>
      </c>
      <c r="F22" s="10">
        <v>2</v>
      </c>
      <c r="G22" s="10">
        <v>0</v>
      </c>
      <c r="H22" s="37">
        <f t="shared" si="0"/>
        <v>7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37">
        <f t="shared" si="1"/>
        <v>0</v>
      </c>
      <c r="P22" s="37">
        <f t="shared" si="2"/>
        <v>7</v>
      </c>
      <c r="Q22" s="11" t="s">
        <v>54</v>
      </c>
      <c r="R22" s="7"/>
    </row>
    <row r="23" spans="1:18" x14ac:dyDescent="0.25">
      <c r="A23" s="27" t="s">
        <v>56</v>
      </c>
      <c r="B23" s="9">
        <v>11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36">
        <f t="shared" si="0"/>
        <v>12</v>
      </c>
      <c r="I23" s="9">
        <v>4</v>
      </c>
      <c r="J23" s="9">
        <v>2</v>
      </c>
      <c r="K23" s="9">
        <v>0</v>
      </c>
      <c r="L23" s="9">
        <v>0</v>
      </c>
      <c r="M23" s="9">
        <v>3</v>
      </c>
      <c r="N23" s="9">
        <v>0</v>
      </c>
      <c r="O23" s="36">
        <f t="shared" si="1"/>
        <v>9</v>
      </c>
      <c r="P23" s="36">
        <f t="shared" si="2"/>
        <v>21</v>
      </c>
      <c r="Q23" s="11" t="s">
        <v>57</v>
      </c>
      <c r="R23" s="7"/>
    </row>
    <row r="24" spans="1:18" x14ac:dyDescent="0.25">
      <c r="A24" s="26" t="s">
        <v>58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37">
        <f t="shared" si="0"/>
        <v>0</v>
      </c>
      <c r="I24" s="10">
        <v>1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37">
        <f t="shared" si="1"/>
        <v>2</v>
      </c>
      <c r="P24" s="37">
        <f t="shared" si="2"/>
        <v>2</v>
      </c>
      <c r="Q24" s="11" t="s">
        <v>36</v>
      </c>
      <c r="R24" s="7"/>
    </row>
    <row r="25" spans="1:18" x14ac:dyDescent="0.25">
      <c r="A25" s="27" t="s">
        <v>59</v>
      </c>
      <c r="B25" s="9">
        <v>6</v>
      </c>
      <c r="C25" s="9">
        <v>3</v>
      </c>
      <c r="D25" s="9">
        <v>9</v>
      </c>
      <c r="E25" s="9">
        <v>0</v>
      </c>
      <c r="F25" s="9">
        <v>1</v>
      </c>
      <c r="G25" s="9">
        <v>1</v>
      </c>
      <c r="H25" s="36">
        <f t="shared" si="0"/>
        <v>20</v>
      </c>
      <c r="I25" s="9">
        <v>8</v>
      </c>
      <c r="J25" s="9">
        <v>4</v>
      </c>
      <c r="K25" s="9">
        <v>3</v>
      </c>
      <c r="L25" s="9">
        <v>0</v>
      </c>
      <c r="M25" s="9">
        <v>6</v>
      </c>
      <c r="N25" s="9">
        <v>0</v>
      </c>
      <c r="O25" s="36">
        <f t="shared" si="1"/>
        <v>21</v>
      </c>
      <c r="P25" s="36">
        <f>H25+O25</f>
        <v>41</v>
      </c>
      <c r="Q25" s="11" t="s">
        <v>60</v>
      </c>
      <c r="R25" s="7"/>
    </row>
    <row r="26" spans="1:18" x14ac:dyDescent="0.25">
      <c r="A26" s="26" t="s">
        <v>13</v>
      </c>
      <c r="B26" s="10">
        <v>8</v>
      </c>
      <c r="C26" s="10">
        <v>1</v>
      </c>
      <c r="D26" s="10">
        <v>2</v>
      </c>
      <c r="E26" s="10">
        <v>1</v>
      </c>
      <c r="F26" s="10">
        <v>3</v>
      </c>
      <c r="G26" s="10">
        <v>0</v>
      </c>
      <c r="H26" s="37">
        <f t="shared" si="0"/>
        <v>15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37">
        <f t="shared" si="1"/>
        <v>3</v>
      </c>
      <c r="P26" s="37">
        <f t="shared" si="2"/>
        <v>18</v>
      </c>
      <c r="Q26" s="11" t="s">
        <v>39</v>
      </c>
      <c r="R26" s="7"/>
    </row>
    <row r="27" spans="1:18" x14ac:dyDescent="0.25">
      <c r="A27" s="27" t="s">
        <v>12</v>
      </c>
      <c r="B27" s="9">
        <v>16</v>
      </c>
      <c r="C27" s="9">
        <v>12</v>
      </c>
      <c r="D27" s="9">
        <v>9</v>
      </c>
      <c r="E27" s="9">
        <v>0</v>
      </c>
      <c r="F27" s="9">
        <v>25</v>
      </c>
      <c r="G27" s="9">
        <v>0</v>
      </c>
      <c r="H27" s="36">
        <f t="shared" si="0"/>
        <v>62</v>
      </c>
      <c r="I27" s="9">
        <v>6</v>
      </c>
      <c r="J27" s="9">
        <v>4</v>
      </c>
      <c r="K27" s="9">
        <v>0</v>
      </c>
      <c r="L27" s="9">
        <v>0</v>
      </c>
      <c r="M27" s="9">
        <v>12</v>
      </c>
      <c r="N27" s="9">
        <v>0</v>
      </c>
      <c r="O27" s="36">
        <f t="shared" si="1"/>
        <v>22</v>
      </c>
      <c r="P27" s="36">
        <f t="shared" si="2"/>
        <v>84</v>
      </c>
      <c r="Q27" s="11" t="s">
        <v>55</v>
      </c>
      <c r="R27" s="7"/>
    </row>
    <row r="28" spans="1:18" ht="16.5" customHeight="1" x14ac:dyDescent="0.25">
      <c r="A28" s="26" t="s">
        <v>11</v>
      </c>
      <c r="B28" s="10">
        <v>24</v>
      </c>
      <c r="C28" s="10">
        <v>5</v>
      </c>
      <c r="D28" s="10">
        <v>6</v>
      </c>
      <c r="E28" s="10">
        <v>0</v>
      </c>
      <c r="F28" s="10">
        <v>15</v>
      </c>
      <c r="G28" s="10">
        <v>1</v>
      </c>
      <c r="H28" s="37">
        <f t="shared" si="0"/>
        <v>51</v>
      </c>
      <c r="I28" s="10">
        <v>5</v>
      </c>
      <c r="J28" s="10">
        <v>1</v>
      </c>
      <c r="K28" s="10">
        <v>1</v>
      </c>
      <c r="L28" s="10">
        <v>0</v>
      </c>
      <c r="M28" s="10">
        <v>9</v>
      </c>
      <c r="N28" s="10">
        <v>1</v>
      </c>
      <c r="O28" s="37">
        <f t="shared" si="1"/>
        <v>17</v>
      </c>
      <c r="P28" s="37">
        <f t="shared" si="2"/>
        <v>68</v>
      </c>
      <c r="Q28" s="11" t="s">
        <v>52</v>
      </c>
      <c r="R28" s="7"/>
    </row>
    <row r="29" spans="1:18" x14ac:dyDescent="0.25">
      <c r="A29" s="27" t="s">
        <v>61</v>
      </c>
      <c r="B29" s="9">
        <v>4</v>
      </c>
      <c r="C29" s="9">
        <v>3</v>
      </c>
      <c r="D29" s="9">
        <v>0</v>
      </c>
      <c r="E29" s="9">
        <v>0</v>
      </c>
      <c r="F29" s="9">
        <v>1</v>
      </c>
      <c r="G29" s="9">
        <v>0</v>
      </c>
      <c r="H29" s="36">
        <f t="shared" si="0"/>
        <v>8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36">
        <f t="shared" si="1"/>
        <v>0</v>
      </c>
      <c r="P29" s="36">
        <f t="shared" si="2"/>
        <v>8</v>
      </c>
      <c r="Q29" s="11" t="s">
        <v>62</v>
      </c>
      <c r="R29" s="7"/>
    </row>
    <row r="30" spans="1:18" x14ac:dyDescent="0.25">
      <c r="A30" s="26" t="s">
        <v>10</v>
      </c>
      <c r="B30" s="10">
        <v>17</v>
      </c>
      <c r="C30" s="10">
        <v>7</v>
      </c>
      <c r="D30" s="10">
        <v>5</v>
      </c>
      <c r="E30" s="10">
        <v>0</v>
      </c>
      <c r="F30" s="10">
        <v>18</v>
      </c>
      <c r="G30" s="10">
        <v>0</v>
      </c>
      <c r="H30" s="37">
        <f t="shared" si="0"/>
        <v>47</v>
      </c>
      <c r="I30" s="10">
        <v>22</v>
      </c>
      <c r="J30" s="10">
        <v>8</v>
      </c>
      <c r="K30" s="10">
        <v>9</v>
      </c>
      <c r="L30" s="10">
        <v>0</v>
      </c>
      <c r="M30" s="10">
        <v>24</v>
      </c>
      <c r="N30" s="10">
        <v>0</v>
      </c>
      <c r="O30" s="37">
        <f t="shared" si="1"/>
        <v>63</v>
      </c>
      <c r="P30" s="37">
        <f t="shared" si="2"/>
        <v>110</v>
      </c>
      <c r="Q30" s="11" t="s">
        <v>45</v>
      </c>
      <c r="R30" s="7"/>
    </row>
    <row r="31" spans="1:18" x14ac:dyDescent="0.25">
      <c r="A31" s="27" t="s">
        <v>63</v>
      </c>
      <c r="B31" s="9">
        <v>5</v>
      </c>
      <c r="C31" s="9">
        <v>3</v>
      </c>
      <c r="D31" s="9">
        <v>1</v>
      </c>
      <c r="E31" s="9">
        <v>0</v>
      </c>
      <c r="F31" s="9">
        <v>3</v>
      </c>
      <c r="G31" s="9">
        <v>0</v>
      </c>
      <c r="H31" s="36">
        <f t="shared" si="0"/>
        <v>12</v>
      </c>
      <c r="I31" s="9">
        <v>8</v>
      </c>
      <c r="J31" s="9">
        <v>0</v>
      </c>
      <c r="K31" s="9">
        <v>0</v>
      </c>
      <c r="L31" s="9">
        <v>0</v>
      </c>
      <c r="M31" s="9">
        <v>9</v>
      </c>
      <c r="N31" s="9">
        <v>0</v>
      </c>
      <c r="O31" s="36">
        <f t="shared" si="1"/>
        <v>17</v>
      </c>
      <c r="P31" s="36">
        <f t="shared" si="2"/>
        <v>29</v>
      </c>
      <c r="Q31" s="11" t="s">
        <v>64</v>
      </c>
      <c r="R31" s="7"/>
    </row>
    <row r="32" spans="1:18" x14ac:dyDescent="0.25">
      <c r="A32" s="26" t="s">
        <v>66</v>
      </c>
      <c r="B32" s="10">
        <v>0</v>
      </c>
      <c r="C32" s="10">
        <v>0</v>
      </c>
      <c r="D32" s="10">
        <v>0</v>
      </c>
      <c r="E32" s="10">
        <v>0</v>
      </c>
      <c r="F32" s="10">
        <v>2</v>
      </c>
      <c r="G32" s="10">
        <v>0</v>
      </c>
      <c r="H32" s="37">
        <f t="shared" si="0"/>
        <v>2</v>
      </c>
      <c r="I32" s="10">
        <v>0</v>
      </c>
      <c r="J32" s="10">
        <v>0</v>
      </c>
      <c r="K32" s="10">
        <v>0</v>
      </c>
      <c r="L32" s="10">
        <v>0</v>
      </c>
      <c r="M32" s="10">
        <v>5</v>
      </c>
      <c r="N32" s="10">
        <v>0</v>
      </c>
      <c r="O32" s="37">
        <f t="shared" si="1"/>
        <v>5</v>
      </c>
      <c r="P32" s="37">
        <f t="shared" si="2"/>
        <v>7</v>
      </c>
      <c r="Q32" s="11" t="s">
        <v>67</v>
      </c>
      <c r="R32" s="7"/>
    </row>
    <row r="33" spans="1:23" x14ac:dyDescent="0.25">
      <c r="A33" s="27" t="s">
        <v>68</v>
      </c>
      <c r="B33" s="9">
        <v>24</v>
      </c>
      <c r="C33" s="9">
        <v>1</v>
      </c>
      <c r="D33" s="9">
        <v>0</v>
      </c>
      <c r="E33" s="9">
        <v>0</v>
      </c>
      <c r="F33" s="9">
        <v>13</v>
      </c>
      <c r="G33" s="9">
        <v>0</v>
      </c>
      <c r="H33" s="36">
        <f t="shared" si="0"/>
        <v>38</v>
      </c>
      <c r="I33" s="9">
        <v>1</v>
      </c>
      <c r="J33" s="9">
        <v>1</v>
      </c>
      <c r="K33" s="9">
        <v>0</v>
      </c>
      <c r="L33" s="9">
        <v>0</v>
      </c>
      <c r="M33" s="9">
        <v>0</v>
      </c>
      <c r="N33" s="9">
        <v>0</v>
      </c>
      <c r="O33" s="36">
        <f t="shared" si="1"/>
        <v>2</v>
      </c>
      <c r="P33" s="36">
        <f t="shared" si="2"/>
        <v>40</v>
      </c>
      <c r="Q33" s="11" t="s">
        <v>21</v>
      </c>
      <c r="R33" s="7"/>
    </row>
    <row r="34" spans="1:23" x14ac:dyDescent="0.25">
      <c r="A34" s="26" t="s">
        <v>69</v>
      </c>
      <c r="B34" s="10">
        <v>27</v>
      </c>
      <c r="C34" s="10">
        <v>37</v>
      </c>
      <c r="D34" s="10">
        <v>1</v>
      </c>
      <c r="E34" s="10">
        <v>0</v>
      </c>
      <c r="F34" s="10">
        <v>38</v>
      </c>
      <c r="G34" s="10">
        <v>0</v>
      </c>
      <c r="H34" s="37">
        <f t="shared" si="0"/>
        <v>103</v>
      </c>
      <c r="I34" s="10">
        <v>21</v>
      </c>
      <c r="J34" s="10">
        <v>1</v>
      </c>
      <c r="K34" s="10">
        <v>1</v>
      </c>
      <c r="L34" s="10">
        <v>0</v>
      </c>
      <c r="M34" s="10">
        <v>62</v>
      </c>
      <c r="N34" s="10">
        <v>0</v>
      </c>
      <c r="O34" s="37">
        <f t="shared" si="1"/>
        <v>85</v>
      </c>
      <c r="P34" s="37">
        <f>H34+O34</f>
        <v>188</v>
      </c>
      <c r="Q34" s="11" t="s">
        <v>42</v>
      </c>
      <c r="R34" s="7"/>
    </row>
    <row r="35" spans="1:23" x14ac:dyDescent="0.25">
      <c r="A35" s="27" t="s">
        <v>9</v>
      </c>
      <c r="B35" s="9">
        <v>6</v>
      </c>
      <c r="C35" s="9">
        <v>0</v>
      </c>
      <c r="D35" s="9">
        <v>0</v>
      </c>
      <c r="E35" s="9">
        <v>0</v>
      </c>
      <c r="F35" s="9">
        <v>2</v>
      </c>
      <c r="G35" s="9">
        <v>0</v>
      </c>
      <c r="H35" s="36">
        <f t="shared" si="0"/>
        <v>8</v>
      </c>
      <c r="I35" s="9">
        <v>2</v>
      </c>
      <c r="J35" s="9">
        <v>0</v>
      </c>
      <c r="K35" s="9">
        <v>0</v>
      </c>
      <c r="L35" s="9">
        <v>0</v>
      </c>
      <c r="M35" s="9">
        <v>2</v>
      </c>
      <c r="N35" s="9">
        <v>0</v>
      </c>
      <c r="O35" s="36">
        <f t="shared" si="1"/>
        <v>4</v>
      </c>
      <c r="P35" s="36">
        <f t="shared" si="2"/>
        <v>12</v>
      </c>
      <c r="Q35" s="11" t="s">
        <v>33</v>
      </c>
      <c r="R35" s="7"/>
    </row>
    <row r="36" spans="1:23" x14ac:dyDescent="0.25">
      <c r="A36" s="26" t="s">
        <v>8</v>
      </c>
      <c r="B36" s="10">
        <v>72</v>
      </c>
      <c r="C36" s="10">
        <v>18</v>
      </c>
      <c r="D36" s="10">
        <v>9</v>
      </c>
      <c r="E36" s="10">
        <v>0</v>
      </c>
      <c r="F36" s="10">
        <v>38</v>
      </c>
      <c r="G36" s="10">
        <v>1</v>
      </c>
      <c r="H36" s="37">
        <f t="shared" si="0"/>
        <v>138</v>
      </c>
      <c r="I36" s="10">
        <v>20</v>
      </c>
      <c r="J36" s="10">
        <v>7</v>
      </c>
      <c r="K36" s="10">
        <v>2</v>
      </c>
      <c r="L36" s="10">
        <v>1</v>
      </c>
      <c r="M36" s="10">
        <v>14</v>
      </c>
      <c r="N36" s="10">
        <v>0</v>
      </c>
      <c r="O36" s="37">
        <f t="shared" si="1"/>
        <v>44</v>
      </c>
      <c r="P36" s="37">
        <f t="shared" si="2"/>
        <v>182</v>
      </c>
      <c r="Q36" s="11" t="s">
        <v>24</v>
      </c>
      <c r="R36" s="7"/>
    </row>
    <row r="37" spans="1:23" ht="19.5" customHeight="1" x14ac:dyDescent="0.25">
      <c r="A37" s="27" t="s">
        <v>70</v>
      </c>
      <c r="B37" s="9">
        <v>13</v>
      </c>
      <c r="C37" s="9">
        <v>6</v>
      </c>
      <c r="D37" s="9">
        <v>12</v>
      </c>
      <c r="E37" s="9">
        <v>0</v>
      </c>
      <c r="F37" s="9">
        <v>7</v>
      </c>
      <c r="G37" s="9">
        <v>0</v>
      </c>
      <c r="H37" s="36">
        <f t="shared" si="0"/>
        <v>38</v>
      </c>
      <c r="I37" s="9">
        <v>8</v>
      </c>
      <c r="J37" s="9">
        <v>5</v>
      </c>
      <c r="K37" s="9">
        <v>2</v>
      </c>
      <c r="L37" s="9">
        <v>0</v>
      </c>
      <c r="M37" s="9">
        <v>4</v>
      </c>
      <c r="N37" s="9">
        <v>0</v>
      </c>
      <c r="O37" s="36">
        <f t="shared" si="1"/>
        <v>19</v>
      </c>
      <c r="P37" s="36">
        <f t="shared" si="2"/>
        <v>57</v>
      </c>
      <c r="Q37" s="11" t="s">
        <v>65</v>
      </c>
      <c r="R37" s="7"/>
    </row>
    <row r="38" spans="1:23" x14ac:dyDescent="0.25">
      <c r="A38" s="28" t="s">
        <v>7</v>
      </c>
      <c r="B38" s="10">
        <v>3</v>
      </c>
      <c r="C38" s="10">
        <v>0</v>
      </c>
      <c r="D38" s="10">
        <v>0</v>
      </c>
      <c r="E38" s="10">
        <v>0</v>
      </c>
      <c r="F38" s="10">
        <v>2</v>
      </c>
      <c r="G38" s="10">
        <v>0</v>
      </c>
      <c r="H38" s="37">
        <f t="shared" si="0"/>
        <v>5</v>
      </c>
      <c r="I38" s="10">
        <v>1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37">
        <f>SUM(I38:N38)</f>
        <v>2</v>
      </c>
      <c r="P38" s="37">
        <f t="shared" si="2"/>
        <v>7</v>
      </c>
      <c r="Q38" s="11" t="s">
        <v>19</v>
      </c>
      <c r="R38" s="7"/>
    </row>
    <row r="39" spans="1:23" ht="8.25" customHeight="1" x14ac:dyDescent="0.25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23" x14ac:dyDescent="0.25">
      <c r="A40" s="24" t="s">
        <v>0</v>
      </c>
      <c r="B40" s="29">
        <f>SUM(B7:B38)</f>
        <v>421</v>
      </c>
      <c r="C40" s="29">
        <f t="shared" ref="C40:O40" si="3">SUM(C7:C38)</f>
        <v>143</v>
      </c>
      <c r="D40" s="29">
        <f t="shared" si="3"/>
        <v>77</v>
      </c>
      <c r="E40" s="29">
        <f>SUM(E7:E38)</f>
        <v>5</v>
      </c>
      <c r="F40" s="29">
        <f t="shared" si="3"/>
        <v>335</v>
      </c>
      <c r="G40" s="29">
        <f t="shared" si="3"/>
        <v>11</v>
      </c>
      <c r="H40" s="29">
        <f t="shared" si="3"/>
        <v>992</v>
      </c>
      <c r="I40" s="29">
        <f t="shared" si="3"/>
        <v>196</v>
      </c>
      <c r="J40" s="29">
        <f t="shared" si="3"/>
        <v>59</v>
      </c>
      <c r="K40" s="29">
        <f t="shared" si="3"/>
        <v>43</v>
      </c>
      <c r="L40" s="29">
        <f t="shared" si="3"/>
        <v>4</v>
      </c>
      <c r="M40" s="29">
        <f t="shared" si="3"/>
        <v>310</v>
      </c>
      <c r="N40" s="29">
        <f t="shared" si="3"/>
        <v>5</v>
      </c>
      <c r="O40" s="29">
        <f t="shared" si="3"/>
        <v>617</v>
      </c>
      <c r="P40" s="29">
        <f>SUM(P7:P38)</f>
        <v>1609</v>
      </c>
      <c r="Q40" s="7"/>
      <c r="R40" s="7"/>
    </row>
    <row r="41" spans="1:2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23" x14ac:dyDescent="0.25">
      <c r="A42" s="12" t="s">
        <v>81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 x14ac:dyDescent="0.25">
      <c r="A43" s="12" t="s">
        <v>82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T43" s="4"/>
      <c r="W43" s="1"/>
    </row>
    <row r="44" spans="1:23" x14ac:dyDescent="0.25">
      <c r="A44" s="12" t="s">
        <v>83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W44" s="1"/>
    </row>
    <row r="45" spans="1:23" x14ac:dyDescent="0.25">
      <c r="A45" s="12" t="s">
        <v>84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W45" s="1"/>
    </row>
    <row r="46" spans="1:23" x14ac:dyDescent="0.25">
      <c r="A46" s="12" t="s">
        <v>87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W46" s="1"/>
    </row>
    <row r="47" spans="1:23" x14ac:dyDescent="0.25">
      <c r="A47" s="12" t="s">
        <v>85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W47" s="1"/>
    </row>
    <row r="48" spans="1:2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W48" s="1"/>
    </row>
    <row r="49" spans="1:23" ht="21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W49" s="1"/>
    </row>
    <row r="50" spans="1:2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W50" s="1"/>
    </row>
    <row r="51" spans="1:2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T51" s="4"/>
      <c r="W51" s="1"/>
    </row>
    <row r="52" spans="1:2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W52" s="1"/>
    </row>
    <row r="53" spans="1:23" ht="18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W53" s="1"/>
    </row>
    <row r="54" spans="1:2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W54" s="1"/>
    </row>
    <row r="55" spans="1:2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W55" s="1"/>
    </row>
    <row r="56" spans="1:2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W56" s="1"/>
    </row>
    <row r="57" spans="1:23" x14ac:dyDescent="0.25">
      <c r="T57" s="4"/>
      <c r="W57" s="1"/>
    </row>
    <row r="58" spans="1:23" x14ac:dyDescent="0.25">
      <c r="T58" s="4"/>
      <c r="W58" s="1"/>
    </row>
    <row r="59" spans="1:23" x14ac:dyDescent="0.25">
      <c r="W59" s="1"/>
    </row>
    <row r="60" spans="1:23" x14ac:dyDescent="0.25">
      <c r="W60" s="1"/>
    </row>
    <row r="61" spans="1:23" x14ac:dyDescent="0.25">
      <c r="W61" s="1"/>
    </row>
    <row r="62" spans="1:23" x14ac:dyDescent="0.25">
      <c r="W62" s="1"/>
    </row>
    <row r="63" spans="1:23" x14ac:dyDescent="0.25">
      <c r="W63" s="1"/>
    </row>
    <row r="64" spans="1:23" x14ac:dyDescent="0.25">
      <c r="W64" s="1"/>
    </row>
    <row r="65" spans="20:23" x14ac:dyDescent="0.25">
      <c r="W65" s="1"/>
    </row>
    <row r="66" spans="20:23" x14ac:dyDescent="0.25">
      <c r="W66" s="1"/>
    </row>
    <row r="67" spans="20:23" x14ac:dyDescent="0.25">
      <c r="W67" s="1"/>
    </row>
    <row r="68" spans="20:23" x14ac:dyDescent="0.25">
      <c r="W68" s="1"/>
    </row>
    <row r="69" spans="20:23" x14ac:dyDescent="0.25">
      <c r="W69" s="1"/>
    </row>
    <row r="70" spans="20:23" x14ac:dyDescent="0.25">
      <c r="W70" s="1"/>
    </row>
    <row r="71" spans="20:23" x14ac:dyDescent="0.25">
      <c r="W71" s="1"/>
    </row>
    <row r="72" spans="20:23" x14ac:dyDescent="0.25">
      <c r="W72" s="1"/>
    </row>
    <row r="73" spans="20:23" x14ac:dyDescent="0.25">
      <c r="W73" s="1"/>
    </row>
    <row r="74" spans="20:23" x14ac:dyDescent="0.25">
      <c r="T74" s="4"/>
      <c r="W74" s="1"/>
    </row>
    <row r="75" spans="20:23" x14ac:dyDescent="0.25">
      <c r="T75" s="5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7"/>
  <sheetViews>
    <sheetView zoomScaleNormal="100" workbookViewId="0">
      <selection activeCell="C103" sqref="C103"/>
    </sheetView>
  </sheetViews>
  <sheetFormatPr baseColWidth="10" defaultRowHeight="15" x14ac:dyDescent="0.25"/>
  <cols>
    <col min="1" max="1" width="19.140625" customWidth="1"/>
    <col min="2" max="2" width="9" customWidth="1"/>
    <col min="3" max="3" width="7.85546875" customWidth="1"/>
    <col min="4" max="4" width="8.85546875" customWidth="1"/>
    <col min="5" max="5" width="8.7109375" customWidth="1"/>
    <col min="6" max="7" width="8.42578125" customWidth="1"/>
    <col min="8" max="8" width="10.5703125" customWidth="1"/>
    <col min="9" max="9" width="8.7109375" customWidth="1"/>
    <col min="10" max="10" width="9" customWidth="1"/>
    <col min="11" max="11" width="8.28515625" customWidth="1"/>
    <col min="12" max="12" width="8.7109375" customWidth="1"/>
    <col min="13" max="13" width="8" customWidth="1"/>
    <col min="14" max="14" width="7.85546875" customWidth="1"/>
    <col min="15" max="15" width="10.7109375" customWidth="1"/>
    <col min="17" max="17" width="17" customWidth="1"/>
    <col min="20" max="20" width="25.140625" customWidth="1"/>
  </cols>
  <sheetData>
    <row r="2" spans="1:19" ht="17.25" x14ac:dyDescent="0.3">
      <c r="A2" s="18" t="s">
        <v>99</v>
      </c>
    </row>
    <row r="4" spans="1:19" ht="15" customHeight="1" x14ac:dyDescent="0.25">
      <c r="A4" s="43" t="s">
        <v>86</v>
      </c>
      <c r="B4" s="41" t="s">
        <v>88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7"/>
      <c r="R4" s="7"/>
      <c r="S4" s="8"/>
    </row>
    <row r="5" spans="1:19" x14ac:dyDescent="0.25">
      <c r="A5" s="43"/>
      <c r="B5" s="42" t="s">
        <v>71</v>
      </c>
      <c r="C5" s="42"/>
      <c r="D5" s="42"/>
      <c r="E5" s="42"/>
      <c r="F5" s="42"/>
      <c r="G5" s="42"/>
      <c r="H5" s="42"/>
      <c r="I5" s="42" t="s">
        <v>72</v>
      </c>
      <c r="J5" s="42"/>
      <c r="K5" s="42"/>
      <c r="L5" s="42"/>
      <c r="M5" s="42"/>
      <c r="N5" s="42"/>
      <c r="O5" s="42"/>
      <c r="P5" s="24"/>
      <c r="Q5" s="7"/>
      <c r="R5" s="7"/>
      <c r="S5" s="8"/>
    </row>
    <row r="6" spans="1:19" x14ac:dyDescent="0.25">
      <c r="A6" s="43"/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4" t="s">
        <v>73</v>
      </c>
      <c r="I6" s="20" t="s">
        <v>1</v>
      </c>
      <c r="J6" s="20" t="s">
        <v>2</v>
      </c>
      <c r="K6" s="20" t="s">
        <v>3</v>
      </c>
      <c r="L6" s="20" t="s">
        <v>4</v>
      </c>
      <c r="M6" s="20" t="s">
        <v>5</v>
      </c>
      <c r="N6" s="20" t="s">
        <v>6</v>
      </c>
      <c r="O6" s="24" t="s">
        <v>73</v>
      </c>
      <c r="P6" s="24" t="s">
        <v>0</v>
      </c>
      <c r="Q6" s="32"/>
      <c r="R6" s="7"/>
      <c r="S6" s="8"/>
    </row>
    <row r="7" spans="1:19" x14ac:dyDescent="0.25">
      <c r="A7" s="25" t="s">
        <v>18</v>
      </c>
      <c r="B7" s="9">
        <v>18</v>
      </c>
      <c r="C7" s="9">
        <v>34</v>
      </c>
      <c r="D7" s="9">
        <v>4</v>
      </c>
      <c r="E7" s="9">
        <v>1</v>
      </c>
      <c r="F7" s="9">
        <v>10</v>
      </c>
      <c r="G7" s="9">
        <v>0</v>
      </c>
      <c r="H7" s="36">
        <f t="shared" ref="H7:H38" si="0">SUM(B7:G7)</f>
        <v>67</v>
      </c>
      <c r="I7" s="9">
        <v>9</v>
      </c>
      <c r="J7" s="9">
        <v>22</v>
      </c>
      <c r="K7" s="9">
        <v>2</v>
      </c>
      <c r="L7" s="9">
        <v>0</v>
      </c>
      <c r="M7" s="9">
        <v>9</v>
      </c>
      <c r="N7" s="9">
        <v>0</v>
      </c>
      <c r="O7" s="36">
        <f>SUM(I7:N7)</f>
        <v>42</v>
      </c>
      <c r="P7" s="36">
        <f>H7+O7</f>
        <v>109</v>
      </c>
      <c r="Q7" s="11" t="s">
        <v>20</v>
      </c>
      <c r="R7" s="7"/>
    </row>
    <row r="8" spans="1:19" x14ac:dyDescent="0.25">
      <c r="A8" s="26" t="s">
        <v>22</v>
      </c>
      <c r="B8" s="10">
        <v>9</v>
      </c>
      <c r="C8" s="10">
        <v>99</v>
      </c>
      <c r="D8" s="10">
        <v>2</v>
      </c>
      <c r="E8" s="10">
        <v>0</v>
      </c>
      <c r="F8" s="10">
        <v>11</v>
      </c>
      <c r="G8" s="10">
        <v>1</v>
      </c>
      <c r="H8" s="37">
        <f t="shared" si="0"/>
        <v>122</v>
      </c>
      <c r="I8" s="10">
        <v>10</v>
      </c>
      <c r="J8" s="10">
        <v>103</v>
      </c>
      <c r="K8" s="10">
        <v>2</v>
      </c>
      <c r="L8" s="10">
        <v>0</v>
      </c>
      <c r="M8" s="10">
        <v>12</v>
      </c>
      <c r="N8" s="10">
        <v>1</v>
      </c>
      <c r="O8" s="37">
        <f t="shared" ref="O8:O37" si="1">SUM(I8:N8)</f>
        <v>128</v>
      </c>
      <c r="P8" s="37">
        <f t="shared" ref="P8:P38" si="2">H8+O8</f>
        <v>250</v>
      </c>
      <c r="Q8" s="11" t="s">
        <v>23</v>
      </c>
      <c r="R8" s="7"/>
    </row>
    <row r="9" spans="1:19" x14ac:dyDescent="0.25">
      <c r="A9" s="27" t="s">
        <v>25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36">
        <f t="shared" si="0"/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36">
        <f t="shared" si="1"/>
        <v>0</v>
      </c>
      <c r="P9" s="36">
        <f t="shared" si="2"/>
        <v>0</v>
      </c>
      <c r="Q9" s="11" t="s">
        <v>26</v>
      </c>
      <c r="R9" s="7"/>
    </row>
    <row r="10" spans="1:19" ht="13.5" customHeight="1" x14ac:dyDescent="0.25">
      <c r="A10" s="26" t="s">
        <v>17</v>
      </c>
      <c r="B10" s="10">
        <v>4</v>
      </c>
      <c r="C10" s="10">
        <v>8</v>
      </c>
      <c r="D10" s="10">
        <v>1</v>
      </c>
      <c r="E10" s="10">
        <v>0</v>
      </c>
      <c r="F10" s="10">
        <v>3</v>
      </c>
      <c r="G10" s="10">
        <v>0</v>
      </c>
      <c r="H10" s="37">
        <f t="shared" si="0"/>
        <v>16</v>
      </c>
      <c r="I10" s="10">
        <v>0</v>
      </c>
      <c r="J10" s="10">
        <v>1</v>
      </c>
      <c r="K10" s="10">
        <v>0</v>
      </c>
      <c r="L10" s="10">
        <v>0</v>
      </c>
      <c r="M10" s="10">
        <v>1</v>
      </c>
      <c r="N10" s="10">
        <v>0</v>
      </c>
      <c r="O10" s="37">
        <f t="shared" si="1"/>
        <v>2</v>
      </c>
      <c r="P10" s="37">
        <f t="shared" si="2"/>
        <v>18</v>
      </c>
      <c r="Q10" s="11" t="s">
        <v>28</v>
      </c>
      <c r="R10" s="7"/>
    </row>
    <row r="11" spans="1:19" x14ac:dyDescent="0.25">
      <c r="A11" s="27" t="s">
        <v>30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36">
        <f t="shared" si="0"/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36">
        <f t="shared" si="1"/>
        <v>0</v>
      </c>
      <c r="P11" s="36">
        <f t="shared" si="2"/>
        <v>0</v>
      </c>
      <c r="Q11" s="11" t="s">
        <v>27</v>
      </c>
      <c r="R11" s="7"/>
    </row>
    <row r="12" spans="1:19" x14ac:dyDescent="0.25">
      <c r="A12" s="26" t="s">
        <v>16</v>
      </c>
      <c r="B12" s="10">
        <v>13</v>
      </c>
      <c r="C12" s="10">
        <v>169</v>
      </c>
      <c r="D12" s="10">
        <v>4</v>
      </c>
      <c r="E12" s="10">
        <v>0</v>
      </c>
      <c r="F12" s="10">
        <v>35</v>
      </c>
      <c r="G12" s="10">
        <v>1</v>
      </c>
      <c r="H12" s="37">
        <f t="shared" si="0"/>
        <v>222</v>
      </c>
      <c r="I12" s="10">
        <v>12</v>
      </c>
      <c r="J12" s="10">
        <v>170</v>
      </c>
      <c r="K12" s="10">
        <v>3</v>
      </c>
      <c r="L12" s="10">
        <v>0</v>
      </c>
      <c r="M12" s="10">
        <v>35</v>
      </c>
      <c r="N12" s="10">
        <v>2</v>
      </c>
      <c r="O12" s="37">
        <f t="shared" si="1"/>
        <v>222</v>
      </c>
      <c r="P12" s="37">
        <f t="shared" si="2"/>
        <v>444</v>
      </c>
      <c r="Q12" s="11" t="s">
        <v>32</v>
      </c>
      <c r="R12" s="7"/>
    </row>
    <row r="13" spans="1:19" x14ac:dyDescent="0.25">
      <c r="A13" s="27" t="s">
        <v>34</v>
      </c>
      <c r="B13" s="9">
        <v>17</v>
      </c>
      <c r="C13" s="9">
        <v>108</v>
      </c>
      <c r="D13" s="9">
        <v>1</v>
      </c>
      <c r="E13" s="9">
        <v>0</v>
      </c>
      <c r="F13" s="9">
        <v>106</v>
      </c>
      <c r="G13" s="9">
        <v>0</v>
      </c>
      <c r="H13" s="36">
        <f t="shared" si="0"/>
        <v>232</v>
      </c>
      <c r="I13" s="9">
        <v>18</v>
      </c>
      <c r="J13" s="9">
        <v>112</v>
      </c>
      <c r="K13" s="9">
        <v>1</v>
      </c>
      <c r="L13" s="9">
        <v>0</v>
      </c>
      <c r="M13" s="9">
        <v>106</v>
      </c>
      <c r="N13" s="9">
        <v>0</v>
      </c>
      <c r="O13" s="36">
        <f t="shared" si="1"/>
        <v>237</v>
      </c>
      <c r="P13" s="36">
        <f t="shared" si="2"/>
        <v>469</v>
      </c>
      <c r="Q13" s="11" t="s">
        <v>29</v>
      </c>
      <c r="R13" s="7"/>
    </row>
    <row r="14" spans="1:19" x14ac:dyDescent="0.25">
      <c r="A14" s="26" t="s">
        <v>15</v>
      </c>
      <c r="B14" s="10">
        <v>3</v>
      </c>
      <c r="C14" s="10">
        <v>3</v>
      </c>
      <c r="D14" s="10">
        <v>2</v>
      </c>
      <c r="E14" s="10">
        <v>1</v>
      </c>
      <c r="F14" s="10">
        <v>2</v>
      </c>
      <c r="G14" s="10">
        <v>1</v>
      </c>
      <c r="H14" s="37">
        <f t="shared" si="0"/>
        <v>12</v>
      </c>
      <c r="I14" s="10">
        <v>0</v>
      </c>
      <c r="J14" s="10">
        <v>2</v>
      </c>
      <c r="K14" s="10">
        <v>0</v>
      </c>
      <c r="L14" s="10">
        <v>0</v>
      </c>
      <c r="M14" s="10">
        <v>1</v>
      </c>
      <c r="N14" s="10">
        <v>0</v>
      </c>
      <c r="O14" s="37">
        <f t="shared" si="1"/>
        <v>3</v>
      </c>
      <c r="P14" s="37">
        <f t="shared" si="2"/>
        <v>15</v>
      </c>
      <c r="Q14" s="11" t="s">
        <v>35</v>
      </c>
      <c r="R14" s="7"/>
    </row>
    <row r="15" spans="1:19" x14ac:dyDescent="0.25">
      <c r="A15" s="25" t="s">
        <v>37</v>
      </c>
      <c r="B15" s="9">
        <v>73</v>
      </c>
      <c r="C15" s="9">
        <v>116</v>
      </c>
      <c r="D15" s="9">
        <v>15</v>
      </c>
      <c r="E15" s="9">
        <v>3</v>
      </c>
      <c r="F15" s="9">
        <v>49</v>
      </c>
      <c r="G15" s="9">
        <v>8</v>
      </c>
      <c r="H15" s="36">
        <f t="shared" si="0"/>
        <v>264</v>
      </c>
      <c r="I15" s="9">
        <v>21</v>
      </c>
      <c r="J15" s="9">
        <v>59</v>
      </c>
      <c r="K15" s="9">
        <v>1</v>
      </c>
      <c r="L15" s="9">
        <v>1</v>
      </c>
      <c r="M15" s="9">
        <v>30</v>
      </c>
      <c r="N15" s="9">
        <v>1</v>
      </c>
      <c r="O15" s="36">
        <f t="shared" si="1"/>
        <v>113</v>
      </c>
      <c r="P15" s="36">
        <f t="shared" si="2"/>
        <v>377</v>
      </c>
      <c r="Q15" s="11" t="s">
        <v>38</v>
      </c>
      <c r="R15" s="7"/>
    </row>
    <row r="16" spans="1:19" x14ac:dyDescent="0.25">
      <c r="A16" s="28" t="s">
        <v>14</v>
      </c>
      <c r="B16" s="10">
        <v>2</v>
      </c>
      <c r="C16" s="10">
        <v>2</v>
      </c>
      <c r="D16" s="10">
        <v>0</v>
      </c>
      <c r="E16" s="10">
        <v>0</v>
      </c>
      <c r="F16" s="10">
        <v>0</v>
      </c>
      <c r="G16" s="10">
        <v>0</v>
      </c>
      <c r="H16" s="37">
        <f t="shared" si="0"/>
        <v>4</v>
      </c>
      <c r="I16" s="10">
        <v>9</v>
      </c>
      <c r="J16" s="10">
        <v>12</v>
      </c>
      <c r="K16" s="10">
        <v>0</v>
      </c>
      <c r="L16" s="10">
        <v>0</v>
      </c>
      <c r="M16" s="10">
        <v>2</v>
      </c>
      <c r="N16" s="10">
        <v>0</v>
      </c>
      <c r="O16" s="37">
        <f t="shared" si="1"/>
        <v>23</v>
      </c>
      <c r="P16" s="37">
        <f t="shared" si="2"/>
        <v>27</v>
      </c>
      <c r="Q16" s="11" t="s">
        <v>40</v>
      </c>
      <c r="R16" s="7"/>
    </row>
    <row r="17" spans="1:18" x14ac:dyDescent="0.25">
      <c r="A17" s="25" t="s">
        <v>41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36">
        <f t="shared" si="0"/>
        <v>0</v>
      </c>
      <c r="I17" s="9">
        <v>1</v>
      </c>
      <c r="J17" s="9">
        <v>11</v>
      </c>
      <c r="K17" s="9">
        <v>0</v>
      </c>
      <c r="L17" s="9">
        <v>0</v>
      </c>
      <c r="M17" s="9">
        <v>7</v>
      </c>
      <c r="N17" s="9">
        <v>0</v>
      </c>
      <c r="O17" s="36">
        <f t="shared" si="1"/>
        <v>19</v>
      </c>
      <c r="P17" s="36">
        <f t="shared" si="2"/>
        <v>19</v>
      </c>
      <c r="Q17" s="11" t="s">
        <v>31</v>
      </c>
      <c r="R17" s="7"/>
    </row>
    <row r="18" spans="1:18" x14ac:dyDescent="0.25">
      <c r="A18" s="28" t="s">
        <v>43</v>
      </c>
      <c r="B18" s="10">
        <v>17</v>
      </c>
      <c r="C18" s="10">
        <v>36</v>
      </c>
      <c r="D18" s="10">
        <v>3</v>
      </c>
      <c r="E18" s="10">
        <v>0</v>
      </c>
      <c r="F18" s="10">
        <v>3</v>
      </c>
      <c r="G18" s="10">
        <v>2</v>
      </c>
      <c r="H18" s="37">
        <f t="shared" si="0"/>
        <v>61</v>
      </c>
      <c r="I18" s="10">
        <v>8</v>
      </c>
      <c r="J18" s="10">
        <v>24</v>
      </c>
      <c r="K18" s="10">
        <v>1</v>
      </c>
      <c r="L18" s="10">
        <v>0</v>
      </c>
      <c r="M18" s="10">
        <v>2</v>
      </c>
      <c r="N18" s="10">
        <v>2</v>
      </c>
      <c r="O18" s="37">
        <f t="shared" si="1"/>
        <v>37</v>
      </c>
      <c r="P18" s="37">
        <f t="shared" si="2"/>
        <v>98</v>
      </c>
      <c r="Q18" s="11" t="s">
        <v>44</v>
      </c>
      <c r="R18" s="7"/>
    </row>
    <row r="19" spans="1:18" ht="15" customHeight="1" x14ac:dyDescent="0.25">
      <c r="A19" s="25" t="s">
        <v>46</v>
      </c>
      <c r="B19" s="9">
        <v>3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36">
        <f t="shared" si="0"/>
        <v>4</v>
      </c>
      <c r="I19" s="9">
        <v>3</v>
      </c>
      <c r="J19" s="9">
        <v>1</v>
      </c>
      <c r="K19" s="9">
        <v>0</v>
      </c>
      <c r="L19" s="9">
        <v>1</v>
      </c>
      <c r="M19" s="9">
        <v>0</v>
      </c>
      <c r="N19" s="9">
        <v>1</v>
      </c>
      <c r="O19" s="36">
        <f t="shared" si="1"/>
        <v>6</v>
      </c>
      <c r="P19" s="36">
        <f>H19+O19</f>
        <v>10</v>
      </c>
      <c r="Q19" s="11" t="s">
        <v>47</v>
      </c>
      <c r="R19" s="7"/>
    </row>
    <row r="20" spans="1:18" x14ac:dyDescent="0.25">
      <c r="A20" s="28" t="s">
        <v>48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37">
        <f>SUM(B20:G20)</f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37">
        <f t="shared" si="1"/>
        <v>0</v>
      </c>
      <c r="P20" s="37">
        <f t="shared" si="2"/>
        <v>0</v>
      </c>
      <c r="Q20" s="11" t="s">
        <v>49</v>
      </c>
      <c r="R20" s="7"/>
    </row>
    <row r="21" spans="1:18" x14ac:dyDescent="0.25">
      <c r="A21" s="25" t="s">
        <v>50</v>
      </c>
      <c r="B21" s="9">
        <v>38</v>
      </c>
      <c r="C21" s="9">
        <v>119</v>
      </c>
      <c r="D21" s="9">
        <v>20</v>
      </c>
      <c r="E21" s="9">
        <v>2</v>
      </c>
      <c r="F21" s="9">
        <v>25</v>
      </c>
      <c r="G21" s="9">
        <v>4</v>
      </c>
      <c r="H21" s="36">
        <f t="shared" si="0"/>
        <v>208</v>
      </c>
      <c r="I21" s="9">
        <v>27</v>
      </c>
      <c r="J21" s="9">
        <v>99</v>
      </c>
      <c r="K21" s="9">
        <v>6</v>
      </c>
      <c r="L21" s="9">
        <v>0</v>
      </c>
      <c r="M21" s="9">
        <v>21</v>
      </c>
      <c r="N21" s="9">
        <v>3</v>
      </c>
      <c r="O21" s="36">
        <f t="shared" si="1"/>
        <v>156</v>
      </c>
      <c r="P21" s="36">
        <f t="shared" si="2"/>
        <v>364</v>
      </c>
      <c r="Q21" s="11" t="s">
        <v>51</v>
      </c>
      <c r="R21" s="7"/>
    </row>
    <row r="22" spans="1:18" x14ac:dyDescent="0.25">
      <c r="A22" s="28" t="s">
        <v>53</v>
      </c>
      <c r="B22" s="10">
        <v>26</v>
      </c>
      <c r="C22" s="10">
        <v>65</v>
      </c>
      <c r="D22" s="10">
        <v>0</v>
      </c>
      <c r="E22" s="10">
        <v>0</v>
      </c>
      <c r="F22" s="10">
        <v>14</v>
      </c>
      <c r="G22" s="10">
        <v>0</v>
      </c>
      <c r="H22" s="37">
        <f t="shared" si="0"/>
        <v>105</v>
      </c>
      <c r="I22" s="10">
        <v>16</v>
      </c>
      <c r="J22" s="10">
        <v>59</v>
      </c>
      <c r="K22" s="10">
        <v>0</v>
      </c>
      <c r="L22" s="10">
        <v>0</v>
      </c>
      <c r="M22" s="10">
        <v>14</v>
      </c>
      <c r="N22" s="10">
        <v>0</v>
      </c>
      <c r="O22" s="37">
        <f t="shared" si="1"/>
        <v>89</v>
      </c>
      <c r="P22" s="37">
        <f t="shared" si="2"/>
        <v>194</v>
      </c>
      <c r="Q22" s="11" t="s">
        <v>54</v>
      </c>
      <c r="R22" s="7"/>
    </row>
    <row r="23" spans="1:18" x14ac:dyDescent="0.25">
      <c r="A23" s="27" t="s">
        <v>56</v>
      </c>
      <c r="B23" s="9">
        <v>1</v>
      </c>
      <c r="C23" s="9">
        <v>5</v>
      </c>
      <c r="D23" s="9">
        <v>0</v>
      </c>
      <c r="E23" s="9">
        <v>0</v>
      </c>
      <c r="F23" s="9">
        <v>3</v>
      </c>
      <c r="G23" s="9">
        <v>0</v>
      </c>
      <c r="H23" s="36">
        <f t="shared" si="0"/>
        <v>9</v>
      </c>
      <c r="I23" s="9">
        <v>2</v>
      </c>
      <c r="J23" s="9">
        <v>5</v>
      </c>
      <c r="K23" s="9">
        <v>0</v>
      </c>
      <c r="L23" s="9">
        <v>0</v>
      </c>
      <c r="M23" s="9">
        <v>0</v>
      </c>
      <c r="N23" s="9">
        <v>0</v>
      </c>
      <c r="O23" s="36">
        <f t="shared" si="1"/>
        <v>7</v>
      </c>
      <c r="P23" s="36">
        <f t="shared" si="2"/>
        <v>16</v>
      </c>
      <c r="Q23" s="11" t="s">
        <v>57</v>
      </c>
      <c r="R23" s="7"/>
    </row>
    <row r="24" spans="1:18" x14ac:dyDescent="0.25">
      <c r="A24" s="26" t="s">
        <v>58</v>
      </c>
      <c r="B24" s="10">
        <v>4</v>
      </c>
      <c r="C24" s="10">
        <v>8</v>
      </c>
      <c r="D24" s="10">
        <v>2</v>
      </c>
      <c r="E24" s="10">
        <v>0</v>
      </c>
      <c r="F24" s="10">
        <v>0</v>
      </c>
      <c r="G24" s="10">
        <v>0</v>
      </c>
      <c r="H24" s="37">
        <f t="shared" si="0"/>
        <v>14</v>
      </c>
      <c r="I24" s="10">
        <v>2</v>
      </c>
      <c r="J24" s="10">
        <v>9</v>
      </c>
      <c r="K24" s="10">
        <v>3</v>
      </c>
      <c r="L24" s="10">
        <v>0</v>
      </c>
      <c r="M24" s="10">
        <v>2</v>
      </c>
      <c r="N24" s="10">
        <v>0</v>
      </c>
      <c r="O24" s="37">
        <f t="shared" si="1"/>
        <v>16</v>
      </c>
      <c r="P24" s="37">
        <f t="shared" si="2"/>
        <v>30</v>
      </c>
      <c r="Q24" s="11" t="s">
        <v>36</v>
      </c>
      <c r="R24" s="7"/>
    </row>
    <row r="25" spans="1:18" x14ac:dyDescent="0.25">
      <c r="A25" s="27" t="s">
        <v>59</v>
      </c>
      <c r="B25" s="9">
        <v>22</v>
      </c>
      <c r="C25" s="9">
        <v>69</v>
      </c>
      <c r="D25" s="9">
        <v>12</v>
      </c>
      <c r="E25" s="9">
        <v>0</v>
      </c>
      <c r="F25" s="9">
        <v>25</v>
      </c>
      <c r="G25" s="9">
        <v>2</v>
      </c>
      <c r="H25" s="36">
        <f t="shared" si="0"/>
        <v>130</v>
      </c>
      <c r="I25" s="9">
        <v>25</v>
      </c>
      <c r="J25" s="9">
        <v>74</v>
      </c>
      <c r="K25" s="9">
        <v>14</v>
      </c>
      <c r="L25" s="9">
        <v>0</v>
      </c>
      <c r="M25" s="9">
        <v>26</v>
      </c>
      <c r="N25" s="9">
        <v>2</v>
      </c>
      <c r="O25" s="36">
        <f t="shared" si="1"/>
        <v>141</v>
      </c>
      <c r="P25" s="36">
        <f>H25+O25</f>
        <v>271</v>
      </c>
      <c r="Q25" s="11" t="s">
        <v>60</v>
      </c>
      <c r="R25" s="7"/>
    </row>
    <row r="26" spans="1:18" x14ac:dyDescent="0.25">
      <c r="A26" s="26" t="s">
        <v>13</v>
      </c>
      <c r="B26" s="10">
        <v>10</v>
      </c>
      <c r="C26" s="10">
        <v>9</v>
      </c>
      <c r="D26" s="10">
        <v>1</v>
      </c>
      <c r="E26" s="10">
        <v>0</v>
      </c>
      <c r="F26" s="10">
        <v>1</v>
      </c>
      <c r="G26" s="10">
        <v>0</v>
      </c>
      <c r="H26" s="37">
        <f t="shared" si="0"/>
        <v>21</v>
      </c>
      <c r="I26" s="10">
        <v>3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37">
        <f t="shared" si="1"/>
        <v>5</v>
      </c>
      <c r="P26" s="37">
        <f t="shared" si="2"/>
        <v>26</v>
      </c>
      <c r="Q26" s="11" t="s">
        <v>39</v>
      </c>
      <c r="R26" s="7"/>
    </row>
    <row r="27" spans="1:18" x14ac:dyDescent="0.25">
      <c r="A27" s="27" t="s">
        <v>12</v>
      </c>
      <c r="B27" s="9">
        <v>29</v>
      </c>
      <c r="C27" s="9">
        <v>46</v>
      </c>
      <c r="D27" s="9">
        <v>23</v>
      </c>
      <c r="E27" s="9">
        <v>0</v>
      </c>
      <c r="F27" s="9">
        <v>9</v>
      </c>
      <c r="G27" s="9">
        <v>0</v>
      </c>
      <c r="H27" s="36">
        <f t="shared" si="0"/>
        <v>107</v>
      </c>
      <c r="I27" s="9">
        <v>9</v>
      </c>
      <c r="J27" s="9">
        <v>12</v>
      </c>
      <c r="K27" s="9">
        <v>3</v>
      </c>
      <c r="L27" s="9">
        <v>0</v>
      </c>
      <c r="M27" s="9">
        <v>3</v>
      </c>
      <c r="N27" s="9">
        <v>0</v>
      </c>
      <c r="O27" s="36">
        <f t="shared" si="1"/>
        <v>27</v>
      </c>
      <c r="P27" s="36">
        <f t="shared" si="2"/>
        <v>134</v>
      </c>
      <c r="Q27" s="11" t="s">
        <v>55</v>
      </c>
      <c r="R27" s="7"/>
    </row>
    <row r="28" spans="1:18" x14ac:dyDescent="0.25">
      <c r="A28" s="26" t="s">
        <v>11</v>
      </c>
      <c r="B28" s="10">
        <v>0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37">
        <f t="shared" si="0"/>
        <v>3</v>
      </c>
      <c r="I28" s="10">
        <v>0</v>
      </c>
      <c r="J28" s="10">
        <v>4</v>
      </c>
      <c r="K28" s="10">
        <v>0</v>
      </c>
      <c r="L28" s="10">
        <v>0</v>
      </c>
      <c r="M28" s="10">
        <v>1</v>
      </c>
      <c r="N28" s="10">
        <v>0</v>
      </c>
      <c r="O28" s="37">
        <f t="shared" si="1"/>
        <v>5</v>
      </c>
      <c r="P28" s="37">
        <f t="shared" si="2"/>
        <v>8</v>
      </c>
      <c r="Q28" s="11" t="s">
        <v>52</v>
      </c>
      <c r="R28" s="7"/>
    </row>
    <row r="29" spans="1:18" x14ac:dyDescent="0.25">
      <c r="A29" s="27" t="s">
        <v>61</v>
      </c>
      <c r="B29" s="9">
        <v>15</v>
      </c>
      <c r="C29" s="9">
        <v>11</v>
      </c>
      <c r="D29" s="9">
        <v>0</v>
      </c>
      <c r="E29" s="9">
        <v>0</v>
      </c>
      <c r="F29" s="9">
        <v>0</v>
      </c>
      <c r="G29" s="9">
        <v>3</v>
      </c>
      <c r="H29" s="36">
        <f t="shared" si="0"/>
        <v>29</v>
      </c>
      <c r="I29" s="9">
        <v>10</v>
      </c>
      <c r="J29" s="9">
        <v>6</v>
      </c>
      <c r="K29" s="9">
        <v>0</v>
      </c>
      <c r="L29" s="9">
        <v>0</v>
      </c>
      <c r="M29" s="9">
        <v>0</v>
      </c>
      <c r="N29" s="9">
        <v>2</v>
      </c>
      <c r="O29" s="36">
        <f t="shared" si="1"/>
        <v>18</v>
      </c>
      <c r="P29" s="36">
        <f t="shared" si="2"/>
        <v>47</v>
      </c>
      <c r="Q29" s="11" t="s">
        <v>62</v>
      </c>
      <c r="R29" s="7"/>
    </row>
    <row r="30" spans="1:18" x14ac:dyDescent="0.25">
      <c r="A30" s="26" t="s">
        <v>10</v>
      </c>
      <c r="B30" s="10">
        <v>2</v>
      </c>
      <c r="C30" s="10">
        <v>16</v>
      </c>
      <c r="D30" s="10">
        <v>0</v>
      </c>
      <c r="E30" s="10">
        <v>0</v>
      </c>
      <c r="F30" s="10">
        <v>4</v>
      </c>
      <c r="G30" s="10">
        <v>1</v>
      </c>
      <c r="H30" s="37">
        <f t="shared" si="0"/>
        <v>23</v>
      </c>
      <c r="I30" s="10">
        <v>2</v>
      </c>
      <c r="J30" s="10">
        <v>16</v>
      </c>
      <c r="K30" s="10">
        <v>0</v>
      </c>
      <c r="L30" s="10">
        <v>0</v>
      </c>
      <c r="M30" s="10">
        <v>3</v>
      </c>
      <c r="N30" s="10">
        <v>0</v>
      </c>
      <c r="O30" s="37">
        <f t="shared" si="1"/>
        <v>21</v>
      </c>
      <c r="P30" s="37">
        <f t="shared" si="2"/>
        <v>44</v>
      </c>
      <c r="Q30" s="11" t="s">
        <v>45</v>
      </c>
      <c r="R30" s="7"/>
    </row>
    <row r="31" spans="1:18" x14ac:dyDescent="0.25">
      <c r="A31" s="27" t="s">
        <v>63</v>
      </c>
      <c r="B31" s="9">
        <v>14</v>
      </c>
      <c r="C31" s="9">
        <v>53</v>
      </c>
      <c r="D31" s="9">
        <v>0</v>
      </c>
      <c r="E31" s="9">
        <v>0</v>
      </c>
      <c r="F31" s="9">
        <v>13</v>
      </c>
      <c r="G31" s="9">
        <v>1</v>
      </c>
      <c r="H31" s="36">
        <f t="shared" si="0"/>
        <v>81</v>
      </c>
      <c r="I31" s="9">
        <v>12</v>
      </c>
      <c r="J31" s="9">
        <v>49</v>
      </c>
      <c r="K31" s="9">
        <v>0</v>
      </c>
      <c r="L31" s="9">
        <v>0</v>
      </c>
      <c r="M31" s="9">
        <v>12</v>
      </c>
      <c r="N31" s="9">
        <v>1</v>
      </c>
      <c r="O31" s="36">
        <f t="shared" si="1"/>
        <v>74</v>
      </c>
      <c r="P31" s="36">
        <f t="shared" si="2"/>
        <v>155</v>
      </c>
      <c r="Q31" s="11" t="s">
        <v>64</v>
      </c>
      <c r="R31" s="7"/>
    </row>
    <row r="32" spans="1:18" x14ac:dyDescent="0.25">
      <c r="A32" s="26" t="s">
        <v>66</v>
      </c>
      <c r="B32" s="10">
        <v>9</v>
      </c>
      <c r="C32" s="10">
        <v>83</v>
      </c>
      <c r="D32" s="10">
        <v>2</v>
      </c>
      <c r="E32" s="10">
        <v>0</v>
      </c>
      <c r="F32" s="10">
        <v>43</v>
      </c>
      <c r="G32" s="10">
        <v>1</v>
      </c>
      <c r="H32" s="37">
        <f t="shared" si="0"/>
        <v>138</v>
      </c>
      <c r="I32" s="10">
        <v>9</v>
      </c>
      <c r="J32" s="10">
        <v>72</v>
      </c>
      <c r="K32" s="10">
        <v>0</v>
      </c>
      <c r="L32" s="10">
        <v>0</v>
      </c>
      <c r="M32" s="10">
        <v>36</v>
      </c>
      <c r="N32" s="10">
        <v>1</v>
      </c>
      <c r="O32" s="37">
        <f t="shared" si="1"/>
        <v>118</v>
      </c>
      <c r="P32" s="37">
        <f t="shared" si="2"/>
        <v>256</v>
      </c>
      <c r="Q32" s="11" t="s">
        <v>67</v>
      </c>
      <c r="R32" s="7"/>
    </row>
    <row r="33" spans="1:23" x14ac:dyDescent="0.25">
      <c r="A33" s="27" t="s">
        <v>68</v>
      </c>
      <c r="B33" s="9">
        <v>29</v>
      </c>
      <c r="C33" s="9">
        <v>41</v>
      </c>
      <c r="D33" s="9">
        <v>8</v>
      </c>
      <c r="E33" s="9">
        <v>1</v>
      </c>
      <c r="F33" s="9">
        <v>66</v>
      </c>
      <c r="G33" s="9">
        <v>2</v>
      </c>
      <c r="H33" s="36">
        <f t="shared" si="0"/>
        <v>147</v>
      </c>
      <c r="I33" s="9">
        <v>1</v>
      </c>
      <c r="J33" s="9">
        <v>2</v>
      </c>
      <c r="K33" s="9">
        <v>1</v>
      </c>
      <c r="L33" s="9">
        <v>0</v>
      </c>
      <c r="M33" s="9">
        <v>4</v>
      </c>
      <c r="N33" s="9">
        <v>1</v>
      </c>
      <c r="O33" s="36">
        <f t="shared" si="1"/>
        <v>9</v>
      </c>
      <c r="P33" s="36">
        <f t="shared" si="2"/>
        <v>156</v>
      </c>
      <c r="Q33" s="11" t="s">
        <v>21</v>
      </c>
      <c r="R33" s="7"/>
    </row>
    <row r="34" spans="1:23" x14ac:dyDescent="0.25">
      <c r="A34" s="26" t="s">
        <v>69</v>
      </c>
      <c r="B34" s="10">
        <v>34</v>
      </c>
      <c r="C34" s="10">
        <v>173</v>
      </c>
      <c r="D34" s="10">
        <v>5</v>
      </c>
      <c r="E34" s="10">
        <v>0</v>
      </c>
      <c r="F34" s="10">
        <v>32</v>
      </c>
      <c r="G34" s="10">
        <v>0</v>
      </c>
      <c r="H34" s="37">
        <f t="shared" si="0"/>
        <v>244</v>
      </c>
      <c r="I34" s="10">
        <v>35</v>
      </c>
      <c r="J34" s="10">
        <v>213</v>
      </c>
      <c r="K34" s="10">
        <v>7</v>
      </c>
      <c r="L34" s="10">
        <v>0</v>
      </c>
      <c r="M34" s="10">
        <v>71</v>
      </c>
      <c r="N34" s="10">
        <v>0</v>
      </c>
      <c r="O34" s="37">
        <f t="shared" si="1"/>
        <v>326</v>
      </c>
      <c r="P34" s="37">
        <f>H34+O34</f>
        <v>570</v>
      </c>
      <c r="Q34" s="11" t="s">
        <v>42</v>
      </c>
      <c r="R34" s="7"/>
    </row>
    <row r="35" spans="1:23" x14ac:dyDescent="0.25">
      <c r="A35" s="27" t="s">
        <v>9</v>
      </c>
      <c r="B35" s="9">
        <v>0</v>
      </c>
      <c r="C35" s="9">
        <v>2</v>
      </c>
      <c r="D35" s="9">
        <v>0</v>
      </c>
      <c r="E35" s="9">
        <v>0</v>
      </c>
      <c r="F35" s="9">
        <v>0</v>
      </c>
      <c r="G35" s="9">
        <v>0</v>
      </c>
      <c r="H35" s="36">
        <f t="shared" si="0"/>
        <v>2</v>
      </c>
      <c r="I35" s="9">
        <v>0</v>
      </c>
      <c r="J35" s="9">
        <v>5</v>
      </c>
      <c r="K35" s="9">
        <v>1</v>
      </c>
      <c r="L35" s="9">
        <v>0</v>
      </c>
      <c r="M35" s="9">
        <v>2</v>
      </c>
      <c r="N35" s="9">
        <v>0</v>
      </c>
      <c r="O35" s="36">
        <f t="shared" si="1"/>
        <v>8</v>
      </c>
      <c r="P35" s="36">
        <f t="shared" si="2"/>
        <v>10</v>
      </c>
      <c r="Q35" s="11" t="s">
        <v>33</v>
      </c>
      <c r="R35" s="7"/>
    </row>
    <row r="36" spans="1:23" x14ac:dyDescent="0.25">
      <c r="A36" s="26" t="s">
        <v>8</v>
      </c>
      <c r="B36" s="10">
        <v>37</v>
      </c>
      <c r="C36" s="10">
        <v>51</v>
      </c>
      <c r="D36" s="10">
        <v>6</v>
      </c>
      <c r="E36" s="10">
        <v>0</v>
      </c>
      <c r="F36" s="10">
        <v>25</v>
      </c>
      <c r="G36" s="10">
        <v>0</v>
      </c>
      <c r="H36" s="37">
        <f t="shared" si="0"/>
        <v>119</v>
      </c>
      <c r="I36" s="10">
        <v>10</v>
      </c>
      <c r="J36" s="10">
        <v>17</v>
      </c>
      <c r="K36" s="10">
        <v>1</v>
      </c>
      <c r="L36" s="10">
        <v>0</v>
      </c>
      <c r="M36" s="10">
        <v>12</v>
      </c>
      <c r="N36" s="10">
        <v>0</v>
      </c>
      <c r="O36" s="37">
        <f t="shared" si="1"/>
        <v>40</v>
      </c>
      <c r="P36" s="37">
        <f t="shared" si="2"/>
        <v>159</v>
      </c>
      <c r="Q36" s="11" t="s">
        <v>24</v>
      </c>
      <c r="R36" s="7"/>
    </row>
    <row r="37" spans="1:23" ht="15" customHeight="1" x14ac:dyDescent="0.25">
      <c r="A37" s="27" t="s">
        <v>70</v>
      </c>
      <c r="B37" s="9">
        <v>1</v>
      </c>
      <c r="C37" s="9">
        <v>3</v>
      </c>
      <c r="D37" s="9">
        <v>0</v>
      </c>
      <c r="E37" s="9">
        <v>0</v>
      </c>
      <c r="F37" s="9">
        <v>1</v>
      </c>
      <c r="G37" s="9">
        <v>0</v>
      </c>
      <c r="H37" s="36">
        <f t="shared" si="0"/>
        <v>5</v>
      </c>
      <c r="I37" s="9">
        <v>1</v>
      </c>
      <c r="J37" s="9">
        <v>3</v>
      </c>
      <c r="K37" s="9">
        <v>0</v>
      </c>
      <c r="L37" s="9">
        <v>0</v>
      </c>
      <c r="M37" s="9">
        <v>1</v>
      </c>
      <c r="N37" s="9">
        <v>0</v>
      </c>
      <c r="O37" s="36">
        <f t="shared" si="1"/>
        <v>5</v>
      </c>
      <c r="P37" s="36">
        <f t="shared" si="2"/>
        <v>10</v>
      </c>
      <c r="Q37" s="11" t="s">
        <v>65</v>
      </c>
      <c r="R37" s="7"/>
    </row>
    <row r="38" spans="1:23" x14ac:dyDescent="0.25">
      <c r="A38" s="28" t="s">
        <v>7</v>
      </c>
      <c r="B38" s="10">
        <v>13</v>
      </c>
      <c r="C38" s="10">
        <v>10</v>
      </c>
      <c r="D38" s="10">
        <v>3</v>
      </c>
      <c r="E38" s="10">
        <v>1</v>
      </c>
      <c r="F38" s="10">
        <v>5</v>
      </c>
      <c r="G38" s="10">
        <v>0</v>
      </c>
      <c r="H38" s="37">
        <f t="shared" si="0"/>
        <v>32</v>
      </c>
      <c r="I38" s="10">
        <v>14</v>
      </c>
      <c r="J38" s="10">
        <v>6</v>
      </c>
      <c r="K38" s="10">
        <v>0</v>
      </c>
      <c r="L38" s="10">
        <v>0</v>
      </c>
      <c r="M38" s="10">
        <v>4</v>
      </c>
      <c r="N38" s="10">
        <v>0</v>
      </c>
      <c r="O38" s="37">
        <f>SUM(I38:N38)</f>
        <v>24</v>
      </c>
      <c r="P38" s="37">
        <f t="shared" si="2"/>
        <v>56</v>
      </c>
      <c r="Q38" s="11" t="s">
        <v>19</v>
      </c>
      <c r="R38" s="7"/>
    </row>
    <row r="39" spans="1:23" ht="7.5" customHeight="1" x14ac:dyDescent="0.25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23" x14ac:dyDescent="0.25">
      <c r="A40" s="24" t="s">
        <v>0</v>
      </c>
      <c r="B40" s="29">
        <f>SUM(B7:B38)</f>
        <v>443</v>
      </c>
      <c r="C40" s="29">
        <f t="shared" ref="C40:O40" si="3">SUM(C7:C38)</f>
        <v>1343</v>
      </c>
      <c r="D40" s="29">
        <f t="shared" si="3"/>
        <v>114</v>
      </c>
      <c r="E40" s="29">
        <f>SUM(E7:E38)</f>
        <v>9</v>
      </c>
      <c r="F40" s="29">
        <f t="shared" si="3"/>
        <v>485</v>
      </c>
      <c r="G40" s="29">
        <f t="shared" si="3"/>
        <v>27</v>
      </c>
      <c r="H40" s="29">
        <f t="shared" si="3"/>
        <v>2421</v>
      </c>
      <c r="I40" s="29">
        <f t="shared" si="3"/>
        <v>269</v>
      </c>
      <c r="J40" s="29">
        <f t="shared" si="3"/>
        <v>1170</v>
      </c>
      <c r="K40" s="29">
        <f t="shared" si="3"/>
        <v>46</v>
      </c>
      <c r="L40" s="29">
        <f t="shared" si="3"/>
        <v>2</v>
      </c>
      <c r="M40" s="29">
        <f t="shared" si="3"/>
        <v>417</v>
      </c>
      <c r="N40" s="29">
        <f t="shared" si="3"/>
        <v>17</v>
      </c>
      <c r="O40" s="29">
        <f t="shared" si="3"/>
        <v>1921</v>
      </c>
      <c r="P40" s="29">
        <f>SUM(P7:P38)</f>
        <v>4342</v>
      </c>
      <c r="Q40" s="7"/>
      <c r="R40" s="7"/>
    </row>
    <row r="41" spans="1:2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23" x14ac:dyDescent="0.25">
      <c r="A42" s="13" t="s">
        <v>81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 x14ac:dyDescent="0.25">
      <c r="A43" s="13" t="s">
        <v>82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T43" s="4"/>
      <c r="U43" s="3"/>
      <c r="V43" s="3"/>
      <c r="W43" s="1"/>
    </row>
    <row r="44" spans="1:23" x14ac:dyDescent="0.25">
      <c r="A44" s="13" t="s">
        <v>83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U44" s="3"/>
      <c r="V44" s="3"/>
      <c r="W44" s="1"/>
    </row>
    <row r="45" spans="1:23" x14ac:dyDescent="0.25">
      <c r="A45" s="13" t="s">
        <v>84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U45" s="3"/>
      <c r="V45" s="3"/>
      <c r="W45" s="1"/>
    </row>
    <row r="46" spans="1:23" ht="15.75" customHeight="1" x14ac:dyDescent="0.25">
      <c r="A46" s="13" t="s">
        <v>87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U46" s="3"/>
      <c r="V46" s="3"/>
      <c r="W46" s="1"/>
    </row>
    <row r="47" spans="1:23" x14ac:dyDescent="0.25">
      <c r="A47" s="13" t="s">
        <v>85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U47" s="3"/>
      <c r="V47" s="3"/>
      <c r="W47" s="1"/>
    </row>
    <row r="48" spans="1:2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U48" s="3"/>
      <c r="V48" s="3"/>
      <c r="W48" s="1"/>
    </row>
    <row r="49" spans="1:23" ht="19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U49" s="3"/>
      <c r="V49" s="3"/>
      <c r="W49" s="1"/>
    </row>
    <row r="50" spans="1:2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U50" s="3"/>
      <c r="V50" s="3"/>
      <c r="W50" s="1"/>
    </row>
    <row r="51" spans="1:2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T51" s="4"/>
      <c r="U51" s="3"/>
      <c r="V51" s="3"/>
      <c r="W51" s="1"/>
    </row>
    <row r="52" spans="1:2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U52" s="3"/>
      <c r="V52" s="3"/>
      <c r="W52" s="1"/>
    </row>
    <row r="53" spans="1:23" ht="24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U53" s="3"/>
      <c r="V53" s="3"/>
      <c r="W53" s="1"/>
    </row>
    <row r="54" spans="1:2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U54" s="3"/>
      <c r="V54" s="3"/>
      <c r="W54" s="1"/>
    </row>
    <row r="55" spans="1:2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U55" s="3"/>
      <c r="V55" s="3"/>
      <c r="W55" s="1"/>
    </row>
    <row r="56" spans="1:2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U56" s="3"/>
      <c r="V56" s="3"/>
      <c r="W56" s="1"/>
    </row>
    <row r="57" spans="1:2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4"/>
      <c r="U57" s="3"/>
      <c r="V57" s="3"/>
      <c r="W57" s="1"/>
    </row>
    <row r="58" spans="1:2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T58" s="4"/>
      <c r="U58" s="3"/>
      <c r="V58" s="3"/>
      <c r="W58" s="1"/>
    </row>
    <row r="59" spans="1:23" x14ac:dyDescent="0.25">
      <c r="U59" s="3"/>
      <c r="V59" s="3"/>
      <c r="W59" s="1"/>
    </row>
    <row r="60" spans="1:23" x14ac:dyDescent="0.25">
      <c r="U60" s="3"/>
      <c r="V60" s="3"/>
      <c r="W60" s="1"/>
    </row>
    <row r="61" spans="1:23" x14ac:dyDescent="0.25">
      <c r="U61" s="3"/>
      <c r="V61" s="3"/>
      <c r="W61" s="1"/>
    </row>
    <row r="62" spans="1:23" x14ac:dyDescent="0.25">
      <c r="U62" s="3"/>
      <c r="V62" s="3"/>
      <c r="W62" s="1"/>
    </row>
    <row r="63" spans="1:23" x14ac:dyDescent="0.25">
      <c r="U63" s="3"/>
      <c r="V63" s="3"/>
      <c r="W63" s="1"/>
    </row>
    <row r="64" spans="1:23" x14ac:dyDescent="0.25">
      <c r="U64" s="3"/>
      <c r="V64" s="3"/>
      <c r="W64" s="1"/>
    </row>
    <row r="65" spans="20:23" x14ac:dyDescent="0.25">
      <c r="U65" s="3"/>
      <c r="V65" s="3"/>
      <c r="W65" s="1"/>
    </row>
    <row r="66" spans="20:23" x14ac:dyDescent="0.25">
      <c r="U66" s="3"/>
      <c r="V66" s="3"/>
      <c r="W66" s="1"/>
    </row>
    <row r="67" spans="20:23" x14ac:dyDescent="0.25">
      <c r="U67" s="3"/>
      <c r="V67" s="3"/>
      <c r="W67" s="1"/>
    </row>
    <row r="68" spans="20:23" x14ac:dyDescent="0.25">
      <c r="U68" s="3"/>
      <c r="V68" s="3"/>
      <c r="W68" s="1"/>
    </row>
    <row r="69" spans="20:23" x14ac:dyDescent="0.25">
      <c r="U69" s="3"/>
      <c r="V69" s="3"/>
      <c r="W69" s="1"/>
    </row>
    <row r="70" spans="20:23" x14ac:dyDescent="0.25">
      <c r="U70" s="3"/>
      <c r="V70" s="3"/>
      <c r="W70" s="1"/>
    </row>
    <row r="71" spans="20:23" x14ac:dyDescent="0.25">
      <c r="U71" s="3"/>
      <c r="V71" s="3"/>
      <c r="W71" s="1"/>
    </row>
    <row r="72" spans="20:23" x14ac:dyDescent="0.25">
      <c r="U72" s="3"/>
      <c r="V72" s="3"/>
      <c r="W72" s="1"/>
    </row>
    <row r="73" spans="20:23" x14ac:dyDescent="0.25">
      <c r="U73" s="3"/>
      <c r="V73" s="3"/>
      <c r="W73" s="1"/>
    </row>
    <row r="74" spans="20:23" x14ac:dyDescent="0.25">
      <c r="T74" s="4"/>
      <c r="U74" s="3"/>
      <c r="V74" s="3"/>
      <c r="W74" s="1"/>
    </row>
    <row r="75" spans="20:23" x14ac:dyDescent="0.25">
      <c r="T75" s="5"/>
      <c r="U75" s="6"/>
      <c r="V75" s="6"/>
    </row>
    <row r="77" spans="20:23" x14ac:dyDescent="0.25">
      <c r="U77" s="5"/>
      <c r="V77" s="6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9.1.1</vt:lpstr>
      <vt:lpstr>9.1.2</vt:lpstr>
      <vt:lpstr>9.1.3</vt:lpstr>
      <vt:lpstr>9.1.4</vt:lpstr>
      <vt:lpstr>9.1.5</vt:lpstr>
      <vt:lpstr>9.1.6</vt:lpstr>
      <vt:lpstr>9.1.7</vt:lpstr>
      <vt:lpstr>9.1.8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 Flores Vivanco</cp:lastModifiedBy>
  <dcterms:created xsi:type="dcterms:W3CDTF">2011-01-07T16:40:54Z</dcterms:created>
  <dcterms:modified xsi:type="dcterms:W3CDTF">2014-03-28T19:39:14Z</dcterms:modified>
</cp:coreProperties>
</file>