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5480" windowHeight="11640"/>
  </bookViews>
  <sheets>
    <sheet name="8.4.1" sheetId="3" r:id="rId1"/>
    <sheet name="8.4.2" sheetId="4" r:id="rId2"/>
    <sheet name="8.4.3" sheetId="5" r:id="rId3"/>
    <sheet name="8.4.4" sheetId="6" r:id="rId4"/>
    <sheet name="8.4.5" sheetId="7" r:id="rId5"/>
  </sheets>
  <externalReferences>
    <externalReference r:id="rId6"/>
  </externalReferences>
  <definedNames>
    <definedName name="HypDateTimeFormat">"dd/mm/yy HH:MM:SS"</definedName>
    <definedName name="HypIntgFormat">"###0"</definedName>
    <definedName name="HypRealFormat">"#,##0.#####"</definedName>
    <definedName name="Materiales_peligrosos">'[1]1.1.3'!#REF!</definedName>
  </definedNames>
  <calcPr calcId="145621"/>
</workbook>
</file>

<file path=xl/calcChain.xml><?xml version="1.0" encoding="utf-8"?>
<calcChain xmlns="http://schemas.openxmlformats.org/spreadsheetml/2006/main">
  <c r="D7" i="7" l="1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E37" i="6"/>
  <c r="D37" i="6"/>
  <c r="C37" i="6"/>
  <c r="B37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E37" i="5"/>
  <c r="D37" i="5"/>
  <c r="C37" i="5"/>
  <c r="B37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37" i="5" s="1"/>
  <c r="E37" i="4"/>
  <c r="D37" i="4"/>
  <c r="C37" i="4"/>
  <c r="B37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C39" i="3"/>
  <c r="D39" i="3"/>
  <c r="E39" i="3"/>
  <c r="G39" i="3"/>
  <c r="H39" i="3"/>
  <c r="I39" i="3"/>
  <c r="J39" i="3"/>
  <c r="B39" i="3"/>
  <c r="K37" i="3"/>
  <c r="F37" i="3"/>
  <c r="D6" i="7"/>
  <c r="K23" i="3"/>
  <c r="F23" i="3"/>
  <c r="F39" i="7"/>
  <c r="E39" i="7"/>
  <c r="C39" i="7"/>
  <c r="B39" i="7"/>
  <c r="F37" i="4" l="1"/>
  <c r="E38" i="4" s="1"/>
  <c r="F38" i="4" s="1"/>
  <c r="D38" i="4"/>
  <c r="F37" i="6"/>
  <c r="B38" i="4"/>
  <c r="C38" i="4"/>
  <c r="L37" i="3"/>
  <c r="L23" i="3"/>
  <c r="D39" i="7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8" i="3"/>
  <c r="F9" i="3"/>
  <c r="L9" i="3" s="1"/>
  <c r="F10" i="3"/>
  <c r="L10" i="3" s="1"/>
  <c r="F11" i="3"/>
  <c r="L11" i="3" s="1"/>
  <c r="F12" i="3"/>
  <c r="L12" i="3" s="1"/>
  <c r="F13" i="3"/>
  <c r="L13" i="3" s="1"/>
  <c r="F14" i="3"/>
  <c r="L14" i="3" s="1"/>
  <c r="F15" i="3"/>
  <c r="L15" i="3" s="1"/>
  <c r="F16" i="3"/>
  <c r="L16" i="3" s="1"/>
  <c r="F17" i="3"/>
  <c r="L17" i="3" s="1"/>
  <c r="F18" i="3"/>
  <c r="L18" i="3" s="1"/>
  <c r="F19" i="3"/>
  <c r="L19" i="3" s="1"/>
  <c r="F20" i="3"/>
  <c r="L20" i="3" s="1"/>
  <c r="F21" i="3"/>
  <c r="L21" i="3" s="1"/>
  <c r="F22" i="3"/>
  <c r="F24" i="3"/>
  <c r="L24" i="3" s="1"/>
  <c r="F25" i="3"/>
  <c r="L25" i="3" s="1"/>
  <c r="F26" i="3"/>
  <c r="L26" i="3" s="1"/>
  <c r="F27" i="3"/>
  <c r="F28" i="3"/>
  <c r="L28" i="3" s="1"/>
  <c r="F29" i="3"/>
  <c r="L29" i="3" s="1"/>
  <c r="F30" i="3"/>
  <c r="L30" i="3" s="1"/>
  <c r="F31" i="3"/>
  <c r="L31" i="3" s="1"/>
  <c r="F32" i="3"/>
  <c r="L32" i="3" s="1"/>
  <c r="F33" i="3"/>
  <c r="L33" i="3" s="1"/>
  <c r="F34" i="3"/>
  <c r="L34" i="3" s="1"/>
  <c r="F35" i="3"/>
  <c r="L35" i="3" s="1"/>
  <c r="F36" i="3"/>
  <c r="L36" i="3" s="1"/>
  <c r="F8" i="3"/>
  <c r="K39" i="3" l="1"/>
  <c r="F39" i="3"/>
  <c r="L27" i="3"/>
  <c r="L22" i="3"/>
  <c r="L8" i="3"/>
  <c r="L39" i="3" l="1"/>
  <c r="F40" i="3" s="1"/>
  <c r="K40" i="3" l="1"/>
  <c r="L40" i="3" s="1"/>
</calcChain>
</file>

<file path=xl/sharedStrings.xml><?xml version="1.0" encoding="utf-8"?>
<sst xmlns="http://schemas.openxmlformats.org/spreadsheetml/2006/main" count="366" uniqueCount="91">
  <si>
    <t>Nuevo Ingreso</t>
  </si>
  <si>
    <t>Renovación</t>
  </si>
  <si>
    <t>Total</t>
  </si>
  <si>
    <t>Entidad Federativa</t>
  </si>
  <si>
    <t>Aguascalientes</t>
  </si>
  <si>
    <t>Baja California</t>
  </si>
  <si>
    <t>Campeche</t>
  </si>
  <si>
    <t>Chiapas</t>
  </si>
  <si>
    <t>Chihuahua</t>
  </si>
  <si>
    <t>Coahuila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</si>
  <si>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</si>
  <si>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</si>
  <si>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</si>
  <si>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</si>
  <si>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</si>
  <si>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</si>
  <si>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</si>
  <si>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</si>
  <si>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</si>
  <si>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</si>
  <si>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</si>
  <si>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</si>
  <si>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</si>
  <si>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</si>
  <si>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</si>
  <si>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</si>
  <si>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</si>
  <si>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</si>
  <si>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</si>
  <si>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</si>
  <si>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</si>
  <si>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</si>
  <si>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México</t>
  </si>
  <si>
    <t>Mat. y Residuos Pelig.</t>
  </si>
  <si>
    <t>Chofer Guía</t>
  </si>
  <si>
    <t>Subtotal</t>
  </si>
  <si>
    <t>Total Capacitación</t>
  </si>
  <si>
    <t>Instructores registrados hasta 2009</t>
  </si>
  <si>
    <t>Interno</t>
  </si>
  <si>
    <t>Externo</t>
  </si>
  <si>
    <t>Baja California Sur</t>
  </si>
  <si>
    <t>Colima</t>
  </si>
  <si>
    <t>Nayarit</t>
  </si>
  <si>
    <t>Zacatecas</t>
  </si>
  <si>
    <t>AGS</t>
  </si>
  <si>
    <t>BC</t>
  </si>
  <si>
    <t>CAM</t>
  </si>
  <si>
    <t>COAH</t>
  </si>
  <si>
    <t>CHIS</t>
  </si>
  <si>
    <t>DF</t>
  </si>
  <si>
    <t>DGO</t>
  </si>
  <si>
    <t>CHIH</t>
  </si>
  <si>
    <t>GTO</t>
  </si>
  <si>
    <t>GRO</t>
  </si>
  <si>
    <t>HGO</t>
  </si>
  <si>
    <t>JAL</t>
  </si>
  <si>
    <t>MICH</t>
  </si>
  <si>
    <t>MEX</t>
  </si>
  <si>
    <t>MOR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</si>
  <si>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</si>
  <si>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</si>
  <si>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</si>
  <si>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</si>
  <si>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</si>
  <si>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</si>
  <si>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</si>
  <si>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</si>
  <si>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</si>
  <si>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</si>
  <si>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TLAX</t>
  </si>
  <si>
    <t>VER</t>
  </si>
  <si>
    <t>YUC</t>
  </si>
  <si>
    <t>%</t>
  </si>
  <si>
    <t>BCS</t>
  </si>
  <si>
    <t>CHIHU</t>
  </si>
  <si>
    <t>COL</t>
  </si>
  <si>
    <t>NAY</t>
  </si>
  <si>
    <t>ZAC</t>
  </si>
  <si>
    <t xml:space="preserve">8.4.1 Total de Conductores Capacitados por Tipo de Trámite y Modalidad de Servicio </t>
  </si>
  <si>
    <t xml:space="preserve">8.4.5  Operación de Centros de Capacitación por Entidad Federativa </t>
  </si>
  <si>
    <t>Número de Centros de Capacitación</t>
  </si>
  <si>
    <t>Instructores Registrados en 2012</t>
  </si>
  <si>
    <t>8.4. Conductores Capacitados del Autotransporte Federal</t>
  </si>
  <si>
    <t xml:space="preserve">8.4.2 Total de Conductores Capacitados por Modalidad de Servicio </t>
  </si>
  <si>
    <t>8.4.3 Conductores Capacitados por Nuevo Ingreso</t>
  </si>
  <si>
    <t xml:space="preserve">8.4.4 Conductores Capacitados por Renovación </t>
  </si>
  <si>
    <t>Autotransporte de Carga</t>
  </si>
  <si>
    <t>Pasajeros Terrestres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</si>
  <si>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Pasajeros Terrestres: incluye Transporte Terrestre de Pasajeros, excepto por Ferrocarril y Transporte Turístico por Tierra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</si>
  <si>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Pasajeros Terrestres: incluye Transporte Terrestre de Pasajeros, excepto por Ferrocarril </t>
    </r>
  </si>
  <si>
    <t>y Transporte Turístico por Tierra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</si>
</sst>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18">
    <xf numFmtId="0" fontId="0" fillId="0" borderId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</cellStyleXfs>
  <cellXfs count="51">
    <xf numFmtId="0" fontId="0" fillId="0" borderId="0" xfId="0"/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4" borderId="0" xfId="0" applyFill="1" applyBorder="1"/>
    <xf numFmtId="3" fontId="0" fillId="0" borderId="0" xfId="0" applyNumberFormat="1"/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/>
    </xf>
    <xf numFmtId="0" fontId="10" fillId="0" borderId="0" xfId="10" applyFont="1" applyAlignment="1">
      <alignment horizontal="left"/>
    </xf>
    <xf numFmtId="0" fontId="11" fillId="0" borderId="0" xfId="10" applyFont="1"/>
    <xf numFmtId="0" fontId="5" fillId="0" borderId="0" xfId="10"/>
    <xf numFmtId="0" fontId="7" fillId="0" borderId="0" xfId="10" applyFont="1" applyAlignment="1">
      <alignment horizontal="right"/>
    </xf>
    <xf numFmtId="0" fontId="6" fillId="0" borderId="0" xfId="10" applyFont="1" applyFill="1" applyBorder="1"/>
    <xf numFmtId="0" fontId="5" fillId="0" borderId="0" xfId="10" applyFill="1" applyAlignment="1">
      <alignment horizontal="center"/>
    </xf>
    <xf numFmtId="0" fontId="12" fillId="3" borderId="0" xfId="17" applyFont="1" applyBorder="1" applyAlignment="1">
      <alignment horizontal="center" vertical="center"/>
    </xf>
    <xf numFmtId="0" fontId="5" fillId="0" borderId="0" xfId="10" applyFont="1" applyBorder="1" applyAlignment="1">
      <alignment horizontal="center" vertical="center"/>
    </xf>
    <xf numFmtId="0" fontId="5" fillId="0" borderId="1" xfId="1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/>
    <xf numFmtId="0" fontId="9" fillId="2" borderId="0" xfId="1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/>
    </xf>
    <xf numFmtId="0" fontId="8" fillId="2" borderId="0" xfId="1" applyFont="1" applyBorder="1" applyAlignment="1">
      <alignment horizontal="center" vertical="center"/>
    </xf>
    <xf numFmtId="3" fontId="3" fillId="2" borderId="0" xfId="1" applyNumberFormat="1" applyFont="1" applyBorder="1" applyAlignment="1">
      <alignment horizontal="center" vertical="center"/>
    </xf>
    <xf numFmtId="0" fontId="9" fillId="2" borderId="3" xfId="1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8" fillId="2" borderId="0" xfId="1" applyFont="1" applyBorder="1" applyAlignment="1">
      <alignment horizontal="center" vertical="center"/>
    </xf>
    <xf numFmtId="0" fontId="5" fillId="0" borderId="0" xfId="10" applyBorder="1"/>
    <xf numFmtId="0" fontId="8" fillId="2" borderId="0" xfId="1" applyFont="1" applyBorder="1" applyAlignment="1">
      <alignment horizontal="center" vertical="center" wrapText="1"/>
    </xf>
    <xf numFmtId="0" fontId="5" fillId="0" borderId="0" xfId="10" applyFill="1" applyBorder="1" applyAlignment="1">
      <alignment horizontal="center"/>
    </xf>
    <xf numFmtId="0" fontId="8" fillId="2" borderId="6" xfId="1" applyFont="1" applyBorder="1" applyAlignment="1">
      <alignment horizontal="center" vertical="center"/>
    </xf>
    <xf numFmtId="0" fontId="12" fillId="3" borderId="7" xfId="17" applyFont="1" applyBorder="1" applyAlignment="1">
      <alignment horizontal="center" vertical="center"/>
    </xf>
    <xf numFmtId="0" fontId="5" fillId="0" borderId="7" xfId="10" applyFont="1" applyBorder="1" applyAlignment="1">
      <alignment horizontal="center" vertical="center"/>
    </xf>
    <xf numFmtId="0" fontId="5" fillId="0" borderId="7" xfId="10" applyBorder="1"/>
    <xf numFmtId="0" fontId="15" fillId="3" borderId="2" xfId="17" applyFont="1" applyBorder="1" applyAlignment="1">
      <alignment vertical="center"/>
    </xf>
    <xf numFmtId="0" fontId="7" fillId="0" borderId="0" xfId="10" applyFont="1" applyBorder="1" applyAlignment="1">
      <alignment vertical="center"/>
    </xf>
    <xf numFmtId="0" fontId="15" fillId="3" borderId="0" xfId="17" applyFont="1" applyBorder="1" applyAlignment="1">
      <alignment vertical="center"/>
    </xf>
    <xf numFmtId="0" fontId="8" fillId="2" borderId="0" xfId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/>
    </xf>
    <xf numFmtId="3" fontId="7" fillId="5" borderId="0" xfId="0" applyNumberFormat="1" applyFont="1" applyFill="1" applyBorder="1" applyAlignment="1">
      <alignment horizontal="left" vertical="center"/>
    </xf>
    <xf numFmtId="0" fontId="0" fillId="5" borderId="0" xfId="0" applyFill="1" applyBorder="1" applyAlignment="1">
      <alignment horizontal="center" vertical="center"/>
    </xf>
    <xf numFmtId="0" fontId="8" fillId="2" borderId="0" xfId="1" applyFont="1" applyBorder="1" applyAlignment="1">
      <alignment horizontal="center" vertical="center"/>
    </xf>
    <xf numFmtId="0" fontId="8" fillId="2" borderId="0" xfId="1" applyFont="1" applyBorder="1" applyAlignment="1">
      <alignment horizontal="center" vertical="center" wrapText="1"/>
    </xf>
    <xf numFmtId="0" fontId="8" fillId="2" borderId="5" xfId="1" applyFont="1" applyBorder="1" applyAlignment="1">
      <alignment horizontal="center" vertical="center"/>
    </xf>
    <xf numFmtId="0" fontId="8" fillId="2" borderId="0" xfId="1" applyFont="1" applyBorder="1" applyAlignment="1">
      <alignment horizontal="left" vertical="center" wrapText="1"/>
    </xf>
    <xf numFmtId="0" fontId="6" fillId="0" borderId="0" xfId="0" applyFont="1" applyAlignment="1"/>
    <xf numFmtId="0" fontId="6" fillId="0" borderId="0" xfId="0" applyFont="1"/>
  </cellXfs>
  <cellStyles count="18">
    <cellStyle name="40% - Énfasis3" xfId="17" builtinId="39"/>
    <cellStyle name="40% - Énfasis3 2" xfId="2"/>
    <cellStyle name="40% - Énfasis3 2 2" xfId="3"/>
    <cellStyle name="40% - Énfasis3 2 3" xfId="4"/>
    <cellStyle name="40% - Énfasis3 3" xfId="5"/>
    <cellStyle name="40% - Énfasis3 4" xfId="6"/>
    <cellStyle name="Énfasis3" xfId="1" builtinId="37"/>
    <cellStyle name="Euro" xfId="7"/>
    <cellStyle name="Millares 2" xfId="8"/>
    <cellStyle name="Moneda 2" xfId="9"/>
    <cellStyle name="Normal" xfId="0" builtinId="0"/>
    <cellStyle name="Normal 2" xfId="10"/>
    <cellStyle name="Normal 3" xfId="11"/>
    <cellStyle name="Normal 3 2" xfId="12"/>
    <cellStyle name="Normal 3 3" xfId="13"/>
    <cellStyle name="Normal 4" xfId="14"/>
    <cellStyle name="Normal 4 2" xfId="15"/>
    <cellStyle name="Normal 5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Conductores Capacitados por  Tipo de Trámite 2012</a:t>
            </a:r>
          </a:p>
        </c:rich>
      </c:tx>
      <c:layout>
        <c:manualLayout>
          <c:xMode val="edge"/>
          <c:yMode val="edge"/>
          <c:x val="0.1829330708661426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57532117695816"/>
          <c:y val="9.1803278688524559E-2"/>
          <c:w val="0.864301871805501"/>
          <c:h val="0.64158444128910164"/>
        </c:manualLayout>
      </c:layout>
      <c:lineChart>
        <c:grouping val="standard"/>
        <c:varyColors val="0"/>
        <c:ser>
          <c:idx val="0"/>
          <c:order val="0"/>
          <c:tx>
            <c:strRef>
              <c:f>'8.4.1'!$B$6</c:f>
              <c:strCache>
                <c:ptCount val="1"/>
                <c:pt idx="0">
                  <c:v>Nuevo Ingreso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'8.4.1'!$M$8:$M$37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'8.4.1'!$F$8:$F$37</c:f>
              <c:numCache>
                <c:formatCode>#,##0</c:formatCode>
                <c:ptCount val="30"/>
                <c:pt idx="0">
                  <c:v>594</c:v>
                </c:pt>
                <c:pt idx="1">
                  <c:v>1182</c:v>
                </c:pt>
                <c:pt idx="2">
                  <c:v>401</c:v>
                </c:pt>
                <c:pt idx="3">
                  <c:v>1940</c:v>
                </c:pt>
                <c:pt idx="4">
                  <c:v>1152</c:v>
                </c:pt>
                <c:pt idx="5">
                  <c:v>3021</c:v>
                </c:pt>
                <c:pt idx="6">
                  <c:v>665</c:v>
                </c:pt>
                <c:pt idx="7">
                  <c:v>6950</c:v>
                </c:pt>
                <c:pt idx="8">
                  <c:v>570</c:v>
                </c:pt>
                <c:pt idx="9">
                  <c:v>1692</c:v>
                </c:pt>
                <c:pt idx="10">
                  <c:v>109</c:v>
                </c:pt>
                <c:pt idx="11">
                  <c:v>960</c:v>
                </c:pt>
                <c:pt idx="12">
                  <c:v>5297</c:v>
                </c:pt>
                <c:pt idx="13">
                  <c:v>10366</c:v>
                </c:pt>
                <c:pt idx="14">
                  <c:v>676</c:v>
                </c:pt>
                <c:pt idx="15">
                  <c:v>1349</c:v>
                </c:pt>
                <c:pt idx="16">
                  <c:v>240</c:v>
                </c:pt>
                <c:pt idx="17">
                  <c:v>3198</c:v>
                </c:pt>
                <c:pt idx="18">
                  <c:v>1142</c:v>
                </c:pt>
                <c:pt idx="19">
                  <c:v>1536</c:v>
                </c:pt>
                <c:pt idx="20">
                  <c:v>1108</c:v>
                </c:pt>
                <c:pt idx="21">
                  <c:v>1161</c:v>
                </c:pt>
                <c:pt idx="22">
                  <c:v>2087</c:v>
                </c:pt>
                <c:pt idx="23">
                  <c:v>1284</c:v>
                </c:pt>
                <c:pt idx="24">
                  <c:v>1342</c:v>
                </c:pt>
                <c:pt idx="25">
                  <c:v>735</c:v>
                </c:pt>
                <c:pt idx="26">
                  <c:v>3746</c:v>
                </c:pt>
                <c:pt idx="27">
                  <c:v>1666</c:v>
                </c:pt>
                <c:pt idx="28">
                  <c:v>4373</c:v>
                </c:pt>
                <c:pt idx="29">
                  <c:v>535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'8.4.1'!$G$6</c:f>
              <c:strCache>
                <c:ptCount val="1"/>
                <c:pt idx="0">
                  <c:v>Renovación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'8.4.1'!$M$8:$M$37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'8.4.1'!$K$8:$K$37</c:f>
              <c:numCache>
                <c:formatCode>#,##0</c:formatCode>
                <c:ptCount val="30"/>
                <c:pt idx="0">
                  <c:v>875</c:v>
                </c:pt>
                <c:pt idx="1">
                  <c:v>1760</c:v>
                </c:pt>
                <c:pt idx="2">
                  <c:v>272</c:v>
                </c:pt>
                <c:pt idx="3">
                  <c:v>1415</c:v>
                </c:pt>
                <c:pt idx="4">
                  <c:v>2557</c:v>
                </c:pt>
                <c:pt idx="5">
                  <c:v>1644</c:v>
                </c:pt>
                <c:pt idx="6">
                  <c:v>268</c:v>
                </c:pt>
                <c:pt idx="7">
                  <c:v>6893</c:v>
                </c:pt>
                <c:pt idx="8">
                  <c:v>843</c:v>
                </c:pt>
                <c:pt idx="9">
                  <c:v>1874</c:v>
                </c:pt>
                <c:pt idx="10">
                  <c:v>71</c:v>
                </c:pt>
                <c:pt idx="11">
                  <c:v>901</c:v>
                </c:pt>
                <c:pt idx="12">
                  <c:v>4328</c:v>
                </c:pt>
                <c:pt idx="13">
                  <c:v>12254</c:v>
                </c:pt>
                <c:pt idx="14">
                  <c:v>714</c:v>
                </c:pt>
                <c:pt idx="15">
                  <c:v>1083</c:v>
                </c:pt>
                <c:pt idx="16">
                  <c:v>272</c:v>
                </c:pt>
                <c:pt idx="17">
                  <c:v>3773</c:v>
                </c:pt>
                <c:pt idx="18">
                  <c:v>833</c:v>
                </c:pt>
                <c:pt idx="19">
                  <c:v>2159</c:v>
                </c:pt>
                <c:pt idx="20">
                  <c:v>1499</c:v>
                </c:pt>
                <c:pt idx="21">
                  <c:v>1006</c:v>
                </c:pt>
                <c:pt idx="22">
                  <c:v>2863</c:v>
                </c:pt>
                <c:pt idx="23">
                  <c:v>1183</c:v>
                </c:pt>
                <c:pt idx="24">
                  <c:v>1268</c:v>
                </c:pt>
                <c:pt idx="25">
                  <c:v>570</c:v>
                </c:pt>
                <c:pt idx="26">
                  <c:v>3579</c:v>
                </c:pt>
                <c:pt idx="27">
                  <c:v>1866</c:v>
                </c:pt>
                <c:pt idx="28">
                  <c:v>3869</c:v>
                </c:pt>
                <c:pt idx="29">
                  <c:v>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30016"/>
        <c:axId val="76231808"/>
      </c:lineChart>
      <c:catAx>
        <c:axId val="762300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6231808"/>
        <c:crosses val="autoZero"/>
        <c:auto val="1"/>
        <c:lblAlgn val="ctr"/>
        <c:lblOffset val="100"/>
        <c:noMultiLvlLbl val="0"/>
      </c:catAx>
      <c:valAx>
        <c:axId val="762318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Conductores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6230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90678961182499"/>
          <c:y val="0.91828750914332358"/>
          <c:w val="0.42625000000000002"/>
          <c:h val="8.1712490856675701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Conductores Capacitados por Tipo de Trámite 2012</a:t>
            </a:r>
          </a:p>
        </c:rich>
      </c:tx>
      <c:layout>
        <c:manualLayout>
          <c:xMode val="edge"/>
          <c:yMode val="edge"/>
          <c:x val="0.14131903724800371"/>
          <c:y val="2.35571260306242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71226894510527"/>
          <c:y val="0.19866484887268951"/>
          <c:w val="0.48021109063494732"/>
          <c:h val="0.7975237194290643"/>
        </c:manualLayout>
      </c:layout>
      <c:pieChart>
        <c:varyColors val="1"/>
        <c:ser>
          <c:idx val="0"/>
          <c:order val="0"/>
          <c:tx>
            <c:strRef>
              <c:f>'8.4.1'!$K$46</c:f>
              <c:strCache>
                <c:ptCount val="1"/>
              </c:strCache>
            </c:strRef>
          </c:tx>
          <c:dPt>
            <c:idx val="0"/>
            <c:bubble3D val="0"/>
            <c:explosion val="12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0.12682548723962697"/>
                  <c:y val="-2.3687339435927376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49%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2342614619981022"/>
                  <c:y val="-3.3309776207302709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51%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('8.4.1'!$B$6,'8.4.1'!$G$6)</c:f>
              <c:strCache>
                <c:ptCount val="2"/>
                <c:pt idx="0">
                  <c:v>Nuevo Ingreso</c:v>
                </c:pt>
                <c:pt idx="1">
                  <c:v>Renovación</c:v>
                </c:pt>
              </c:strCache>
            </c:strRef>
          </c:cat>
          <c:val>
            <c:numRef>
              <c:f>('8.4.1'!$F$40,'8.4.1'!$K$40)</c:f>
              <c:numCache>
                <c:formatCode>0</c:formatCode>
                <c:ptCount val="2"/>
                <c:pt idx="0">
                  <c:v>49.12214385098563</c:v>
                </c:pt>
                <c:pt idx="1">
                  <c:v>50.87785614901437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54057072653156"/>
          <c:y val="0.44307207182141251"/>
          <c:w val="0.23884268721728941"/>
          <c:h val="0.18182020533652374"/>
        </c:manualLayout>
      </c:layout>
      <c:overlay val="1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Tipos de Conductores</a:t>
            </a:r>
            <a:r>
              <a:rPr lang="es-ES" sz="1200" baseline="0"/>
              <a:t> Capacitados por Modalidad de Servicio 2012</a:t>
            </a:r>
            <a:endParaRPr lang="es-ES" sz="1200"/>
          </a:p>
        </c:rich>
      </c:tx>
      <c:layout>
        <c:manualLayout>
          <c:xMode val="edge"/>
          <c:yMode val="edge"/>
          <c:x val="0.16215655780196989"/>
          <c:y val="8.056394763343424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5756276966162"/>
          <c:y val="8.0563947633434066E-2"/>
          <c:w val="0.86961462632101372"/>
          <c:h val="0.673311611910580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'8.4.2'!$B$5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'8.4.2'!$G$6:$G$35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'8.4.2'!$B$6:$B$35</c:f>
              <c:numCache>
                <c:formatCode>#,##0</c:formatCode>
                <c:ptCount val="30"/>
                <c:pt idx="0">
                  <c:v>890</c:v>
                </c:pt>
                <c:pt idx="1">
                  <c:v>2407</c:v>
                </c:pt>
                <c:pt idx="2">
                  <c:v>212</c:v>
                </c:pt>
                <c:pt idx="3">
                  <c:v>426</c:v>
                </c:pt>
                <c:pt idx="4">
                  <c:v>3226</c:v>
                </c:pt>
                <c:pt idx="5">
                  <c:v>2011</c:v>
                </c:pt>
                <c:pt idx="6">
                  <c:v>465</c:v>
                </c:pt>
                <c:pt idx="7">
                  <c:v>7605</c:v>
                </c:pt>
                <c:pt idx="8">
                  <c:v>830</c:v>
                </c:pt>
                <c:pt idx="9">
                  <c:v>1809</c:v>
                </c:pt>
                <c:pt idx="10">
                  <c:v>81</c:v>
                </c:pt>
                <c:pt idx="11">
                  <c:v>822</c:v>
                </c:pt>
                <c:pt idx="12">
                  <c:v>7311</c:v>
                </c:pt>
                <c:pt idx="13">
                  <c:v>14741</c:v>
                </c:pt>
                <c:pt idx="14">
                  <c:v>833</c:v>
                </c:pt>
                <c:pt idx="15">
                  <c:v>1505</c:v>
                </c:pt>
                <c:pt idx="16">
                  <c:v>259</c:v>
                </c:pt>
                <c:pt idx="17">
                  <c:v>4220</c:v>
                </c:pt>
                <c:pt idx="18">
                  <c:v>703</c:v>
                </c:pt>
                <c:pt idx="19">
                  <c:v>2007</c:v>
                </c:pt>
                <c:pt idx="20">
                  <c:v>1406</c:v>
                </c:pt>
                <c:pt idx="21">
                  <c:v>0</c:v>
                </c:pt>
                <c:pt idx="22">
                  <c:v>3446</c:v>
                </c:pt>
                <c:pt idx="23">
                  <c:v>1560</c:v>
                </c:pt>
                <c:pt idx="24">
                  <c:v>1956</c:v>
                </c:pt>
                <c:pt idx="25">
                  <c:v>161</c:v>
                </c:pt>
                <c:pt idx="26">
                  <c:v>4441</c:v>
                </c:pt>
                <c:pt idx="27">
                  <c:v>1990</c:v>
                </c:pt>
                <c:pt idx="28">
                  <c:v>2864</c:v>
                </c:pt>
                <c:pt idx="29" formatCode="General">
                  <c:v>671</c:v>
                </c:pt>
              </c:numCache>
            </c:numRef>
          </c:val>
        </c:ser>
        <c:ser>
          <c:idx val="1"/>
          <c:order val="1"/>
          <c:tx>
            <c:strRef>
              <c:f>'8.4.2'!$C$5</c:f>
              <c:strCache>
                <c:ptCount val="1"/>
                <c:pt idx="0">
                  <c:v>Pasajeros Terrestres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'8.4.2'!$G$6:$G$35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'8.4.2'!$C$6:$C$35</c:f>
              <c:numCache>
                <c:formatCode>#,##0</c:formatCode>
                <c:ptCount val="30"/>
                <c:pt idx="0">
                  <c:v>165</c:v>
                </c:pt>
                <c:pt idx="1">
                  <c:v>165</c:v>
                </c:pt>
                <c:pt idx="2">
                  <c:v>310</c:v>
                </c:pt>
                <c:pt idx="3">
                  <c:v>2213</c:v>
                </c:pt>
                <c:pt idx="4">
                  <c:v>235</c:v>
                </c:pt>
                <c:pt idx="5">
                  <c:v>269</c:v>
                </c:pt>
                <c:pt idx="6">
                  <c:v>246</c:v>
                </c:pt>
                <c:pt idx="7">
                  <c:v>3323</c:v>
                </c:pt>
                <c:pt idx="8">
                  <c:v>0</c:v>
                </c:pt>
                <c:pt idx="9">
                  <c:v>991</c:v>
                </c:pt>
                <c:pt idx="10">
                  <c:v>54</c:v>
                </c:pt>
                <c:pt idx="11">
                  <c:v>503</c:v>
                </c:pt>
                <c:pt idx="12">
                  <c:v>1236</c:v>
                </c:pt>
                <c:pt idx="13">
                  <c:v>3230</c:v>
                </c:pt>
                <c:pt idx="14">
                  <c:v>306</c:v>
                </c:pt>
                <c:pt idx="15">
                  <c:v>569</c:v>
                </c:pt>
                <c:pt idx="16">
                  <c:v>182</c:v>
                </c:pt>
                <c:pt idx="17">
                  <c:v>934</c:v>
                </c:pt>
                <c:pt idx="18">
                  <c:v>1021</c:v>
                </c:pt>
                <c:pt idx="19">
                  <c:v>1019</c:v>
                </c:pt>
                <c:pt idx="20">
                  <c:v>619</c:v>
                </c:pt>
                <c:pt idx="21">
                  <c:v>2132</c:v>
                </c:pt>
                <c:pt idx="22">
                  <c:v>778</c:v>
                </c:pt>
                <c:pt idx="23">
                  <c:v>546</c:v>
                </c:pt>
                <c:pt idx="24">
                  <c:v>165</c:v>
                </c:pt>
                <c:pt idx="25">
                  <c:v>349</c:v>
                </c:pt>
                <c:pt idx="26">
                  <c:v>327</c:v>
                </c:pt>
                <c:pt idx="27">
                  <c:v>913</c:v>
                </c:pt>
                <c:pt idx="28">
                  <c:v>2203</c:v>
                </c:pt>
                <c:pt idx="29" formatCode="General">
                  <c:v>356</c:v>
                </c:pt>
              </c:numCache>
            </c:numRef>
          </c:val>
        </c:ser>
        <c:ser>
          <c:idx val="2"/>
          <c:order val="2"/>
          <c:tx>
            <c:strRef>
              <c:f>'8.4.2'!$D$5</c:f>
              <c:strCache>
                <c:ptCount val="1"/>
                <c:pt idx="0">
                  <c:v>Mat. y Residuos Pelig.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'8.4.2'!$G$6:$G$35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'8.4.2'!$D$6:$D$35</c:f>
              <c:numCache>
                <c:formatCode>#,##0</c:formatCode>
                <c:ptCount val="30"/>
                <c:pt idx="0">
                  <c:v>414</c:v>
                </c:pt>
                <c:pt idx="1">
                  <c:v>321</c:v>
                </c:pt>
                <c:pt idx="2">
                  <c:v>141</c:v>
                </c:pt>
                <c:pt idx="3">
                  <c:v>696</c:v>
                </c:pt>
                <c:pt idx="4">
                  <c:v>248</c:v>
                </c:pt>
                <c:pt idx="5">
                  <c:v>2385</c:v>
                </c:pt>
                <c:pt idx="6">
                  <c:v>216</c:v>
                </c:pt>
                <c:pt idx="7">
                  <c:v>2178</c:v>
                </c:pt>
                <c:pt idx="8">
                  <c:v>583</c:v>
                </c:pt>
                <c:pt idx="9">
                  <c:v>717</c:v>
                </c:pt>
                <c:pt idx="10">
                  <c:v>45</c:v>
                </c:pt>
                <c:pt idx="11">
                  <c:v>536</c:v>
                </c:pt>
                <c:pt idx="12">
                  <c:v>1033</c:v>
                </c:pt>
                <c:pt idx="13">
                  <c:v>4649</c:v>
                </c:pt>
                <c:pt idx="14">
                  <c:v>251</c:v>
                </c:pt>
                <c:pt idx="15">
                  <c:v>353</c:v>
                </c:pt>
                <c:pt idx="16">
                  <c:v>71</c:v>
                </c:pt>
                <c:pt idx="17">
                  <c:v>1675</c:v>
                </c:pt>
                <c:pt idx="18">
                  <c:v>251</c:v>
                </c:pt>
                <c:pt idx="19">
                  <c:v>669</c:v>
                </c:pt>
                <c:pt idx="20">
                  <c:v>582</c:v>
                </c:pt>
                <c:pt idx="21">
                  <c:v>35</c:v>
                </c:pt>
                <c:pt idx="22">
                  <c:v>726</c:v>
                </c:pt>
                <c:pt idx="23">
                  <c:v>344</c:v>
                </c:pt>
                <c:pt idx="24">
                  <c:v>489</c:v>
                </c:pt>
                <c:pt idx="25">
                  <c:v>795</c:v>
                </c:pt>
                <c:pt idx="26">
                  <c:v>2557</c:v>
                </c:pt>
                <c:pt idx="27">
                  <c:v>629</c:v>
                </c:pt>
                <c:pt idx="28">
                  <c:v>3080</c:v>
                </c:pt>
                <c:pt idx="29" formatCode="General">
                  <c:v>267</c:v>
                </c:pt>
              </c:numCache>
            </c:numRef>
          </c:val>
        </c:ser>
        <c:ser>
          <c:idx val="3"/>
          <c:order val="3"/>
          <c:tx>
            <c:strRef>
              <c:f>'8.4.2'!$E$5</c:f>
              <c:strCache>
                <c:ptCount val="1"/>
                <c:pt idx="0">
                  <c:v>Chofer Guía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'8.4.2'!$G$6:$G$35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'8.4.2'!$E$6:$E$35</c:f>
              <c:numCache>
                <c:formatCode>#,##0</c:formatCode>
                <c:ptCount val="30"/>
                <c:pt idx="0">
                  <c:v>0</c:v>
                </c:pt>
                <c:pt idx="1">
                  <c:v>49</c:v>
                </c:pt>
                <c:pt idx="2">
                  <c:v>10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737</c:v>
                </c:pt>
                <c:pt idx="8">
                  <c:v>0</c:v>
                </c:pt>
                <c:pt idx="9">
                  <c:v>49</c:v>
                </c:pt>
                <c:pt idx="10">
                  <c:v>0</c:v>
                </c:pt>
                <c:pt idx="11">
                  <c:v>0</c:v>
                </c:pt>
                <c:pt idx="12">
                  <c:v>45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142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95</c:v>
                </c:pt>
                <c:pt idx="29" formatCode="General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19488"/>
        <c:axId val="82721024"/>
      </c:barChart>
      <c:catAx>
        <c:axId val="827194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2721024"/>
        <c:crosses val="autoZero"/>
        <c:auto val="1"/>
        <c:lblAlgn val="ctr"/>
        <c:lblOffset val="100"/>
        <c:noMultiLvlLbl val="0"/>
      </c:catAx>
      <c:valAx>
        <c:axId val="827210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Conductores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181437079307544E-2"/>
              <c:y val="0.2408881648414637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2719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126523064865725"/>
          <c:y val="0.88845084019669951"/>
          <c:w val="0.72556593722829765"/>
          <c:h val="0.10594533441940447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 Conductores por Modalidad</a:t>
            </a:r>
            <a:r>
              <a:rPr lang="es-ES" sz="1200" baseline="0"/>
              <a:t> de Servicio</a:t>
            </a:r>
            <a:r>
              <a:rPr lang="es-ES" sz="1200"/>
              <a:t> 2012</a:t>
            </a:r>
          </a:p>
        </c:rich>
      </c:tx>
      <c:layout>
        <c:manualLayout>
          <c:xMode val="edge"/>
          <c:yMode val="edge"/>
          <c:x val="0.1397222222222224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365332458442695E-2"/>
          <c:y val="0.20177210607294777"/>
          <c:w val="0.48055555555555557"/>
          <c:h val="0.80092592592592549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5"/>
            <c:spPr>
              <a:solidFill>
                <a:schemeClr val="accent3"/>
              </a:solidFill>
            </c:spPr>
          </c:dPt>
          <c:dPt>
            <c:idx val="1"/>
            <c:bubble3D val="0"/>
            <c:explosion val="7"/>
            <c:spPr>
              <a:solidFill>
                <a:schemeClr val="accent6"/>
              </a:solidFill>
            </c:spPr>
          </c:dPt>
          <c:dPt>
            <c:idx val="2"/>
            <c:bubble3D val="0"/>
            <c:explosion val="7"/>
            <c:spPr>
              <a:solidFill>
                <a:schemeClr val="bg1">
                  <a:lumMod val="65000"/>
                </a:schemeClr>
              </a:solidFill>
            </c:spPr>
          </c:dPt>
          <c:dPt>
            <c:idx val="3"/>
            <c:bubble3D val="0"/>
            <c:spPr>
              <a:solidFill>
                <a:schemeClr val="accent5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 i="0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'8.4.2'!$B$5:$E$5</c:f>
              <c:strCache>
                <c:ptCount val="4"/>
                <c:pt idx="0">
                  <c:v>Autotransporte de Carga</c:v>
                </c:pt>
                <c:pt idx="1">
                  <c:v>Pasajeros Terrestres</c:v>
                </c:pt>
                <c:pt idx="2">
                  <c:v>Mat. y Residuos Pelig.</c:v>
                </c:pt>
                <c:pt idx="3">
                  <c:v>Chofer Guía</c:v>
                </c:pt>
              </c:strCache>
            </c:strRef>
          </c:cat>
          <c:val>
            <c:numRef>
              <c:f>'8.4.2'!$B$38:$E$38</c:f>
              <c:numCache>
                <c:formatCode>0</c:formatCode>
                <c:ptCount val="4"/>
                <c:pt idx="0">
                  <c:v>56.988667894512496</c:v>
                </c:pt>
                <c:pt idx="1">
                  <c:v>20.395377080032493</c:v>
                </c:pt>
                <c:pt idx="2">
                  <c:v>21.663704287541119</c:v>
                </c:pt>
                <c:pt idx="3">
                  <c:v>0.95225073791389525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629593175853013"/>
          <c:y val="0.38612906145352521"/>
          <c:w val="0.36481517935258095"/>
          <c:h val="0.36107521042628293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Conductores Capacitados por Nuevo Ingreso 2012</a:t>
            </a:r>
          </a:p>
        </c:rich>
      </c:tx>
      <c:layout>
        <c:manualLayout>
          <c:xMode val="edge"/>
          <c:yMode val="edge"/>
          <c:x val="0.193851524656978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15715386323023"/>
          <c:y val="8.205370227775155E-2"/>
          <c:w val="0.86892989122628739"/>
          <c:h val="0.67252681377790746"/>
        </c:manualLayout>
      </c:layout>
      <c:lineChart>
        <c:grouping val="standard"/>
        <c:varyColors val="0"/>
        <c:ser>
          <c:idx val="0"/>
          <c:order val="0"/>
          <c:tx>
            <c:strRef>
              <c:f>'8.4.3'!$B$5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'8.4.3'!$G$6:$G$35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'8.4.3'!$B$6:$B$35</c:f>
              <c:numCache>
                <c:formatCode>#,##0</c:formatCode>
                <c:ptCount val="30"/>
                <c:pt idx="0">
                  <c:v>401</c:v>
                </c:pt>
                <c:pt idx="1">
                  <c:v>930</c:v>
                </c:pt>
                <c:pt idx="2">
                  <c:v>152</c:v>
                </c:pt>
                <c:pt idx="3">
                  <c:v>270</c:v>
                </c:pt>
                <c:pt idx="4">
                  <c:v>952</c:v>
                </c:pt>
                <c:pt idx="5">
                  <c:v>1160</c:v>
                </c:pt>
                <c:pt idx="6">
                  <c:v>330</c:v>
                </c:pt>
                <c:pt idx="7">
                  <c:v>4248</c:v>
                </c:pt>
                <c:pt idx="8">
                  <c:v>257</c:v>
                </c:pt>
                <c:pt idx="9">
                  <c:v>985</c:v>
                </c:pt>
                <c:pt idx="10">
                  <c:v>45</c:v>
                </c:pt>
                <c:pt idx="11">
                  <c:v>477</c:v>
                </c:pt>
                <c:pt idx="12">
                  <c:v>4057</c:v>
                </c:pt>
                <c:pt idx="13">
                  <c:v>7050</c:v>
                </c:pt>
                <c:pt idx="14">
                  <c:v>443</c:v>
                </c:pt>
                <c:pt idx="15">
                  <c:v>935</c:v>
                </c:pt>
                <c:pt idx="16">
                  <c:v>133</c:v>
                </c:pt>
                <c:pt idx="17">
                  <c:v>1876</c:v>
                </c:pt>
                <c:pt idx="18">
                  <c:v>433</c:v>
                </c:pt>
                <c:pt idx="19">
                  <c:v>862</c:v>
                </c:pt>
                <c:pt idx="20">
                  <c:v>776</c:v>
                </c:pt>
                <c:pt idx="21">
                  <c:v>0</c:v>
                </c:pt>
                <c:pt idx="22">
                  <c:v>1468</c:v>
                </c:pt>
                <c:pt idx="23">
                  <c:v>796</c:v>
                </c:pt>
                <c:pt idx="24">
                  <c:v>1020</c:v>
                </c:pt>
                <c:pt idx="25">
                  <c:v>92</c:v>
                </c:pt>
                <c:pt idx="26">
                  <c:v>2494</c:v>
                </c:pt>
                <c:pt idx="27">
                  <c:v>1025</c:v>
                </c:pt>
                <c:pt idx="28">
                  <c:v>1633</c:v>
                </c:pt>
                <c:pt idx="29" formatCode="General">
                  <c:v>318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'8.4.3'!$C$5</c:f>
              <c:strCache>
                <c:ptCount val="1"/>
                <c:pt idx="0">
                  <c:v>Pasajeros Terrestres</c:v>
                </c:pt>
              </c:strCache>
            </c:strRef>
          </c:tx>
          <c:marker>
            <c:symbol val="none"/>
          </c:marker>
          <c:cat>
            <c:strRef>
              <c:f>'8.4.3'!$G$6:$G$35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'8.4.3'!$C$6:$C$35</c:f>
              <c:numCache>
                <c:formatCode>#,##0</c:formatCode>
                <c:ptCount val="30"/>
                <c:pt idx="0">
                  <c:v>28</c:v>
                </c:pt>
                <c:pt idx="1">
                  <c:v>58</c:v>
                </c:pt>
                <c:pt idx="2">
                  <c:v>170</c:v>
                </c:pt>
                <c:pt idx="3">
                  <c:v>1285</c:v>
                </c:pt>
                <c:pt idx="4">
                  <c:v>77</c:v>
                </c:pt>
                <c:pt idx="5">
                  <c:v>135</c:v>
                </c:pt>
                <c:pt idx="6">
                  <c:v>156</c:v>
                </c:pt>
                <c:pt idx="7">
                  <c:v>1120</c:v>
                </c:pt>
                <c:pt idx="8">
                  <c:v>0</c:v>
                </c:pt>
                <c:pt idx="9">
                  <c:v>351</c:v>
                </c:pt>
                <c:pt idx="10">
                  <c:v>30</c:v>
                </c:pt>
                <c:pt idx="11">
                  <c:v>208</c:v>
                </c:pt>
                <c:pt idx="12">
                  <c:v>624</c:v>
                </c:pt>
                <c:pt idx="13">
                  <c:v>1321</c:v>
                </c:pt>
                <c:pt idx="14">
                  <c:v>120</c:v>
                </c:pt>
                <c:pt idx="15">
                  <c:v>210</c:v>
                </c:pt>
                <c:pt idx="16">
                  <c:v>78</c:v>
                </c:pt>
                <c:pt idx="17">
                  <c:v>463</c:v>
                </c:pt>
                <c:pt idx="18">
                  <c:v>619</c:v>
                </c:pt>
                <c:pt idx="19">
                  <c:v>353</c:v>
                </c:pt>
                <c:pt idx="20">
                  <c:v>89</c:v>
                </c:pt>
                <c:pt idx="21">
                  <c:v>1133</c:v>
                </c:pt>
                <c:pt idx="22">
                  <c:v>345</c:v>
                </c:pt>
                <c:pt idx="23">
                  <c:v>254</c:v>
                </c:pt>
                <c:pt idx="24">
                  <c:v>87</c:v>
                </c:pt>
                <c:pt idx="25">
                  <c:v>191</c:v>
                </c:pt>
                <c:pt idx="26">
                  <c:v>109</c:v>
                </c:pt>
                <c:pt idx="27">
                  <c:v>414</c:v>
                </c:pt>
                <c:pt idx="28">
                  <c:v>1094</c:v>
                </c:pt>
                <c:pt idx="29" formatCode="General">
                  <c:v>110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'8.4.3'!$D$5</c:f>
              <c:strCache>
                <c:ptCount val="1"/>
                <c:pt idx="0">
                  <c:v>Mat. y Residuos Pelig.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'8.4.3'!$G$6:$G$35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'8.4.3'!$D$6:$D$35</c:f>
              <c:numCache>
                <c:formatCode>#,##0</c:formatCode>
                <c:ptCount val="30"/>
                <c:pt idx="0">
                  <c:v>165</c:v>
                </c:pt>
                <c:pt idx="1">
                  <c:v>168</c:v>
                </c:pt>
                <c:pt idx="2">
                  <c:v>71</c:v>
                </c:pt>
                <c:pt idx="3">
                  <c:v>368</c:v>
                </c:pt>
                <c:pt idx="4">
                  <c:v>123</c:v>
                </c:pt>
                <c:pt idx="5">
                  <c:v>1726</c:v>
                </c:pt>
                <c:pt idx="6">
                  <c:v>175</c:v>
                </c:pt>
                <c:pt idx="7">
                  <c:v>1034</c:v>
                </c:pt>
                <c:pt idx="8">
                  <c:v>313</c:v>
                </c:pt>
                <c:pt idx="9">
                  <c:v>307</c:v>
                </c:pt>
                <c:pt idx="10">
                  <c:v>34</c:v>
                </c:pt>
                <c:pt idx="11">
                  <c:v>275</c:v>
                </c:pt>
                <c:pt idx="12">
                  <c:v>584</c:v>
                </c:pt>
                <c:pt idx="13">
                  <c:v>1995</c:v>
                </c:pt>
                <c:pt idx="14">
                  <c:v>113</c:v>
                </c:pt>
                <c:pt idx="15">
                  <c:v>199</c:v>
                </c:pt>
                <c:pt idx="16">
                  <c:v>29</c:v>
                </c:pt>
                <c:pt idx="17">
                  <c:v>717</c:v>
                </c:pt>
                <c:pt idx="18">
                  <c:v>90</c:v>
                </c:pt>
                <c:pt idx="19">
                  <c:v>321</c:v>
                </c:pt>
                <c:pt idx="20">
                  <c:v>243</c:v>
                </c:pt>
                <c:pt idx="21">
                  <c:v>28</c:v>
                </c:pt>
                <c:pt idx="22">
                  <c:v>274</c:v>
                </c:pt>
                <c:pt idx="23">
                  <c:v>224</c:v>
                </c:pt>
                <c:pt idx="24">
                  <c:v>235</c:v>
                </c:pt>
                <c:pt idx="25">
                  <c:v>452</c:v>
                </c:pt>
                <c:pt idx="26">
                  <c:v>1143</c:v>
                </c:pt>
                <c:pt idx="27">
                  <c:v>227</c:v>
                </c:pt>
                <c:pt idx="28">
                  <c:v>1579</c:v>
                </c:pt>
                <c:pt idx="29" formatCode="General">
                  <c:v>101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'8.4.3'!$E$5</c:f>
              <c:strCache>
                <c:ptCount val="1"/>
                <c:pt idx="0">
                  <c:v>Chofer Guía</c:v>
                </c:pt>
              </c:strCache>
            </c:strRef>
          </c:tx>
          <c:marker>
            <c:symbol val="none"/>
          </c:marker>
          <c:cat>
            <c:strRef>
              <c:f>'8.4.3'!$G$6:$G$35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'8.4.3'!$E$6:$E$35</c:f>
              <c:numCache>
                <c:formatCode>#,##0</c:formatCode>
                <c:ptCount val="30"/>
                <c:pt idx="0">
                  <c:v>0</c:v>
                </c:pt>
                <c:pt idx="1">
                  <c:v>26</c:v>
                </c:pt>
                <c:pt idx="2">
                  <c:v>8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548</c:v>
                </c:pt>
                <c:pt idx="8">
                  <c:v>0</c:v>
                </c:pt>
                <c:pt idx="9">
                  <c:v>49</c:v>
                </c:pt>
                <c:pt idx="10">
                  <c:v>0</c:v>
                </c:pt>
                <c:pt idx="11">
                  <c:v>0</c:v>
                </c:pt>
                <c:pt idx="12">
                  <c:v>32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142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67</c:v>
                </c:pt>
                <c:pt idx="29" formatCode="General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29536"/>
        <c:axId val="84531072"/>
      </c:lineChart>
      <c:catAx>
        <c:axId val="845295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4531072"/>
        <c:crosses val="autoZero"/>
        <c:auto val="1"/>
        <c:lblAlgn val="ctr"/>
        <c:lblOffset val="100"/>
        <c:noMultiLvlLbl val="0"/>
      </c:catAx>
      <c:valAx>
        <c:axId val="845310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Conductores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4529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0824957855878"/>
          <c:y val="0.89504390654871846"/>
          <c:w val="0.73198489213238593"/>
          <c:h val="0.10486504001814588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Conductores Capacitados</a:t>
            </a:r>
            <a:r>
              <a:rPr lang="es-ES" sz="1400" baseline="0"/>
              <a:t> por Renovación 2012</a:t>
            </a:r>
            <a:endParaRPr lang="es-ES" sz="1400"/>
          </a:p>
        </c:rich>
      </c:tx>
      <c:layout>
        <c:manualLayout>
          <c:xMode val="edge"/>
          <c:yMode val="edge"/>
          <c:x val="0.202477019557911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74308557762033"/>
          <c:y val="9.3008497113954244E-2"/>
          <c:w val="0.82928280247127073"/>
          <c:h val="0.63155679195604097"/>
        </c:manualLayout>
      </c:layout>
      <c:lineChart>
        <c:grouping val="standard"/>
        <c:varyColors val="0"/>
        <c:ser>
          <c:idx val="0"/>
          <c:order val="0"/>
          <c:tx>
            <c:strRef>
              <c:f>'8.4.4'!$B$5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'8.4.4'!$G$6:$G$35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'8.4.4'!$B$6:$B$35</c:f>
              <c:numCache>
                <c:formatCode>#,##0</c:formatCode>
                <c:ptCount val="30"/>
                <c:pt idx="0">
                  <c:v>489</c:v>
                </c:pt>
                <c:pt idx="1">
                  <c:v>1477</c:v>
                </c:pt>
                <c:pt idx="2">
                  <c:v>60</c:v>
                </c:pt>
                <c:pt idx="3">
                  <c:v>156</c:v>
                </c:pt>
                <c:pt idx="4">
                  <c:v>2274</c:v>
                </c:pt>
                <c:pt idx="5">
                  <c:v>851</c:v>
                </c:pt>
                <c:pt idx="6">
                  <c:v>135</c:v>
                </c:pt>
                <c:pt idx="7">
                  <c:v>3357</c:v>
                </c:pt>
                <c:pt idx="8">
                  <c:v>573</c:v>
                </c:pt>
                <c:pt idx="9">
                  <c:v>824</c:v>
                </c:pt>
                <c:pt idx="10">
                  <c:v>36</c:v>
                </c:pt>
                <c:pt idx="11">
                  <c:v>345</c:v>
                </c:pt>
                <c:pt idx="12">
                  <c:v>3254</c:v>
                </c:pt>
                <c:pt idx="13">
                  <c:v>7691</c:v>
                </c:pt>
                <c:pt idx="14">
                  <c:v>390</c:v>
                </c:pt>
                <c:pt idx="15">
                  <c:v>570</c:v>
                </c:pt>
                <c:pt idx="16">
                  <c:v>126</c:v>
                </c:pt>
                <c:pt idx="17">
                  <c:v>2344</c:v>
                </c:pt>
                <c:pt idx="18">
                  <c:v>270</c:v>
                </c:pt>
                <c:pt idx="19">
                  <c:v>1145</c:v>
                </c:pt>
                <c:pt idx="20">
                  <c:v>630</c:v>
                </c:pt>
                <c:pt idx="21">
                  <c:v>0</c:v>
                </c:pt>
                <c:pt idx="22">
                  <c:v>1978</c:v>
                </c:pt>
                <c:pt idx="23">
                  <c:v>764</c:v>
                </c:pt>
                <c:pt idx="24">
                  <c:v>936</c:v>
                </c:pt>
                <c:pt idx="25">
                  <c:v>69</c:v>
                </c:pt>
                <c:pt idx="26">
                  <c:v>1947</c:v>
                </c:pt>
                <c:pt idx="27">
                  <c:v>965</c:v>
                </c:pt>
                <c:pt idx="28">
                  <c:v>1231</c:v>
                </c:pt>
                <c:pt idx="29" formatCode="General">
                  <c:v>353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'8.4.4'!$C$5</c:f>
              <c:strCache>
                <c:ptCount val="1"/>
                <c:pt idx="0">
                  <c:v>Pasajeros Terrestres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'8.4.4'!$G$6:$G$35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'8.4.4'!$C$6:$C$35</c:f>
              <c:numCache>
                <c:formatCode>#,##0</c:formatCode>
                <c:ptCount val="30"/>
                <c:pt idx="0">
                  <c:v>137</c:v>
                </c:pt>
                <c:pt idx="1">
                  <c:v>107</c:v>
                </c:pt>
                <c:pt idx="2">
                  <c:v>140</c:v>
                </c:pt>
                <c:pt idx="3">
                  <c:v>928</c:v>
                </c:pt>
                <c:pt idx="4">
                  <c:v>158</c:v>
                </c:pt>
                <c:pt idx="5">
                  <c:v>134</c:v>
                </c:pt>
                <c:pt idx="6">
                  <c:v>90</c:v>
                </c:pt>
                <c:pt idx="7">
                  <c:v>2203</c:v>
                </c:pt>
                <c:pt idx="8">
                  <c:v>0</c:v>
                </c:pt>
                <c:pt idx="9">
                  <c:v>640</c:v>
                </c:pt>
                <c:pt idx="10">
                  <c:v>24</c:v>
                </c:pt>
                <c:pt idx="11">
                  <c:v>295</c:v>
                </c:pt>
                <c:pt idx="12">
                  <c:v>612</c:v>
                </c:pt>
                <c:pt idx="13">
                  <c:v>1909</c:v>
                </c:pt>
                <c:pt idx="14">
                  <c:v>186</c:v>
                </c:pt>
                <c:pt idx="15">
                  <c:v>359</c:v>
                </c:pt>
                <c:pt idx="16">
                  <c:v>104</c:v>
                </c:pt>
                <c:pt idx="17">
                  <c:v>471</c:v>
                </c:pt>
                <c:pt idx="18">
                  <c:v>402</c:v>
                </c:pt>
                <c:pt idx="19">
                  <c:v>666</c:v>
                </c:pt>
                <c:pt idx="20">
                  <c:v>530</c:v>
                </c:pt>
                <c:pt idx="21">
                  <c:v>999</c:v>
                </c:pt>
                <c:pt idx="22">
                  <c:v>433</c:v>
                </c:pt>
                <c:pt idx="23">
                  <c:v>292</c:v>
                </c:pt>
                <c:pt idx="24">
                  <c:v>78</c:v>
                </c:pt>
                <c:pt idx="25">
                  <c:v>158</c:v>
                </c:pt>
                <c:pt idx="26">
                  <c:v>218</c:v>
                </c:pt>
                <c:pt idx="27">
                  <c:v>499</c:v>
                </c:pt>
                <c:pt idx="28">
                  <c:v>1109</c:v>
                </c:pt>
                <c:pt idx="29" formatCode="General">
                  <c:v>246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'8.4.4'!$D$5</c:f>
              <c:strCache>
                <c:ptCount val="1"/>
                <c:pt idx="0">
                  <c:v>Mat. y Residuos Pelig.</c:v>
                </c:pt>
              </c:strCache>
            </c:strRef>
          </c:tx>
          <c:spPr>
            <a:ln>
              <a:solidFill>
                <a:srgbClr val="4BACC6"/>
              </a:solidFill>
            </a:ln>
          </c:spPr>
          <c:marker>
            <c:symbol val="none"/>
          </c:marker>
          <c:cat>
            <c:strRef>
              <c:f>'8.4.4'!$G$6:$G$35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'8.4.4'!$D$6:$D$35</c:f>
              <c:numCache>
                <c:formatCode>#,##0</c:formatCode>
                <c:ptCount val="30"/>
                <c:pt idx="0">
                  <c:v>249</c:v>
                </c:pt>
                <c:pt idx="1">
                  <c:v>153</c:v>
                </c:pt>
                <c:pt idx="2">
                  <c:v>70</c:v>
                </c:pt>
                <c:pt idx="3">
                  <c:v>328</c:v>
                </c:pt>
                <c:pt idx="4">
                  <c:v>125</c:v>
                </c:pt>
                <c:pt idx="5">
                  <c:v>659</c:v>
                </c:pt>
                <c:pt idx="6">
                  <c:v>41</c:v>
                </c:pt>
                <c:pt idx="7">
                  <c:v>1144</c:v>
                </c:pt>
                <c:pt idx="8">
                  <c:v>270</c:v>
                </c:pt>
                <c:pt idx="9">
                  <c:v>410</c:v>
                </c:pt>
                <c:pt idx="10">
                  <c:v>11</c:v>
                </c:pt>
                <c:pt idx="11">
                  <c:v>261</c:v>
                </c:pt>
                <c:pt idx="12">
                  <c:v>449</c:v>
                </c:pt>
                <c:pt idx="13">
                  <c:v>2654</c:v>
                </c:pt>
                <c:pt idx="14">
                  <c:v>138</c:v>
                </c:pt>
                <c:pt idx="15">
                  <c:v>154</c:v>
                </c:pt>
                <c:pt idx="16">
                  <c:v>42</c:v>
                </c:pt>
                <c:pt idx="17">
                  <c:v>958</c:v>
                </c:pt>
                <c:pt idx="18">
                  <c:v>161</c:v>
                </c:pt>
                <c:pt idx="19">
                  <c:v>348</c:v>
                </c:pt>
                <c:pt idx="20">
                  <c:v>339</c:v>
                </c:pt>
                <c:pt idx="21">
                  <c:v>7</c:v>
                </c:pt>
                <c:pt idx="22">
                  <c:v>452</c:v>
                </c:pt>
                <c:pt idx="23">
                  <c:v>120</c:v>
                </c:pt>
                <c:pt idx="24">
                  <c:v>254</c:v>
                </c:pt>
                <c:pt idx="25">
                  <c:v>343</c:v>
                </c:pt>
                <c:pt idx="26">
                  <c:v>1414</c:v>
                </c:pt>
                <c:pt idx="27">
                  <c:v>402</c:v>
                </c:pt>
                <c:pt idx="28">
                  <c:v>1501</c:v>
                </c:pt>
                <c:pt idx="29" formatCode="General">
                  <c:v>166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'8.4.4'!$E$5</c:f>
              <c:strCache>
                <c:ptCount val="1"/>
                <c:pt idx="0">
                  <c:v>Chofer Guía</c:v>
                </c:pt>
              </c:strCache>
            </c:strRef>
          </c:tx>
          <c:marker>
            <c:symbol val="none"/>
          </c:marker>
          <c:cat>
            <c:strRef>
              <c:f>'8.4.4'!$G$6:$G$35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'8.4.4'!$E$6:$E$35</c:f>
              <c:numCache>
                <c:formatCode>#,##0</c:formatCode>
                <c:ptCount val="30"/>
                <c:pt idx="0">
                  <c:v>0</c:v>
                </c:pt>
                <c:pt idx="1">
                  <c:v>23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189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28</c:v>
                </c:pt>
                <c:pt idx="29" formatCode="General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22880"/>
        <c:axId val="82524416"/>
      </c:lineChart>
      <c:catAx>
        <c:axId val="825228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82524416"/>
        <c:crosses val="autoZero"/>
        <c:auto val="1"/>
        <c:lblAlgn val="ctr"/>
        <c:lblOffset val="100"/>
        <c:noMultiLvlLbl val="0"/>
      </c:catAx>
      <c:valAx>
        <c:axId val="825244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Conductores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2522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500783431384066"/>
          <c:y val="0.87893956746543267"/>
          <c:w val="0.73626825184490874"/>
          <c:h val="0.1164336374490258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Tipos</a:t>
            </a:r>
            <a:r>
              <a:rPr lang="es-ES" sz="1600" baseline="0"/>
              <a:t> de </a:t>
            </a:r>
            <a:r>
              <a:rPr lang="es-ES" sz="1600"/>
              <a:t>Centros</a:t>
            </a:r>
            <a:r>
              <a:rPr lang="es-ES" sz="1600" baseline="0"/>
              <a:t> de Capacitación 2012</a:t>
            </a:r>
            <a:endParaRPr lang="es-ES" sz="1600"/>
          </a:p>
        </c:rich>
      </c:tx>
      <c:layout>
        <c:manualLayout>
          <c:xMode val="edge"/>
          <c:yMode val="edge"/>
          <c:x val="0.2304119195877065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42701041133725E-2"/>
          <c:y val="8.8437591134441565E-2"/>
          <c:w val="0.91248636709634379"/>
          <c:h val="0.65977617381160691"/>
        </c:manualLayout>
      </c:layout>
      <c:lineChart>
        <c:grouping val="standard"/>
        <c:varyColors val="0"/>
        <c:ser>
          <c:idx val="0"/>
          <c:order val="0"/>
          <c:tx>
            <c:strRef>
              <c:f>'8.4.5'!$B$5</c:f>
              <c:strCache>
                <c:ptCount val="1"/>
                <c:pt idx="0">
                  <c:v>Interno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'8.4.5'!$G$6:$G$37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'8.4.5'!$B$6:$B$37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</c:v>
                </c:pt>
                <c:pt idx="9">
                  <c:v>0</c:v>
                </c:pt>
                <c:pt idx="10">
                  <c:v>6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5</c:v>
                </c:pt>
                <c:pt idx="30">
                  <c:v>3</c:v>
                </c:pt>
                <c:pt idx="3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'8.4.5'!$C$5</c:f>
              <c:strCache>
                <c:ptCount val="1"/>
                <c:pt idx="0">
                  <c:v>Externo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'8.4.5'!$G$6:$G$37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'8.4.5'!$C$6:$C$37</c:f>
              <c:numCache>
                <c:formatCode>General</c:formatCode>
                <c:ptCount val="32"/>
                <c:pt idx="0">
                  <c:v>3</c:v>
                </c:pt>
                <c:pt idx="1">
                  <c:v>7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3</c:v>
                </c:pt>
                <c:pt idx="8">
                  <c:v>16</c:v>
                </c:pt>
                <c:pt idx="9">
                  <c:v>2</c:v>
                </c:pt>
                <c:pt idx="10">
                  <c:v>26</c:v>
                </c:pt>
                <c:pt idx="11">
                  <c:v>7</c:v>
                </c:pt>
                <c:pt idx="12">
                  <c:v>3</c:v>
                </c:pt>
                <c:pt idx="13">
                  <c:v>4</c:v>
                </c:pt>
                <c:pt idx="14">
                  <c:v>10</c:v>
                </c:pt>
                <c:pt idx="15">
                  <c:v>2</c:v>
                </c:pt>
                <c:pt idx="16">
                  <c:v>5</c:v>
                </c:pt>
                <c:pt idx="17">
                  <c:v>2</c:v>
                </c:pt>
                <c:pt idx="18">
                  <c:v>9</c:v>
                </c:pt>
                <c:pt idx="19">
                  <c:v>3</c:v>
                </c:pt>
                <c:pt idx="20">
                  <c:v>3</c:v>
                </c:pt>
                <c:pt idx="21">
                  <c:v>7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3</c:v>
                </c:pt>
                <c:pt idx="26">
                  <c:v>4</c:v>
                </c:pt>
                <c:pt idx="27">
                  <c:v>21</c:v>
                </c:pt>
                <c:pt idx="28">
                  <c:v>3</c:v>
                </c:pt>
                <c:pt idx="29">
                  <c:v>14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43968"/>
        <c:axId val="82645760"/>
      </c:lineChart>
      <c:catAx>
        <c:axId val="82643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2645760"/>
        <c:crosses val="autoZero"/>
        <c:auto val="1"/>
        <c:lblAlgn val="ctr"/>
        <c:lblOffset val="100"/>
        <c:noMultiLvlLbl val="0"/>
      </c:catAx>
      <c:valAx>
        <c:axId val="82645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2643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36353161876953"/>
          <c:y val="0.91628280839894949"/>
          <c:w val="0.297762415197309"/>
          <c:h val="8.3717191601050026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42</xdr:row>
      <xdr:rowOff>9524</xdr:rowOff>
    </xdr:from>
    <xdr:to>
      <xdr:col>7</xdr:col>
      <xdr:colOff>161925</xdr:colOff>
      <xdr:row>59</xdr:row>
      <xdr:rowOff>161924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361950</xdr:colOff>
      <xdr:row>42</xdr:row>
      <xdr:rowOff>133349</xdr:rowOff>
    </xdr:from>
    <xdr:to>
      <xdr:col>13</xdr:col>
      <xdr:colOff>400050</xdr:colOff>
      <xdr:row>59</xdr:row>
      <xdr:rowOff>76199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438149</xdr:colOff>
      <xdr:row>4</xdr:row>
      <xdr:rowOff>552449</xdr:rowOff>
    </xdr:from>
    <xdr:to>
      <xdr:col>14</xdr:col>
      <xdr:colOff>466724</xdr:colOff>
      <xdr:row>25</xdr:row>
      <xdr:rowOff>76199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27</xdr:row>
      <xdr:rowOff>19050</xdr:rowOff>
    </xdr:from>
    <xdr:to>
      <xdr:col>13</xdr:col>
      <xdr:colOff>266700</xdr:colOff>
      <xdr:row>44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4</xdr:row>
      <xdr:rowOff>28575</xdr:rowOff>
    </xdr:from>
    <xdr:to>
      <xdr:col>5</xdr:col>
      <xdr:colOff>552450</xdr:colOff>
      <xdr:row>4</xdr:row>
      <xdr:rowOff>28575</xdr:rowOff>
    </xdr:to>
    <xdr:cxnSp macro="">
      <xdr:nvCxnSpPr>
        <xdr:cNvPr id="5" name="4 Conector recto"/>
        <xdr:cNvCxnSpPr/>
      </xdr:nvCxnSpPr>
      <xdr:spPr>
        <a:xfrm>
          <a:off x="1581150" y="771525"/>
          <a:ext cx="332422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4</xdr:row>
      <xdr:rowOff>304801</xdr:rowOff>
    </xdr:from>
    <xdr:to>
      <xdr:col>13</xdr:col>
      <xdr:colOff>733425</xdr:colOff>
      <xdr:row>22</xdr:row>
      <xdr:rowOff>152401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138544</xdr:colOff>
      <xdr:row>4</xdr:row>
      <xdr:rowOff>450272</xdr:rowOff>
    </xdr:from>
    <xdr:to>
      <xdr:col>13</xdr:col>
      <xdr:colOff>311727</xdr:colOff>
      <xdr:row>21</xdr:row>
      <xdr:rowOff>86590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400049</xdr:colOff>
      <xdr:row>5</xdr:row>
      <xdr:rowOff>114300</xdr:rowOff>
    </xdr:from>
    <xdr:to>
      <xdr:col>14</xdr:col>
      <xdr:colOff>314324</xdr:colOff>
      <xdr:row>22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florviv/Datos%20de%20programa/Microsoft/Excel/Documents%20and%20Settings/cramosur/Mis%20documentos/CAROLINA%20RU%202009/ESTADISTICA%202008/1%20CARGA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2"/>
  <sheetViews>
    <sheetView tabSelected="1" zoomScaleNormal="100" workbookViewId="0">
      <selection activeCell="A71" sqref="A71"/>
    </sheetView>
  </sheetViews>
  <sheetFormatPr baseColWidth="10" defaultRowHeight="12.75" x14ac:dyDescent="0.2"/>
  <cols>
    <col min="1" max="1" width="19.5703125" bestFit="1" customWidth="1"/>
    <col min="2" max="2" width="14" customWidth="1"/>
    <col min="7" max="7" width="13.42578125" customWidth="1"/>
  </cols>
  <sheetData>
    <row r="2" spans="1:17" ht="17.25" x14ac:dyDescent="0.3">
      <c r="A2" s="22" t="s">
        <v>82</v>
      </c>
    </row>
    <row r="4" spans="1:17" ht="17.25" x14ac:dyDescent="0.3">
      <c r="A4" s="22" t="s">
        <v>78</v>
      </c>
    </row>
    <row r="6" spans="1:17" ht="15.75" x14ac:dyDescent="0.2">
      <c r="A6" s="45" t="s">
        <v>3</v>
      </c>
      <c r="B6" s="45" t="s">
        <v>0</v>
      </c>
      <c r="C6" s="45"/>
      <c r="D6" s="45"/>
      <c r="E6" s="45"/>
      <c r="F6" s="45"/>
      <c r="G6" s="45" t="s">
        <v>1</v>
      </c>
      <c r="H6" s="45"/>
      <c r="I6" s="45"/>
      <c r="J6" s="45"/>
      <c r="K6" s="45"/>
      <c r="L6" s="45" t="s">
        <v>2</v>
      </c>
    </row>
    <row r="7" spans="1:17" ht="38.25" x14ac:dyDescent="0.2">
      <c r="A7" s="45"/>
      <c r="B7" s="27" t="s">
        <v>86</v>
      </c>
      <c r="C7" s="27" t="s">
        <v>87</v>
      </c>
      <c r="D7" s="27" t="s">
        <v>33</v>
      </c>
      <c r="E7" s="27" t="s">
        <v>34</v>
      </c>
      <c r="F7" s="23" t="s">
        <v>35</v>
      </c>
      <c r="G7" s="27" t="s">
        <v>86</v>
      </c>
      <c r="H7" s="27" t="s">
        <v>87</v>
      </c>
      <c r="I7" s="27" t="s">
        <v>33</v>
      </c>
      <c r="J7" s="27" t="s">
        <v>34</v>
      </c>
      <c r="K7" s="23" t="s">
        <v>35</v>
      </c>
      <c r="L7" s="45"/>
      <c r="N7" s="28"/>
    </row>
    <row r="8" spans="1:17" x14ac:dyDescent="0.2">
      <c r="A8" s="42" t="s">
        <v>4</v>
      </c>
      <c r="B8" s="1">
        <v>401</v>
      </c>
      <c r="C8" s="1">
        <v>28</v>
      </c>
      <c r="D8" s="1">
        <v>165</v>
      </c>
      <c r="E8" s="1">
        <v>0</v>
      </c>
      <c r="F8" s="1">
        <f>SUM(B8:E8)</f>
        <v>594</v>
      </c>
      <c r="G8" s="2">
        <v>489</v>
      </c>
      <c r="H8" s="2">
        <v>137</v>
      </c>
      <c r="I8" s="2">
        <v>249</v>
      </c>
      <c r="J8" s="2">
        <v>0</v>
      </c>
      <c r="K8" s="2">
        <f>SUM(G8:J8)</f>
        <v>875</v>
      </c>
      <c r="L8" s="2">
        <f>F8+K8</f>
        <v>1469</v>
      </c>
      <c r="M8" s="18" t="s">
        <v>44</v>
      </c>
      <c r="N8" s="4"/>
      <c r="O8" s="4"/>
      <c r="P8" s="4"/>
      <c r="Q8" s="4"/>
    </row>
    <row r="9" spans="1:17" x14ac:dyDescent="0.2">
      <c r="A9" s="43" t="s">
        <v>5</v>
      </c>
      <c r="B9" s="7">
        <v>930</v>
      </c>
      <c r="C9" s="7">
        <v>58</v>
      </c>
      <c r="D9" s="7">
        <v>168</v>
      </c>
      <c r="E9" s="7">
        <v>26</v>
      </c>
      <c r="F9" s="7">
        <f t="shared" ref="F9:F37" si="0">SUM(B9:E9)</f>
        <v>1182</v>
      </c>
      <c r="G9" s="8">
        <v>1477</v>
      </c>
      <c r="H9" s="8">
        <v>107</v>
      </c>
      <c r="I9" s="8">
        <v>153</v>
      </c>
      <c r="J9" s="8">
        <v>23</v>
      </c>
      <c r="K9" s="8">
        <f t="shared" ref="K9:K36" si="1">SUM(G9:J9)</f>
        <v>1760</v>
      </c>
      <c r="L9" s="8">
        <f t="shared" ref="L9:L36" si="2">F9+K9</f>
        <v>2942</v>
      </c>
      <c r="M9" s="18" t="s">
        <v>45</v>
      </c>
      <c r="N9" s="4"/>
      <c r="O9" s="4"/>
      <c r="P9" s="4"/>
      <c r="Q9" s="4"/>
    </row>
    <row r="10" spans="1:17" x14ac:dyDescent="0.2">
      <c r="A10" s="42" t="s">
        <v>6</v>
      </c>
      <c r="B10" s="1">
        <v>152</v>
      </c>
      <c r="C10" s="1">
        <v>170</v>
      </c>
      <c r="D10" s="1">
        <v>71</v>
      </c>
      <c r="E10" s="1">
        <v>8</v>
      </c>
      <c r="F10" s="1">
        <f t="shared" si="0"/>
        <v>401</v>
      </c>
      <c r="G10" s="2">
        <v>60</v>
      </c>
      <c r="H10" s="2">
        <v>140</v>
      </c>
      <c r="I10" s="2">
        <v>70</v>
      </c>
      <c r="J10" s="2">
        <v>2</v>
      </c>
      <c r="K10" s="2">
        <f t="shared" si="1"/>
        <v>272</v>
      </c>
      <c r="L10" s="2">
        <f t="shared" si="2"/>
        <v>673</v>
      </c>
      <c r="M10" s="18" t="s">
        <v>46</v>
      </c>
      <c r="N10" s="4"/>
      <c r="O10" s="4"/>
      <c r="P10" s="4"/>
      <c r="Q10" s="4"/>
    </row>
    <row r="11" spans="1:17" x14ac:dyDescent="0.2">
      <c r="A11" s="43" t="s">
        <v>7</v>
      </c>
      <c r="B11" s="7">
        <v>270</v>
      </c>
      <c r="C11" s="7">
        <v>1285</v>
      </c>
      <c r="D11" s="7">
        <v>368</v>
      </c>
      <c r="E11" s="7">
        <v>17</v>
      </c>
      <c r="F11" s="7">
        <f t="shared" si="0"/>
        <v>1940</v>
      </c>
      <c r="G11" s="8">
        <v>156</v>
      </c>
      <c r="H11" s="8">
        <v>928</v>
      </c>
      <c r="I11" s="8">
        <v>328</v>
      </c>
      <c r="J11" s="8">
        <v>3</v>
      </c>
      <c r="K11" s="8">
        <f t="shared" si="1"/>
        <v>1415</v>
      </c>
      <c r="L11" s="8">
        <f t="shared" si="2"/>
        <v>3355</v>
      </c>
      <c r="M11" s="18" t="s">
        <v>48</v>
      </c>
      <c r="N11" s="4"/>
      <c r="O11" s="4"/>
      <c r="P11" s="4"/>
      <c r="Q11" s="4"/>
    </row>
    <row r="12" spans="1:17" x14ac:dyDescent="0.2">
      <c r="A12" s="42" t="s">
        <v>8</v>
      </c>
      <c r="B12" s="1">
        <v>952</v>
      </c>
      <c r="C12" s="1">
        <v>77</v>
      </c>
      <c r="D12" s="1">
        <v>123</v>
      </c>
      <c r="E12" s="1">
        <v>0</v>
      </c>
      <c r="F12" s="1">
        <f t="shared" si="0"/>
        <v>1152</v>
      </c>
      <c r="G12" s="2">
        <v>2274</v>
      </c>
      <c r="H12" s="2">
        <v>158</v>
      </c>
      <c r="I12" s="2">
        <v>125</v>
      </c>
      <c r="J12" s="2">
        <v>0</v>
      </c>
      <c r="K12" s="2">
        <f t="shared" si="1"/>
        <v>2557</v>
      </c>
      <c r="L12" s="2">
        <f t="shared" si="2"/>
        <v>3709</v>
      </c>
      <c r="M12" s="18" t="s">
        <v>51</v>
      </c>
      <c r="N12" s="4"/>
      <c r="O12" s="4"/>
      <c r="P12" s="4"/>
      <c r="Q12" s="4"/>
    </row>
    <row r="13" spans="1:17" x14ac:dyDescent="0.2">
      <c r="A13" s="43" t="s">
        <v>9</v>
      </c>
      <c r="B13" s="7">
        <v>1160</v>
      </c>
      <c r="C13" s="7">
        <v>135</v>
      </c>
      <c r="D13" s="7">
        <v>1726</v>
      </c>
      <c r="E13" s="7">
        <v>0</v>
      </c>
      <c r="F13" s="7">
        <f t="shared" si="0"/>
        <v>3021</v>
      </c>
      <c r="G13" s="8">
        <v>851</v>
      </c>
      <c r="H13" s="8">
        <v>134</v>
      </c>
      <c r="I13" s="8">
        <v>659</v>
      </c>
      <c r="J13" s="8">
        <v>0</v>
      </c>
      <c r="K13" s="8">
        <f t="shared" si="1"/>
        <v>1644</v>
      </c>
      <c r="L13" s="8">
        <f t="shared" si="2"/>
        <v>4665</v>
      </c>
      <c r="M13" s="18" t="s">
        <v>47</v>
      </c>
      <c r="N13" s="4"/>
      <c r="O13" s="4"/>
      <c r="P13" s="4"/>
      <c r="Q13" s="4"/>
    </row>
    <row r="14" spans="1:17" x14ac:dyDescent="0.2">
      <c r="A14" s="42" t="s">
        <v>41</v>
      </c>
      <c r="B14" s="1">
        <v>330</v>
      </c>
      <c r="C14" s="1">
        <v>156</v>
      </c>
      <c r="D14" s="1">
        <v>175</v>
      </c>
      <c r="E14" s="1">
        <v>4</v>
      </c>
      <c r="F14" s="1">
        <f t="shared" si="0"/>
        <v>665</v>
      </c>
      <c r="G14" s="2">
        <v>135</v>
      </c>
      <c r="H14" s="2">
        <v>90</v>
      </c>
      <c r="I14" s="2">
        <v>41</v>
      </c>
      <c r="J14" s="2">
        <v>2</v>
      </c>
      <c r="K14" s="2">
        <f t="shared" si="1"/>
        <v>268</v>
      </c>
      <c r="L14" s="2">
        <f t="shared" si="2"/>
        <v>933</v>
      </c>
      <c r="M14" s="18" t="s">
        <v>75</v>
      </c>
      <c r="N14" s="4"/>
      <c r="O14" s="4"/>
      <c r="P14" s="4"/>
      <c r="Q14" s="4"/>
    </row>
    <row r="15" spans="1:17" x14ac:dyDescent="0.2">
      <c r="A15" s="43" t="s">
        <v>10</v>
      </c>
      <c r="B15" s="7">
        <v>4248</v>
      </c>
      <c r="C15" s="7">
        <v>1120</v>
      </c>
      <c r="D15" s="7">
        <v>1034</v>
      </c>
      <c r="E15" s="7">
        <v>548</v>
      </c>
      <c r="F15" s="7">
        <f t="shared" si="0"/>
        <v>6950</v>
      </c>
      <c r="G15" s="8">
        <v>3357</v>
      </c>
      <c r="H15" s="8">
        <v>2203</v>
      </c>
      <c r="I15" s="8">
        <v>1144</v>
      </c>
      <c r="J15" s="8">
        <v>189</v>
      </c>
      <c r="K15" s="8">
        <f t="shared" si="1"/>
        <v>6893</v>
      </c>
      <c r="L15" s="8">
        <f t="shared" si="2"/>
        <v>13843</v>
      </c>
      <c r="M15" s="18" t="s">
        <v>49</v>
      </c>
      <c r="N15" s="4"/>
      <c r="O15" s="4"/>
      <c r="P15" s="4"/>
      <c r="Q15" s="4"/>
    </row>
    <row r="16" spans="1:17" x14ac:dyDescent="0.2">
      <c r="A16" s="42" t="s">
        <v>11</v>
      </c>
      <c r="B16" s="1">
        <v>257</v>
      </c>
      <c r="C16" s="1">
        <v>0</v>
      </c>
      <c r="D16" s="1">
        <v>313</v>
      </c>
      <c r="E16" s="1">
        <v>0</v>
      </c>
      <c r="F16" s="1">
        <f t="shared" si="0"/>
        <v>570</v>
      </c>
      <c r="G16" s="2">
        <v>573</v>
      </c>
      <c r="H16" s="2">
        <v>0</v>
      </c>
      <c r="I16" s="2">
        <v>270</v>
      </c>
      <c r="J16" s="2">
        <v>0</v>
      </c>
      <c r="K16" s="2">
        <f t="shared" si="1"/>
        <v>843</v>
      </c>
      <c r="L16" s="2">
        <f t="shared" si="2"/>
        <v>1413</v>
      </c>
      <c r="M16" s="18" t="s">
        <v>50</v>
      </c>
      <c r="N16" s="4"/>
      <c r="O16" s="4"/>
      <c r="P16" s="4"/>
      <c r="Q16" s="4"/>
    </row>
    <row r="17" spans="1:17" x14ac:dyDescent="0.2">
      <c r="A17" s="43" t="s">
        <v>13</v>
      </c>
      <c r="B17" s="7">
        <v>985</v>
      </c>
      <c r="C17" s="7">
        <v>351</v>
      </c>
      <c r="D17" s="7">
        <v>307</v>
      </c>
      <c r="E17" s="7">
        <v>49</v>
      </c>
      <c r="F17" s="7">
        <f t="shared" si="0"/>
        <v>1692</v>
      </c>
      <c r="G17" s="8">
        <v>824</v>
      </c>
      <c r="H17" s="8">
        <v>640</v>
      </c>
      <c r="I17" s="8">
        <v>410</v>
      </c>
      <c r="J17" s="8">
        <v>0</v>
      </c>
      <c r="K17" s="8">
        <f t="shared" si="1"/>
        <v>1874</v>
      </c>
      <c r="L17" s="8">
        <f t="shared" si="2"/>
        <v>3566</v>
      </c>
      <c r="M17" s="18" t="s">
        <v>52</v>
      </c>
      <c r="N17" s="4"/>
      <c r="O17" s="4"/>
      <c r="P17" s="4"/>
      <c r="Q17" s="4"/>
    </row>
    <row r="18" spans="1:17" x14ac:dyDescent="0.2">
      <c r="A18" s="42" t="s">
        <v>14</v>
      </c>
      <c r="B18" s="1">
        <v>45</v>
      </c>
      <c r="C18" s="1">
        <v>30</v>
      </c>
      <c r="D18" s="1">
        <v>34</v>
      </c>
      <c r="E18" s="1">
        <v>0</v>
      </c>
      <c r="F18" s="1">
        <f t="shared" si="0"/>
        <v>109</v>
      </c>
      <c r="G18" s="2">
        <v>36</v>
      </c>
      <c r="H18" s="2">
        <v>24</v>
      </c>
      <c r="I18" s="2">
        <v>11</v>
      </c>
      <c r="J18" s="2">
        <v>0</v>
      </c>
      <c r="K18" s="2">
        <f t="shared" si="1"/>
        <v>71</v>
      </c>
      <c r="L18" s="2">
        <f t="shared" si="2"/>
        <v>180</v>
      </c>
      <c r="M18" s="18" t="s">
        <v>53</v>
      </c>
      <c r="N18" s="4"/>
      <c r="O18" s="4"/>
      <c r="P18" s="4"/>
      <c r="Q18" s="4"/>
    </row>
    <row r="19" spans="1:17" x14ac:dyDescent="0.2">
      <c r="A19" s="43" t="s">
        <v>15</v>
      </c>
      <c r="B19" s="7">
        <v>477</v>
      </c>
      <c r="C19" s="7">
        <v>208</v>
      </c>
      <c r="D19" s="7">
        <v>275</v>
      </c>
      <c r="E19" s="7">
        <v>0</v>
      </c>
      <c r="F19" s="7">
        <f t="shared" si="0"/>
        <v>960</v>
      </c>
      <c r="G19" s="8">
        <v>345</v>
      </c>
      <c r="H19" s="8">
        <v>295</v>
      </c>
      <c r="I19" s="8">
        <v>261</v>
      </c>
      <c r="J19" s="8">
        <v>0</v>
      </c>
      <c r="K19" s="8">
        <f t="shared" si="1"/>
        <v>901</v>
      </c>
      <c r="L19" s="8">
        <f t="shared" si="2"/>
        <v>1861</v>
      </c>
      <c r="M19" s="18" t="s">
        <v>54</v>
      </c>
      <c r="N19" s="4"/>
      <c r="O19" s="4"/>
      <c r="P19" s="4"/>
      <c r="Q19" s="4"/>
    </row>
    <row r="20" spans="1:17" x14ac:dyDescent="0.2">
      <c r="A20" s="42" t="s">
        <v>16</v>
      </c>
      <c r="B20" s="1">
        <v>4057</v>
      </c>
      <c r="C20" s="1">
        <v>624</v>
      </c>
      <c r="D20" s="1">
        <v>584</v>
      </c>
      <c r="E20" s="1">
        <v>32</v>
      </c>
      <c r="F20" s="1">
        <f t="shared" si="0"/>
        <v>5297</v>
      </c>
      <c r="G20" s="2">
        <v>3254</v>
      </c>
      <c r="H20" s="2">
        <v>612</v>
      </c>
      <c r="I20" s="2">
        <v>449</v>
      </c>
      <c r="J20" s="2">
        <v>13</v>
      </c>
      <c r="K20" s="2">
        <f t="shared" si="1"/>
        <v>4328</v>
      </c>
      <c r="L20" s="2">
        <f t="shared" si="2"/>
        <v>9625</v>
      </c>
      <c r="M20" s="18" t="s">
        <v>55</v>
      </c>
      <c r="N20" s="4"/>
      <c r="O20" s="4"/>
      <c r="P20" s="4"/>
      <c r="Q20" s="4"/>
    </row>
    <row r="21" spans="1:17" x14ac:dyDescent="0.2">
      <c r="A21" s="43" t="s">
        <v>32</v>
      </c>
      <c r="B21" s="7">
        <v>7050</v>
      </c>
      <c r="C21" s="7">
        <v>1321</v>
      </c>
      <c r="D21" s="7">
        <v>1995</v>
      </c>
      <c r="E21" s="7">
        <v>0</v>
      </c>
      <c r="F21" s="7">
        <f t="shared" si="0"/>
        <v>10366</v>
      </c>
      <c r="G21" s="8">
        <v>7691</v>
      </c>
      <c r="H21" s="8">
        <v>1909</v>
      </c>
      <c r="I21" s="8">
        <v>2654</v>
      </c>
      <c r="J21" s="8">
        <v>0</v>
      </c>
      <c r="K21" s="8">
        <f t="shared" si="1"/>
        <v>12254</v>
      </c>
      <c r="L21" s="8">
        <f t="shared" si="2"/>
        <v>22620</v>
      </c>
      <c r="M21" s="18" t="s">
        <v>57</v>
      </c>
      <c r="N21" s="4"/>
      <c r="O21" s="4"/>
      <c r="P21" s="4"/>
      <c r="Q21" s="4"/>
    </row>
    <row r="22" spans="1:17" x14ac:dyDescent="0.2">
      <c r="A22" s="42" t="s">
        <v>17</v>
      </c>
      <c r="B22" s="1">
        <v>443</v>
      </c>
      <c r="C22" s="1">
        <v>120</v>
      </c>
      <c r="D22" s="1">
        <v>113</v>
      </c>
      <c r="E22" s="1">
        <v>0</v>
      </c>
      <c r="F22" s="1">
        <f t="shared" si="0"/>
        <v>676</v>
      </c>
      <c r="G22" s="2">
        <v>390</v>
      </c>
      <c r="H22" s="2">
        <v>186</v>
      </c>
      <c r="I22" s="2">
        <v>138</v>
      </c>
      <c r="J22" s="2">
        <v>0</v>
      </c>
      <c r="K22" s="2">
        <f t="shared" si="1"/>
        <v>714</v>
      </c>
      <c r="L22" s="2">
        <f t="shared" si="2"/>
        <v>1390</v>
      </c>
      <c r="M22" s="18" t="s">
        <v>56</v>
      </c>
      <c r="N22" s="4"/>
      <c r="O22" s="4"/>
      <c r="P22" s="4"/>
      <c r="Q22" s="4"/>
    </row>
    <row r="23" spans="1:17" x14ac:dyDescent="0.2">
      <c r="A23" s="43" t="s">
        <v>18</v>
      </c>
      <c r="B23" s="7">
        <v>935</v>
      </c>
      <c r="C23" s="7">
        <v>210</v>
      </c>
      <c r="D23" s="7">
        <v>199</v>
      </c>
      <c r="E23" s="7">
        <v>5</v>
      </c>
      <c r="F23" s="8">
        <f t="shared" si="0"/>
        <v>1349</v>
      </c>
      <c r="G23" s="8">
        <v>570</v>
      </c>
      <c r="H23" s="8">
        <v>359</v>
      </c>
      <c r="I23" s="8">
        <v>154</v>
      </c>
      <c r="J23" s="8">
        <v>0</v>
      </c>
      <c r="K23" s="8">
        <f t="shared" ref="K23" si="3">SUM(G23:J23)</f>
        <v>1083</v>
      </c>
      <c r="L23" s="8">
        <f t="shared" ref="L23" si="4">F23+K23</f>
        <v>2432</v>
      </c>
      <c r="M23" s="18" t="s">
        <v>58</v>
      </c>
      <c r="N23" s="4"/>
      <c r="O23" s="4"/>
      <c r="P23" s="4"/>
      <c r="Q23" s="4"/>
    </row>
    <row r="24" spans="1:17" x14ac:dyDescent="0.2">
      <c r="A24" s="42" t="s">
        <v>42</v>
      </c>
      <c r="B24" s="1">
        <v>133</v>
      </c>
      <c r="C24" s="1">
        <v>78</v>
      </c>
      <c r="D24" s="1">
        <v>29</v>
      </c>
      <c r="E24" s="1">
        <v>0</v>
      </c>
      <c r="F24" s="1">
        <f t="shared" si="0"/>
        <v>240</v>
      </c>
      <c r="G24" s="2">
        <v>126</v>
      </c>
      <c r="H24" s="2">
        <v>104</v>
      </c>
      <c r="I24" s="2">
        <v>42</v>
      </c>
      <c r="J24" s="2">
        <v>0</v>
      </c>
      <c r="K24" s="2">
        <f t="shared" si="1"/>
        <v>272</v>
      </c>
      <c r="L24" s="2">
        <f t="shared" si="2"/>
        <v>512</v>
      </c>
      <c r="M24" s="18" t="s">
        <v>76</v>
      </c>
      <c r="N24" s="4"/>
      <c r="O24" s="4"/>
      <c r="P24" s="4"/>
      <c r="Q24" s="4"/>
    </row>
    <row r="25" spans="1:17" x14ac:dyDescent="0.2">
      <c r="A25" s="43" t="s">
        <v>19</v>
      </c>
      <c r="B25" s="7">
        <v>1876</v>
      </c>
      <c r="C25" s="7">
        <v>463</v>
      </c>
      <c r="D25" s="7">
        <v>717</v>
      </c>
      <c r="E25" s="7">
        <v>142</v>
      </c>
      <c r="F25" s="7">
        <f t="shared" si="0"/>
        <v>3198</v>
      </c>
      <c r="G25" s="8">
        <v>2344</v>
      </c>
      <c r="H25" s="8">
        <v>471</v>
      </c>
      <c r="I25" s="8">
        <v>958</v>
      </c>
      <c r="J25" s="8">
        <v>0</v>
      </c>
      <c r="K25" s="8">
        <f t="shared" si="1"/>
        <v>3773</v>
      </c>
      <c r="L25" s="8">
        <f t="shared" si="2"/>
        <v>6971</v>
      </c>
      <c r="M25" s="18" t="s">
        <v>59</v>
      </c>
      <c r="N25" s="4"/>
      <c r="O25" s="4"/>
      <c r="P25" s="4"/>
      <c r="Q25" s="4"/>
    </row>
    <row r="26" spans="1:17" x14ac:dyDescent="0.2">
      <c r="A26" s="42" t="s">
        <v>20</v>
      </c>
      <c r="B26" s="1">
        <v>433</v>
      </c>
      <c r="C26" s="1">
        <v>619</v>
      </c>
      <c r="D26" s="1">
        <v>90</v>
      </c>
      <c r="E26" s="1">
        <v>0</v>
      </c>
      <c r="F26" s="1">
        <f t="shared" si="0"/>
        <v>1142</v>
      </c>
      <c r="G26" s="2">
        <v>270</v>
      </c>
      <c r="H26" s="2">
        <v>402</v>
      </c>
      <c r="I26" s="2">
        <v>161</v>
      </c>
      <c r="J26" s="2">
        <v>0</v>
      </c>
      <c r="K26" s="2">
        <f t="shared" si="1"/>
        <v>833</v>
      </c>
      <c r="L26" s="2">
        <f t="shared" si="2"/>
        <v>1975</v>
      </c>
      <c r="M26" s="18" t="s">
        <v>60</v>
      </c>
      <c r="N26" s="4"/>
      <c r="O26" s="4"/>
      <c r="P26" s="4"/>
      <c r="Q26" s="4"/>
    </row>
    <row r="27" spans="1:17" x14ac:dyDescent="0.2">
      <c r="A27" s="43" t="s">
        <v>21</v>
      </c>
      <c r="B27" s="7">
        <v>862</v>
      </c>
      <c r="C27" s="7">
        <v>353</v>
      </c>
      <c r="D27" s="7">
        <v>321</v>
      </c>
      <c r="E27" s="7">
        <v>0</v>
      </c>
      <c r="F27" s="7">
        <f t="shared" si="0"/>
        <v>1536</v>
      </c>
      <c r="G27" s="8">
        <v>1145</v>
      </c>
      <c r="H27" s="8">
        <v>666</v>
      </c>
      <c r="I27" s="8">
        <v>348</v>
      </c>
      <c r="J27" s="8">
        <v>0</v>
      </c>
      <c r="K27" s="8">
        <f t="shared" si="1"/>
        <v>2159</v>
      </c>
      <c r="L27" s="8">
        <f t="shared" si="2"/>
        <v>3695</v>
      </c>
      <c r="M27" s="18" t="s">
        <v>61</v>
      </c>
      <c r="N27" s="4"/>
      <c r="O27" s="4"/>
      <c r="P27" s="4"/>
      <c r="Q27" s="4"/>
    </row>
    <row r="28" spans="1:17" x14ac:dyDescent="0.2">
      <c r="A28" s="42" t="s">
        <v>22</v>
      </c>
      <c r="B28" s="1">
        <v>776</v>
      </c>
      <c r="C28" s="1">
        <v>89</v>
      </c>
      <c r="D28" s="1">
        <v>243</v>
      </c>
      <c r="E28" s="1">
        <v>0</v>
      </c>
      <c r="F28" s="1">
        <f t="shared" si="0"/>
        <v>1108</v>
      </c>
      <c r="G28" s="2">
        <v>630</v>
      </c>
      <c r="H28" s="2">
        <v>530</v>
      </c>
      <c r="I28" s="2">
        <v>339</v>
      </c>
      <c r="J28" s="2">
        <v>0</v>
      </c>
      <c r="K28" s="2">
        <f t="shared" si="1"/>
        <v>1499</v>
      </c>
      <c r="L28" s="2">
        <f t="shared" si="2"/>
        <v>2607</v>
      </c>
      <c r="M28" s="18" t="s">
        <v>62</v>
      </c>
      <c r="N28" s="4"/>
      <c r="O28" s="4"/>
      <c r="P28" s="4"/>
      <c r="Q28" s="4"/>
    </row>
    <row r="29" spans="1:17" x14ac:dyDescent="0.2">
      <c r="A29" s="43" t="s">
        <v>23</v>
      </c>
      <c r="B29" s="7">
        <v>0</v>
      </c>
      <c r="C29" s="7">
        <v>1133</v>
      </c>
      <c r="D29" s="7">
        <v>28</v>
      </c>
      <c r="E29" s="7">
        <v>0</v>
      </c>
      <c r="F29" s="7">
        <f t="shared" si="0"/>
        <v>1161</v>
      </c>
      <c r="G29" s="8">
        <v>0</v>
      </c>
      <c r="H29" s="8">
        <v>999</v>
      </c>
      <c r="I29" s="8">
        <v>7</v>
      </c>
      <c r="J29" s="8">
        <v>0</v>
      </c>
      <c r="K29" s="8">
        <f t="shared" si="1"/>
        <v>1006</v>
      </c>
      <c r="L29" s="8">
        <f t="shared" si="2"/>
        <v>2167</v>
      </c>
      <c r="M29" s="18" t="s">
        <v>63</v>
      </c>
      <c r="N29" s="4"/>
      <c r="O29" s="4"/>
      <c r="P29" s="4"/>
      <c r="Q29" s="4"/>
    </row>
    <row r="30" spans="1:17" x14ac:dyDescent="0.2">
      <c r="A30" s="42" t="s">
        <v>24</v>
      </c>
      <c r="B30" s="1">
        <v>1468</v>
      </c>
      <c r="C30" s="1">
        <v>345</v>
      </c>
      <c r="D30" s="1">
        <v>274</v>
      </c>
      <c r="E30" s="1">
        <v>0</v>
      </c>
      <c r="F30" s="1">
        <f t="shared" si="0"/>
        <v>2087</v>
      </c>
      <c r="G30" s="2">
        <v>1978</v>
      </c>
      <c r="H30" s="2">
        <v>433</v>
      </c>
      <c r="I30" s="2">
        <v>452</v>
      </c>
      <c r="J30" s="2">
        <v>0</v>
      </c>
      <c r="K30" s="2">
        <f t="shared" si="1"/>
        <v>2863</v>
      </c>
      <c r="L30" s="2">
        <f t="shared" si="2"/>
        <v>4950</v>
      </c>
      <c r="M30" s="18" t="s">
        <v>64</v>
      </c>
      <c r="N30" s="4"/>
      <c r="O30" s="4"/>
      <c r="P30" s="4"/>
      <c r="Q30" s="4"/>
    </row>
    <row r="31" spans="1:17" x14ac:dyDescent="0.2">
      <c r="A31" s="43" t="s">
        <v>25</v>
      </c>
      <c r="B31" s="7">
        <v>796</v>
      </c>
      <c r="C31" s="7">
        <v>254</v>
      </c>
      <c r="D31" s="7">
        <v>224</v>
      </c>
      <c r="E31" s="7">
        <v>10</v>
      </c>
      <c r="F31" s="7">
        <f t="shared" si="0"/>
        <v>1284</v>
      </c>
      <c r="G31" s="8">
        <v>764</v>
      </c>
      <c r="H31" s="8">
        <v>292</v>
      </c>
      <c r="I31" s="8">
        <v>120</v>
      </c>
      <c r="J31" s="8">
        <v>7</v>
      </c>
      <c r="K31" s="8">
        <f t="shared" si="1"/>
        <v>1183</v>
      </c>
      <c r="L31" s="8">
        <f t="shared" si="2"/>
        <v>2467</v>
      </c>
      <c r="M31" s="18" t="s">
        <v>65</v>
      </c>
      <c r="N31" s="4"/>
      <c r="O31" s="4"/>
      <c r="P31" s="4"/>
      <c r="Q31" s="4"/>
    </row>
    <row r="32" spans="1:17" x14ac:dyDescent="0.2">
      <c r="A32" s="42" t="s">
        <v>26</v>
      </c>
      <c r="B32" s="1">
        <v>1020</v>
      </c>
      <c r="C32" s="1">
        <v>87</v>
      </c>
      <c r="D32" s="1">
        <v>235</v>
      </c>
      <c r="E32" s="1">
        <v>0</v>
      </c>
      <c r="F32" s="1">
        <f t="shared" si="0"/>
        <v>1342</v>
      </c>
      <c r="G32" s="2">
        <v>936</v>
      </c>
      <c r="H32" s="2">
        <v>78</v>
      </c>
      <c r="I32" s="2">
        <v>254</v>
      </c>
      <c r="J32" s="2">
        <v>0</v>
      </c>
      <c r="K32" s="2">
        <f t="shared" si="1"/>
        <v>1268</v>
      </c>
      <c r="L32" s="2">
        <f t="shared" si="2"/>
        <v>2610</v>
      </c>
      <c r="M32" s="18" t="s">
        <v>66</v>
      </c>
      <c r="N32" s="4"/>
      <c r="O32" s="4"/>
      <c r="P32" s="4"/>
      <c r="Q32" s="4"/>
    </row>
    <row r="33" spans="1:17" x14ac:dyDescent="0.2">
      <c r="A33" s="43" t="s">
        <v>27</v>
      </c>
      <c r="B33" s="7">
        <v>92</v>
      </c>
      <c r="C33" s="7">
        <v>191</v>
      </c>
      <c r="D33" s="7">
        <v>452</v>
      </c>
      <c r="E33" s="7">
        <v>0</v>
      </c>
      <c r="F33" s="7">
        <f t="shared" si="0"/>
        <v>735</v>
      </c>
      <c r="G33" s="8">
        <v>69</v>
      </c>
      <c r="H33" s="8">
        <v>158</v>
      </c>
      <c r="I33" s="8">
        <v>343</v>
      </c>
      <c r="J33" s="8">
        <v>0</v>
      </c>
      <c r="K33" s="8">
        <f t="shared" si="1"/>
        <v>570</v>
      </c>
      <c r="L33" s="8">
        <f t="shared" si="2"/>
        <v>1305</v>
      </c>
      <c r="M33" s="18" t="s">
        <v>67</v>
      </c>
      <c r="N33" s="4"/>
      <c r="O33" s="4"/>
      <c r="P33" s="4"/>
      <c r="Q33" s="4"/>
    </row>
    <row r="34" spans="1:17" x14ac:dyDescent="0.2">
      <c r="A34" s="42" t="s">
        <v>28</v>
      </c>
      <c r="B34" s="1">
        <v>2494</v>
      </c>
      <c r="C34" s="1">
        <v>109</v>
      </c>
      <c r="D34" s="1">
        <v>1143</v>
      </c>
      <c r="E34" s="1">
        <v>0</v>
      </c>
      <c r="F34" s="1">
        <f t="shared" si="0"/>
        <v>3746</v>
      </c>
      <c r="G34" s="2">
        <v>1947</v>
      </c>
      <c r="H34" s="2">
        <v>218</v>
      </c>
      <c r="I34" s="2">
        <v>1414</v>
      </c>
      <c r="J34" s="2">
        <v>0</v>
      </c>
      <c r="K34" s="2">
        <f t="shared" si="1"/>
        <v>3579</v>
      </c>
      <c r="L34" s="2">
        <f t="shared" si="2"/>
        <v>7325</v>
      </c>
      <c r="M34" s="18" t="s">
        <v>68</v>
      </c>
      <c r="N34" s="4"/>
      <c r="O34" s="4"/>
      <c r="P34" s="4"/>
      <c r="Q34" s="4"/>
    </row>
    <row r="35" spans="1:17" x14ac:dyDescent="0.2">
      <c r="A35" s="43" t="s">
        <v>29</v>
      </c>
      <c r="B35" s="7">
        <v>1025</v>
      </c>
      <c r="C35" s="7">
        <v>414</v>
      </c>
      <c r="D35" s="7">
        <v>227</v>
      </c>
      <c r="E35" s="7">
        <v>0</v>
      </c>
      <c r="F35" s="7">
        <f t="shared" si="0"/>
        <v>1666</v>
      </c>
      <c r="G35" s="8">
        <v>965</v>
      </c>
      <c r="H35" s="8">
        <v>499</v>
      </c>
      <c r="I35" s="8">
        <v>402</v>
      </c>
      <c r="J35" s="8">
        <v>0</v>
      </c>
      <c r="K35" s="8">
        <f t="shared" si="1"/>
        <v>1866</v>
      </c>
      <c r="L35" s="8">
        <f t="shared" si="2"/>
        <v>3532</v>
      </c>
      <c r="M35" s="18" t="s">
        <v>69</v>
      </c>
      <c r="N35" s="4"/>
      <c r="O35" s="4"/>
      <c r="P35" s="4"/>
      <c r="Q35" s="4"/>
    </row>
    <row r="36" spans="1:17" x14ac:dyDescent="0.2">
      <c r="A36" s="42" t="s">
        <v>30</v>
      </c>
      <c r="B36" s="1">
        <v>1633</v>
      </c>
      <c r="C36" s="1">
        <v>1094</v>
      </c>
      <c r="D36" s="1">
        <v>1579</v>
      </c>
      <c r="E36" s="1">
        <v>67</v>
      </c>
      <c r="F36" s="1">
        <f t="shared" si="0"/>
        <v>4373</v>
      </c>
      <c r="G36" s="2">
        <v>1231</v>
      </c>
      <c r="H36" s="2">
        <v>1109</v>
      </c>
      <c r="I36" s="2">
        <v>1501</v>
      </c>
      <c r="J36" s="2">
        <v>28</v>
      </c>
      <c r="K36" s="2">
        <f t="shared" si="1"/>
        <v>3869</v>
      </c>
      <c r="L36" s="2">
        <f t="shared" si="2"/>
        <v>8242</v>
      </c>
      <c r="M36" s="18" t="s">
        <v>70</v>
      </c>
      <c r="N36" s="4"/>
      <c r="O36" s="4"/>
      <c r="P36" s="4"/>
      <c r="Q36" s="4"/>
    </row>
    <row r="37" spans="1:17" x14ac:dyDescent="0.2">
      <c r="A37" s="43" t="s">
        <v>31</v>
      </c>
      <c r="B37" s="7">
        <v>318</v>
      </c>
      <c r="C37" s="7">
        <v>110</v>
      </c>
      <c r="D37" s="7">
        <v>101</v>
      </c>
      <c r="E37" s="7">
        <v>6</v>
      </c>
      <c r="F37" s="7">
        <f t="shared" si="0"/>
        <v>535</v>
      </c>
      <c r="G37" s="8">
        <v>353</v>
      </c>
      <c r="H37" s="8">
        <v>246</v>
      </c>
      <c r="I37" s="8">
        <v>166</v>
      </c>
      <c r="J37" s="8">
        <v>3</v>
      </c>
      <c r="K37" s="8">
        <f t="shared" ref="K37" si="5">SUM(G37:J37)</f>
        <v>768</v>
      </c>
      <c r="L37" s="8">
        <f t="shared" ref="L37" si="6">F37+K37</f>
        <v>1303</v>
      </c>
      <c r="M37" s="18" t="s">
        <v>71</v>
      </c>
      <c r="N37" s="4"/>
      <c r="O37" s="4"/>
      <c r="P37" s="4"/>
      <c r="Q37" s="4"/>
    </row>
    <row r="38" spans="1:17" ht="6" customHeight="1" x14ac:dyDescent="0.2">
      <c r="A38" s="5"/>
      <c r="B38" s="6"/>
      <c r="C38" s="6"/>
      <c r="D38" s="6"/>
      <c r="E38" s="6"/>
      <c r="F38" s="6"/>
      <c r="G38" s="3"/>
      <c r="H38" s="3"/>
      <c r="I38" s="3"/>
      <c r="J38" s="3"/>
      <c r="K38" s="3"/>
      <c r="L38" s="3"/>
    </row>
    <row r="39" spans="1:17" ht="15.75" x14ac:dyDescent="0.2">
      <c r="A39" s="25" t="s">
        <v>2</v>
      </c>
      <c r="B39" s="26">
        <f>SUM(B8:B37)</f>
        <v>35618</v>
      </c>
      <c r="C39" s="26">
        <f t="shared" ref="C39:L39" si="7">SUM(C8:C37)</f>
        <v>11232</v>
      </c>
      <c r="D39" s="26">
        <f t="shared" si="7"/>
        <v>13313</v>
      </c>
      <c r="E39" s="26">
        <f t="shared" si="7"/>
        <v>914</v>
      </c>
      <c r="F39" s="26">
        <f t="shared" si="7"/>
        <v>61077</v>
      </c>
      <c r="G39" s="26">
        <f t="shared" si="7"/>
        <v>35240</v>
      </c>
      <c r="H39" s="26">
        <f t="shared" si="7"/>
        <v>14127</v>
      </c>
      <c r="I39" s="26">
        <f t="shared" si="7"/>
        <v>13623</v>
      </c>
      <c r="J39" s="26">
        <f t="shared" si="7"/>
        <v>270</v>
      </c>
      <c r="K39" s="26">
        <f t="shared" si="7"/>
        <v>63260</v>
      </c>
      <c r="L39" s="26">
        <f t="shared" si="7"/>
        <v>124337</v>
      </c>
    </row>
    <row r="40" spans="1:17" x14ac:dyDescent="0.2">
      <c r="E40" s="19" t="s">
        <v>72</v>
      </c>
      <c r="F40" s="20">
        <f>F39*100/L39</f>
        <v>49.12214385098563</v>
      </c>
      <c r="G40" s="18"/>
      <c r="H40" s="18"/>
      <c r="I40" s="18"/>
      <c r="J40" s="18"/>
      <c r="K40" s="20">
        <f>K39*100/L39</f>
        <v>50.87785614901437</v>
      </c>
      <c r="L40" s="20">
        <f>K40+F40</f>
        <v>100</v>
      </c>
    </row>
    <row r="41" spans="1:17" x14ac:dyDescent="0.2">
      <c r="A41" s="49" t="s">
        <v>88</v>
      </c>
    </row>
    <row r="45" spans="1:17" x14ac:dyDescent="0.2">
      <c r="L45" s="4"/>
    </row>
    <row r="62" spans="3:3" x14ac:dyDescent="0.2">
      <c r="C62" s="4"/>
    </row>
  </sheetData>
  <mergeCells count="4">
    <mergeCell ref="L6:L7"/>
    <mergeCell ref="A6:A7"/>
    <mergeCell ref="B6:F6"/>
    <mergeCell ref="G6:K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"/>
  <sheetViews>
    <sheetView workbookViewId="0">
      <selection activeCell="B55" sqref="B54:B55"/>
    </sheetView>
  </sheetViews>
  <sheetFormatPr baseColWidth="10" defaultRowHeight="12.75" x14ac:dyDescent="0.2"/>
  <cols>
    <col min="1" max="1" width="19.5703125" bestFit="1" customWidth="1"/>
    <col min="2" max="2" width="14.28515625" customWidth="1"/>
  </cols>
  <sheetData>
    <row r="2" spans="1:8" ht="17.25" x14ac:dyDescent="0.3">
      <c r="A2" s="22" t="s">
        <v>83</v>
      </c>
    </row>
    <row r="4" spans="1:8" ht="15.75" x14ac:dyDescent="0.2">
      <c r="A4" s="45" t="s">
        <v>3</v>
      </c>
      <c r="B4" s="45" t="s">
        <v>36</v>
      </c>
      <c r="C4" s="45"/>
      <c r="D4" s="45"/>
      <c r="E4" s="45"/>
      <c r="F4" s="45"/>
      <c r="H4" s="29"/>
    </row>
    <row r="5" spans="1:8" ht="43.5" customHeight="1" x14ac:dyDescent="0.2">
      <c r="A5" s="45"/>
      <c r="B5" s="23" t="s">
        <v>86</v>
      </c>
      <c r="C5" s="23" t="s">
        <v>87</v>
      </c>
      <c r="D5" s="23" t="s">
        <v>33</v>
      </c>
      <c r="E5" s="23" t="s">
        <v>34</v>
      </c>
      <c r="F5" s="23" t="s">
        <v>2</v>
      </c>
    </row>
    <row r="6" spans="1:8" x14ac:dyDescent="0.2">
      <c r="A6" s="42" t="s">
        <v>4</v>
      </c>
      <c r="B6" s="1">
        <v>890</v>
      </c>
      <c r="C6" s="1">
        <v>165</v>
      </c>
      <c r="D6" s="1">
        <v>414</v>
      </c>
      <c r="E6" s="1">
        <v>0</v>
      </c>
      <c r="F6" s="1">
        <f>SUM(B6:E6)</f>
        <v>1469</v>
      </c>
      <c r="G6" s="18" t="s">
        <v>44</v>
      </c>
    </row>
    <row r="7" spans="1:8" x14ac:dyDescent="0.2">
      <c r="A7" s="43" t="s">
        <v>5</v>
      </c>
      <c r="B7" s="7">
        <v>2407</v>
      </c>
      <c r="C7" s="7">
        <v>165</v>
      </c>
      <c r="D7" s="7">
        <v>321</v>
      </c>
      <c r="E7" s="7">
        <v>49</v>
      </c>
      <c r="F7" s="7">
        <f t="shared" ref="F7:F35" si="0">SUM(B7:E7)</f>
        <v>2942</v>
      </c>
      <c r="G7" s="18" t="s">
        <v>45</v>
      </c>
    </row>
    <row r="8" spans="1:8" x14ac:dyDescent="0.2">
      <c r="A8" s="42" t="s">
        <v>6</v>
      </c>
      <c r="B8" s="1">
        <v>212</v>
      </c>
      <c r="C8" s="1">
        <v>310</v>
      </c>
      <c r="D8" s="1">
        <v>141</v>
      </c>
      <c r="E8" s="1">
        <v>10</v>
      </c>
      <c r="F8" s="1">
        <f t="shared" si="0"/>
        <v>673</v>
      </c>
      <c r="G8" s="18" t="s">
        <v>46</v>
      </c>
    </row>
    <row r="9" spans="1:8" x14ac:dyDescent="0.2">
      <c r="A9" s="43" t="s">
        <v>7</v>
      </c>
      <c r="B9" s="7">
        <v>426</v>
      </c>
      <c r="C9" s="7">
        <v>2213</v>
      </c>
      <c r="D9" s="7">
        <v>696</v>
      </c>
      <c r="E9" s="7">
        <v>20</v>
      </c>
      <c r="F9" s="7">
        <f t="shared" si="0"/>
        <v>3355</v>
      </c>
      <c r="G9" s="18" t="s">
        <v>48</v>
      </c>
    </row>
    <row r="10" spans="1:8" x14ac:dyDescent="0.2">
      <c r="A10" s="42" t="s">
        <v>8</v>
      </c>
      <c r="B10" s="1">
        <v>3226</v>
      </c>
      <c r="C10" s="1">
        <v>235</v>
      </c>
      <c r="D10" s="1">
        <v>248</v>
      </c>
      <c r="E10" s="1">
        <v>0</v>
      </c>
      <c r="F10" s="1">
        <f t="shared" si="0"/>
        <v>3709</v>
      </c>
      <c r="G10" s="18" t="s">
        <v>51</v>
      </c>
    </row>
    <row r="11" spans="1:8" x14ac:dyDescent="0.2">
      <c r="A11" s="43" t="s">
        <v>9</v>
      </c>
      <c r="B11" s="7">
        <v>2011</v>
      </c>
      <c r="C11" s="7">
        <v>269</v>
      </c>
      <c r="D11" s="7">
        <v>2385</v>
      </c>
      <c r="E11" s="7">
        <v>0</v>
      </c>
      <c r="F11" s="7">
        <f t="shared" si="0"/>
        <v>4665</v>
      </c>
      <c r="G11" s="18" t="s">
        <v>47</v>
      </c>
    </row>
    <row r="12" spans="1:8" x14ac:dyDescent="0.2">
      <c r="A12" s="42" t="s">
        <v>41</v>
      </c>
      <c r="B12" s="1">
        <v>465</v>
      </c>
      <c r="C12" s="1">
        <v>246</v>
      </c>
      <c r="D12" s="1">
        <v>216</v>
      </c>
      <c r="E12" s="1">
        <v>6</v>
      </c>
      <c r="F12" s="1">
        <f t="shared" si="0"/>
        <v>933</v>
      </c>
      <c r="G12" s="18" t="s">
        <v>75</v>
      </c>
    </row>
    <row r="13" spans="1:8" x14ac:dyDescent="0.2">
      <c r="A13" s="43" t="s">
        <v>10</v>
      </c>
      <c r="B13" s="7">
        <v>7605</v>
      </c>
      <c r="C13" s="7">
        <v>3323</v>
      </c>
      <c r="D13" s="7">
        <v>2178</v>
      </c>
      <c r="E13" s="7">
        <v>737</v>
      </c>
      <c r="F13" s="7">
        <f t="shared" si="0"/>
        <v>13843</v>
      </c>
      <c r="G13" s="18" t="s">
        <v>49</v>
      </c>
    </row>
    <row r="14" spans="1:8" x14ac:dyDescent="0.2">
      <c r="A14" s="42" t="s">
        <v>11</v>
      </c>
      <c r="B14" s="1">
        <v>830</v>
      </c>
      <c r="C14" s="1">
        <v>0</v>
      </c>
      <c r="D14" s="1">
        <v>583</v>
      </c>
      <c r="E14" s="1">
        <v>0</v>
      </c>
      <c r="F14" s="1">
        <f t="shared" si="0"/>
        <v>1413</v>
      </c>
      <c r="G14" s="18" t="s">
        <v>50</v>
      </c>
    </row>
    <row r="15" spans="1:8" x14ac:dyDescent="0.2">
      <c r="A15" s="43" t="s">
        <v>13</v>
      </c>
      <c r="B15" s="7">
        <v>1809</v>
      </c>
      <c r="C15" s="7">
        <v>991</v>
      </c>
      <c r="D15" s="7">
        <v>717</v>
      </c>
      <c r="E15" s="7">
        <v>49</v>
      </c>
      <c r="F15" s="7">
        <f t="shared" si="0"/>
        <v>3566</v>
      </c>
      <c r="G15" s="18" t="s">
        <v>52</v>
      </c>
    </row>
    <row r="16" spans="1:8" x14ac:dyDescent="0.2">
      <c r="A16" s="42" t="s">
        <v>14</v>
      </c>
      <c r="B16" s="1">
        <v>81</v>
      </c>
      <c r="C16" s="1">
        <v>54</v>
      </c>
      <c r="D16" s="1">
        <v>45</v>
      </c>
      <c r="E16" s="1">
        <v>0</v>
      </c>
      <c r="F16" s="1">
        <f t="shared" si="0"/>
        <v>180</v>
      </c>
      <c r="G16" s="18" t="s">
        <v>53</v>
      </c>
    </row>
    <row r="17" spans="1:7" x14ac:dyDescent="0.2">
      <c r="A17" s="43" t="s">
        <v>15</v>
      </c>
      <c r="B17" s="7">
        <v>822</v>
      </c>
      <c r="C17" s="7">
        <v>503</v>
      </c>
      <c r="D17" s="7">
        <v>536</v>
      </c>
      <c r="E17" s="7">
        <v>0</v>
      </c>
      <c r="F17" s="7">
        <f t="shared" si="0"/>
        <v>1861</v>
      </c>
      <c r="G17" s="18" t="s">
        <v>54</v>
      </c>
    </row>
    <row r="18" spans="1:7" x14ac:dyDescent="0.2">
      <c r="A18" s="42" t="s">
        <v>16</v>
      </c>
      <c r="B18" s="1">
        <v>7311</v>
      </c>
      <c r="C18" s="1">
        <v>1236</v>
      </c>
      <c r="D18" s="1">
        <v>1033</v>
      </c>
      <c r="E18" s="1">
        <v>45</v>
      </c>
      <c r="F18" s="1">
        <f t="shared" si="0"/>
        <v>9625</v>
      </c>
      <c r="G18" s="18" t="s">
        <v>55</v>
      </c>
    </row>
    <row r="19" spans="1:7" x14ac:dyDescent="0.2">
      <c r="A19" s="43" t="s">
        <v>32</v>
      </c>
      <c r="B19" s="7">
        <v>14741</v>
      </c>
      <c r="C19" s="7">
        <v>3230</v>
      </c>
      <c r="D19" s="7">
        <v>4649</v>
      </c>
      <c r="E19" s="7">
        <v>0</v>
      </c>
      <c r="F19" s="7">
        <f t="shared" si="0"/>
        <v>22620</v>
      </c>
      <c r="G19" s="18" t="s">
        <v>57</v>
      </c>
    </row>
    <row r="20" spans="1:7" x14ac:dyDescent="0.2">
      <c r="A20" s="42" t="s">
        <v>17</v>
      </c>
      <c r="B20" s="1">
        <v>833</v>
      </c>
      <c r="C20" s="1">
        <v>306</v>
      </c>
      <c r="D20" s="1">
        <v>251</v>
      </c>
      <c r="E20" s="1">
        <v>0</v>
      </c>
      <c r="F20" s="1">
        <f t="shared" si="0"/>
        <v>1390</v>
      </c>
      <c r="G20" s="18" t="s">
        <v>56</v>
      </c>
    </row>
    <row r="21" spans="1:7" x14ac:dyDescent="0.2">
      <c r="A21" s="43" t="s">
        <v>18</v>
      </c>
      <c r="B21" s="7">
        <v>1505</v>
      </c>
      <c r="C21" s="7">
        <v>569</v>
      </c>
      <c r="D21" s="7">
        <v>353</v>
      </c>
      <c r="E21" s="7">
        <v>5</v>
      </c>
      <c r="F21" s="8">
        <f t="shared" si="0"/>
        <v>2432</v>
      </c>
      <c r="G21" s="18" t="s">
        <v>58</v>
      </c>
    </row>
    <row r="22" spans="1:7" x14ac:dyDescent="0.2">
      <c r="A22" s="42" t="s">
        <v>42</v>
      </c>
      <c r="B22" s="1">
        <v>259</v>
      </c>
      <c r="C22" s="1">
        <v>182</v>
      </c>
      <c r="D22" s="1">
        <v>71</v>
      </c>
      <c r="E22" s="1">
        <v>0</v>
      </c>
      <c r="F22" s="1">
        <f t="shared" si="0"/>
        <v>512</v>
      </c>
      <c r="G22" s="18" t="s">
        <v>76</v>
      </c>
    </row>
    <row r="23" spans="1:7" x14ac:dyDescent="0.2">
      <c r="A23" s="43" t="s">
        <v>19</v>
      </c>
      <c r="B23" s="7">
        <v>4220</v>
      </c>
      <c r="C23" s="7">
        <v>934</v>
      </c>
      <c r="D23" s="7">
        <v>1675</v>
      </c>
      <c r="E23" s="7">
        <v>142</v>
      </c>
      <c r="F23" s="7">
        <f t="shared" si="0"/>
        <v>6971</v>
      </c>
      <c r="G23" s="18" t="s">
        <v>59</v>
      </c>
    </row>
    <row r="24" spans="1:7" x14ac:dyDescent="0.2">
      <c r="A24" s="42" t="s">
        <v>20</v>
      </c>
      <c r="B24" s="1">
        <v>703</v>
      </c>
      <c r="C24" s="1">
        <v>1021</v>
      </c>
      <c r="D24" s="1">
        <v>251</v>
      </c>
      <c r="E24" s="1">
        <v>0</v>
      </c>
      <c r="F24" s="1">
        <f t="shared" si="0"/>
        <v>1975</v>
      </c>
      <c r="G24" s="18" t="s">
        <v>60</v>
      </c>
    </row>
    <row r="25" spans="1:7" x14ac:dyDescent="0.2">
      <c r="A25" s="43" t="s">
        <v>21</v>
      </c>
      <c r="B25" s="7">
        <v>2007</v>
      </c>
      <c r="C25" s="7">
        <v>1019</v>
      </c>
      <c r="D25" s="7">
        <v>669</v>
      </c>
      <c r="E25" s="7">
        <v>0</v>
      </c>
      <c r="F25" s="7">
        <f t="shared" si="0"/>
        <v>3695</v>
      </c>
      <c r="G25" s="18" t="s">
        <v>61</v>
      </c>
    </row>
    <row r="26" spans="1:7" x14ac:dyDescent="0.2">
      <c r="A26" s="42" t="s">
        <v>22</v>
      </c>
      <c r="B26" s="1">
        <v>1406</v>
      </c>
      <c r="C26" s="1">
        <v>619</v>
      </c>
      <c r="D26" s="1">
        <v>582</v>
      </c>
      <c r="E26" s="1">
        <v>0</v>
      </c>
      <c r="F26" s="1">
        <f t="shared" si="0"/>
        <v>2607</v>
      </c>
      <c r="G26" s="18" t="s">
        <v>62</v>
      </c>
    </row>
    <row r="27" spans="1:7" x14ac:dyDescent="0.2">
      <c r="A27" s="43" t="s">
        <v>23</v>
      </c>
      <c r="B27" s="7">
        <v>0</v>
      </c>
      <c r="C27" s="7">
        <v>2132</v>
      </c>
      <c r="D27" s="7">
        <v>35</v>
      </c>
      <c r="E27" s="7">
        <v>0</v>
      </c>
      <c r="F27" s="7">
        <f t="shared" si="0"/>
        <v>2167</v>
      </c>
      <c r="G27" s="18" t="s">
        <v>63</v>
      </c>
    </row>
    <row r="28" spans="1:7" x14ac:dyDescent="0.2">
      <c r="A28" s="42" t="s">
        <v>24</v>
      </c>
      <c r="B28" s="1">
        <v>3446</v>
      </c>
      <c r="C28" s="1">
        <v>778</v>
      </c>
      <c r="D28" s="1">
        <v>726</v>
      </c>
      <c r="E28" s="1">
        <v>0</v>
      </c>
      <c r="F28" s="1">
        <f t="shared" si="0"/>
        <v>4950</v>
      </c>
      <c r="G28" s="18" t="s">
        <v>64</v>
      </c>
    </row>
    <row r="29" spans="1:7" x14ac:dyDescent="0.2">
      <c r="A29" s="43" t="s">
        <v>25</v>
      </c>
      <c r="B29" s="7">
        <v>1560</v>
      </c>
      <c r="C29" s="7">
        <v>546</v>
      </c>
      <c r="D29" s="7">
        <v>344</v>
      </c>
      <c r="E29" s="7">
        <v>17</v>
      </c>
      <c r="F29" s="7">
        <f t="shared" si="0"/>
        <v>2467</v>
      </c>
      <c r="G29" s="18" t="s">
        <v>65</v>
      </c>
    </row>
    <row r="30" spans="1:7" x14ac:dyDescent="0.2">
      <c r="A30" s="42" t="s">
        <v>26</v>
      </c>
      <c r="B30" s="1">
        <v>1956</v>
      </c>
      <c r="C30" s="1">
        <v>165</v>
      </c>
      <c r="D30" s="1">
        <v>489</v>
      </c>
      <c r="E30" s="1">
        <v>0</v>
      </c>
      <c r="F30" s="1">
        <f t="shared" si="0"/>
        <v>2610</v>
      </c>
      <c r="G30" s="18" t="s">
        <v>66</v>
      </c>
    </row>
    <row r="31" spans="1:7" x14ac:dyDescent="0.2">
      <c r="A31" s="43" t="s">
        <v>27</v>
      </c>
      <c r="B31" s="7">
        <v>161</v>
      </c>
      <c r="C31" s="7">
        <v>349</v>
      </c>
      <c r="D31" s="7">
        <v>795</v>
      </c>
      <c r="E31" s="7">
        <v>0</v>
      </c>
      <c r="F31" s="7">
        <f t="shared" si="0"/>
        <v>1305</v>
      </c>
      <c r="G31" s="18" t="s">
        <v>67</v>
      </c>
    </row>
    <row r="32" spans="1:7" x14ac:dyDescent="0.2">
      <c r="A32" s="42" t="s">
        <v>28</v>
      </c>
      <c r="B32" s="1">
        <v>4441</v>
      </c>
      <c r="C32" s="1">
        <v>327</v>
      </c>
      <c r="D32" s="1">
        <v>2557</v>
      </c>
      <c r="E32" s="1">
        <v>0</v>
      </c>
      <c r="F32" s="1">
        <f t="shared" si="0"/>
        <v>7325</v>
      </c>
      <c r="G32" s="18" t="s">
        <v>68</v>
      </c>
    </row>
    <row r="33" spans="1:7" x14ac:dyDescent="0.2">
      <c r="A33" s="43" t="s">
        <v>29</v>
      </c>
      <c r="B33" s="7">
        <v>1990</v>
      </c>
      <c r="C33" s="7">
        <v>913</v>
      </c>
      <c r="D33" s="7">
        <v>629</v>
      </c>
      <c r="E33" s="7">
        <v>0</v>
      </c>
      <c r="F33" s="7">
        <f t="shared" si="0"/>
        <v>3532</v>
      </c>
      <c r="G33" s="18" t="s">
        <v>69</v>
      </c>
    </row>
    <row r="34" spans="1:7" x14ac:dyDescent="0.2">
      <c r="A34" s="42" t="s">
        <v>30</v>
      </c>
      <c r="B34" s="1">
        <v>2864</v>
      </c>
      <c r="C34" s="1">
        <v>2203</v>
      </c>
      <c r="D34" s="1">
        <v>3080</v>
      </c>
      <c r="E34" s="1">
        <v>95</v>
      </c>
      <c r="F34" s="1">
        <f t="shared" si="0"/>
        <v>8242</v>
      </c>
      <c r="G34" s="18" t="s">
        <v>70</v>
      </c>
    </row>
    <row r="35" spans="1:7" x14ac:dyDescent="0.2">
      <c r="A35" s="24" t="s">
        <v>31</v>
      </c>
      <c r="B35" s="44">
        <v>671</v>
      </c>
      <c r="C35" s="44">
        <v>356</v>
      </c>
      <c r="D35" s="44">
        <v>267</v>
      </c>
      <c r="E35" s="44">
        <v>9</v>
      </c>
      <c r="F35" s="7">
        <f t="shared" si="0"/>
        <v>1303</v>
      </c>
      <c r="G35" s="18" t="s">
        <v>71</v>
      </c>
    </row>
    <row r="36" spans="1:7" ht="7.5" customHeight="1" x14ac:dyDescent="0.2">
      <c r="A36" s="5"/>
      <c r="B36" s="6"/>
      <c r="C36" s="6"/>
      <c r="D36" s="6"/>
      <c r="E36" s="6"/>
      <c r="F36" s="6"/>
    </row>
    <row r="37" spans="1:7" ht="15.75" x14ac:dyDescent="0.2">
      <c r="A37" s="41" t="s">
        <v>2</v>
      </c>
      <c r="B37" s="26">
        <f>SUM(B6:B35)</f>
        <v>70858</v>
      </c>
      <c r="C37" s="26">
        <f t="shared" ref="C37:F37" si="1">SUM(C6:C35)</f>
        <v>25359</v>
      </c>
      <c r="D37" s="26">
        <f t="shared" si="1"/>
        <v>26936</v>
      </c>
      <c r="E37" s="26">
        <f t="shared" si="1"/>
        <v>1184</v>
      </c>
      <c r="F37" s="26">
        <f t="shared" si="1"/>
        <v>124337</v>
      </c>
    </row>
    <row r="38" spans="1:7" x14ac:dyDescent="0.2">
      <c r="A38" s="21" t="s">
        <v>72</v>
      </c>
      <c r="B38" s="20">
        <f>B37*100/$F$37</f>
        <v>56.988667894512496</v>
      </c>
      <c r="C38" s="20">
        <f>C37*100/$F$37</f>
        <v>20.395377080032493</v>
      </c>
      <c r="D38" s="20">
        <f>D37*100/$F$37</f>
        <v>21.663704287541119</v>
      </c>
      <c r="E38" s="20">
        <f>E37*100/$F$37</f>
        <v>0.95225073791389525</v>
      </c>
      <c r="F38" s="20">
        <f>SUM(B38:E38)</f>
        <v>100.00000000000001</v>
      </c>
    </row>
    <row r="39" spans="1:7" x14ac:dyDescent="0.2">
      <c r="A39" s="49" t="s">
        <v>89</v>
      </c>
    </row>
    <row r="40" spans="1:7" x14ac:dyDescent="0.2">
      <c r="A40" s="50" t="s">
        <v>90</v>
      </c>
    </row>
    <row r="69" ht="7.5" customHeight="1" x14ac:dyDescent="0.2"/>
  </sheetData>
  <mergeCells count="2">
    <mergeCell ref="A4:A5"/>
    <mergeCell ref="B4:F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workbookViewId="0">
      <selection activeCell="B55" sqref="B55"/>
    </sheetView>
  </sheetViews>
  <sheetFormatPr baseColWidth="10" defaultRowHeight="12.75" x14ac:dyDescent="0.2"/>
  <cols>
    <col min="1" max="1" width="19.5703125" bestFit="1" customWidth="1"/>
    <col min="2" max="2" width="13.28515625" customWidth="1"/>
  </cols>
  <sheetData>
    <row r="2" spans="1:8" ht="17.25" x14ac:dyDescent="0.3">
      <c r="A2" s="22" t="s">
        <v>84</v>
      </c>
    </row>
    <row r="3" spans="1:8" x14ac:dyDescent="0.2">
      <c r="H3" s="29"/>
    </row>
    <row r="4" spans="1:8" ht="15.75" x14ac:dyDescent="0.2">
      <c r="A4" s="45" t="s">
        <v>3</v>
      </c>
      <c r="B4" s="45" t="s">
        <v>0</v>
      </c>
      <c r="C4" s="45"/>
      <c r="D4" s="45"/>
      <c r="E4" s="45"/>
      <c r="F4" s="45"/>
    </row>
    <row r="5" spans="1:8" ht="38.25" x14ac:dyDescent="0.2">
      <c r="A5" s="45"/>
      <c r="B5" s="27" t="s">
        <v>86</v>
      </c>
      <c r="C5" s="27" t="s">
        <v>87</v>
      </c>
      <c r="D5" s="27" t="s">
        <v>33</v>
      </c>
      <c r="E5" s="27" t="s">
        <v>34</v>
      </c>
      <c r="F5" s="23" t="s">
        <v>35</v>
      </c>
    </row>
    <row r="6" spans="1:8" x14ac:dyDescent="0.2">
      <c r="A6" s="42" t="s">
        <v>4</v>
      </c>
      <c r="B6" s="1">
        <v>401</v>
      </c>
      <c r="C6" s="1">
        <v>28</v>
      </c>
      <c r="D6" s="1">
        <v>165</v>
      </c>
      <c r="E6" s="1">
        <v>0</v>
      </c>
      <c r="F6" s="1">
        <f>SUM(B6:E6)</f>
        <v>594</v>
      </c>
      <c r="G6" s="18" t="s">
        <v>44</v>
      </c>
    </row>
    <row r="7" spans="1:8" x14ac:dyDescent="0.2">
      <c r="A7" s="43" t="s">
        <v>5</v>
      </c>
      <c r="B7" s="7">
        <v>930</v>
      </c>
      <c r="C7" s="7">
        <v>58</v>
      </c>
      <c r="D7" s="7">
        <v>168</v>
      </c>
      <c r="E7" s="7">
        <v>26</v>
      </c>
      <c r="F7" s="7">
        <f t="shared" ref="F7:F35" si="0">SUM(B7:E7)</f>
        <v>1182</v>
      </c>
      <c r="G7" s="18" t="s">
        <v>45</v>
      </c>
    </row>
    <row r="8" spans="1:8" x14ac:dyDescent="0.2">
      <c r="A8" s="42" t="s">
        <v>6</v>
      </c>
      <c r="B8" s="1">
        <v>152</v>
      </c>
      <c r="C8" s="1">
        <v>170</v>
      </c>
      <c r="D8" s="1">
        <v>71</v>
      </c>
      <c r="E8" s="1">
        <v>8</v>
      </c>
      <c r="F8" s="1">
        <f t="shared" si="0"/>
        <v>401</v>
      </c>
      <c r="G8" s="18" t="s">
        <v>46</v>
      </c>
    </row>
    <row r="9" spans="1:8" x14ac:dyDescent="0.2">
      <c r="A9" s="43" t="s">
        <v>7</v>
      </c>
      <c r="B9" s="7">
        <v>270</v>
      </c>
      <c r="C9" s="7">
        <v>1285</v>
      </c>
      <c r="D9" s="7">
        <v>368</v>
      </c>
      <c r="E9" s="7">
        <v>17</v>
      </c>
      <c r="F9" s="7">
        <f t="shared" si="0"/>
        <v>1940</v>
      </c>
      <c r="G9" s="18" t="s">
        <v>48</v>
      </c>
    </row>
    <row r="10" spans="1:8" x14ac:dyDescent="0.2">
      <c r="A10" s="42" t="s">
        <v>8</v>
      </c>
      <c r="B10" s="1">
        <v>952</v>
      </c>
      <c r="C10" s="1">
        <v>77</v>
      </c>
      <c r="D10" s="1">
        <v>123</v>
      </c>
      <c r="E10" s="1">
        <v>0</v>
      </c>
      <c r="F10" s="1">
        <f t="shared" si="0"/>
        <v>1152</v>
      </c>
      <c r="G10" s="18" t="s">
        <v>51</v>
      </c>
    </row>
    <row r="11" spans="1:8" x14ac:dyDescent="0.2">
      <c r="A11" s="43" t="s">
        <v>9</v>
      </c>
      <c r="B11" s="7">
        <v>1160</v>
      </c>
      <c r="C11" s="7">
        <v>135</v>
      </c>
      <c r="D11" s="7">
        <v>1726</v>
      </c>
      <c r="E11" s="7">
        <v>0</v>
      </c>
      <c r="F11" s="7">
        <f t="shared" si="0"/>
        <v>3021</v>
      </c>
      <c r="G11" s="18" t="s">
        <v>47</v>
      </c>
    </row>
    <row r="12" spans="1:8" x14ac:dyDescent="0.2">
      <c r="A12" s="42" t="s">
        <v>41</v>
      </c>
      <c r="B12" s="1">
        <v>330</v>
      </c>
      <c r="C12" s="1">
        <v>156</v>
      </c>
      <c r="D12" s="1">
        <v>175</v>
      </c>
      <c r="E12" s="1">
        <v>4</v>
      </c>
      <c r="F12" s="1">
        <f t="shared" si="0"/>
        <v>665</v>
      </c>
      <c r="G12" s="18" t="s">
        <v>75</v>
      </c>
    </row>
    <row r="13" spans="1:8" x14ac:dyDescent="0.2">
      <c r="A13" s="43" t="s">
        <v>10</v>
      </c>
      <c r="B13" s="7">
        <v>4248</v>
      </c>
      <c r="C13" s="7">
        <v>1120</v>
      </c>
      <c r="D13" s="7">
        <v>1034</v>
      </c>
      <c r="E13" s="7">
        <v>548</v>
      </c>
      <c r="F13" s="7">
        <f t="shared" si="0"/>
        <v>6950</v>
      </c>
      <c r="G13" s="18" t="s">
        <v>49</v>
      </c>
    </row>
    <row r="14" spans="1:8" x14ac:dyDescent="0.2">
      <c r="A14" s="42" t="s">
        <v>11</v>
      </c>
      <c r="B14" s="1">
        <v>257</v>
      </c>
      <c r="C14" s="1">
        <v>0</v>
      </c>
      <c r="D14" s="1">
        <v>313</v>
      </c>
      <c r="E14" s="1">
        <v>0</v>
      </c>
      <c r="F14" s="1">
        <f t="shared" si="0"/>
        <v>570</v>
      </c>
      <c r="G14" s="18" t="s">
        <v>50</v>
      </c>
    </row>
    <row r="15" spans="1:8" x14ac:dyDescent="0.2">
      <c r="A15" s="43" t="s">
        <v>13</v>
      </c>
      <c r="B15" s="7">
        <v>985</v>
      </c>
      <c r="C15" s="7">
        <v>351</v>
      </c>
      <c r="D15" s="7">
        <v>307</v>
      </c>
      <c r="E15" s="7">
        <v>49</v>
      </c>
      <c r="F15" s="7">
        <f t="shared" si="0"/>
        <v>1692</v>
      </c>
      <c r="G15" s="18" t="s">
        <v>52</v>
      </c>
    </row>
    <row r="16" spans="1:8" x14ac:dyDescent="0.2">
      <c r="A16" s="42" t="s">
        <v>14</v>
      </c>
      <c r="B16" s="1">
        <v>45</v>
      </c>
      <c r="C16" s="1">
        <v>30</v>
      </c>
      <c r="D16" s="1">
        <v>34</v>
      </c>
      <c r="E16" s="1">
        <v>0</v>
      </c>
      <c r="F16" s="1">
        <f t="shared" si="0"/>
        <v>109</v>
      </c>
      <c r="G16" s="18" t="s">
        <v>53</v>
      </c>
    </row>
    <row r="17" spans="1:7" x14ac:dyDescent="0.2">
      <c r="A17" s="43" t="s">
        <v>15</v>
      </c>
      <c r="B17" s="7">
        <v>477</v>
      </c>
      <c r="C17" s="7">
        <v>208</v>
      </c>
      <c r="D17" s="7">
        <v>275</v>
      </c>
      <c r="E17" s="7">
        <v>0</v>
      </c>
      <c r="F17" s="7">
        <f t="shared" si="0"/>
        <v>960</v>
      </c>
      <c r="G17" s="18" t="s">
        <v>54</v>
      </c>
    </row>
    <row r="18" spans="1:7" x14ac:dyDescent="0.2">
      <c r="A18" s="42" t="s">
        <v>16</v>
      </c>
      <c r="B18" s="1">
        <v>4057</v>
      </c>
      <c r="C18" s="1">
        <v>624</v>
      </c>
      <c r="D18" s="1">
        <v>584</v>
      </c>
      <c r="E18" s="1">
        <v>32</v>
      </c>
      <c r="F18" s="1">
        <f t="shared" si="0"/>
        <v>5297</v>
      </c>
      <c r="G18" s="18" t="s">
        <v>55</v>
      </c>
    </row>
    <row r="19" spans="1:7" x14ac:dyDescent="0.2">
      <c r="A19" s="43" t="s">
        <v>32</v>
      </c>
      <c r="B19" s="7">
        <v>7050</v>
      </c>
      <c r="C19" s="7">
        <v>1321</v>
      </c>
      <c r="D19" s="7">
        <v>1995</v>
      </c>
      <c r="E19" s="7">
        <v>0</v>
      </c>
      <c r="F19" s="7">
        <f t="shared" si="0"/>
        <v>10366</v>
      </c>
      <c r="G19" s="18" t="s">
        <v>57</v>
      </c>
    </row>
    <row r="20" spans="1:7" x14ac:dyDescent="0.2">
      <c r="A20" s="42" t="s">
        <v>17</v>
      </c>
      <c r="B20" s="1">
        <v>443</v>
      </c>
      <c r="C20" s="1">
        <v>120</v>
      </c>
      <c r="D20" s="1">
        <v>113</v>
      </c>
      <c r="E20" s="1">
        <v>0</v>
      </c>
      <c r="F20" s="1">
        <f t="shared" si="0"/>
        <v>676</v>
      </c>
      <c r="G20" s="18" t="s">
        <v>56</v>
      </c>
    </row>
    <row r="21" spans="1:7" x14ac:dyDescent="0.2">
      <c r="A21" s="43" t="s">
        <v>18</v>
      </c>
      <c r="B21" s="7">
        <v>935</v>
      </c>
      <c r="C21" s="7">
        <v>210</v>
      </c>
      <c r="D21" s="7">
        <v>199</v>
      </c>
      <c r="E21" s="7">
        <v>5</v>
      </c>
      <c r="F21" s="8">
        <f t="shared" si="0"/>
        <v>1349</v>
      </c>
      <c r="G21" s="18" t="s">
        <v>58</v>
      </c>
    </row>
    <row r="22" spans="1:7" x14ac:dyDescent="0.2">
      <c r="A22" s="42" t="s">
        <v>42</v>
      </c>
      <c r="B22" s="1">
        <v>133</v>
      </c>
      <c r="C22" s="1">
        <v>78</v>
      </c>
      <c r="D22" s="1">
        <v>29</v>
      </c>
      <c r="E22" s="1">
        <v>0</v>
      </c>
      <c r="F22" s="1">
        <f t="shared" si="0"/>
        <v>240</v>
      </c>
      <c r="G22" s="18" t="s">
        <v>76</v>
      </c>
    </row>
    <row r="23" spans="1:7" x14ac:dyDescent="0.2">
      <c r="A23" s="43" t="s">
        <v>19</v>
      </c>
      <c r="B23" s="7">
        <v>1876</v>
      </c>
      <c r="C23" s="7">
        <v>463</v>
      </c>
      <c r="D23" s="7">
        <v>717</v>
      </c>
      <c r="E23" s="7">
        <v>142</v>
      </c>
      <c r="F23" s="7">
        <f t="shared" si="0"/>
        <v>3198</v>
      </c>
      <c r="G23" s="18" t="s">
        <v>59</v>
      </c>
    </row>
    <row r="24" spans="1:7" x14ac:dyDescent="0.2">
      <c r="A24" s="42" t="s">
        <v>20</v>
      </c>
      <c r="B24" s="1">
        <v>433</v>
      </c>
      <c r="C24" s="1">
        <v>619</v>
      </c>
      <c r="D24" s="1">
        <v>90</v>
      </c>
      <c r="E24" s="1">
        <v>0</v>
      </c>
      <c r="F24" s="1">
        <f t="shared" si="0"/>
        <v>1142</v>
      </c>
      <c r="G24" s="18" t="s">
        <v>60</v>
      </c>
    </row>
    <row r="25" spans="1:7" x14ac:dyDescent="0.2">
      <c r="A25" s="43" t="s">
        <v>21</v>
      </c>
      <c r="B25" s="7">
        <v>862</v>
      </c>
      <c r="C25" s="7">
        <v>353</v>
      </c>
      <c r="D25" s="7">
        <v>321</v>
      </c>
      <c r="E25" s="7">
        <v>0</v>
      </c>
      <c r="F25" s="7">
        <f t="shared" si="0"/>
        <v>1536</v>
      </c>
      <c r="G25" s="18" t="s">
        <v>61</v>
      </c>
    </row>
    <row r="26" spans="1:7" x14ac:dyDescent="0.2">
      <c r="A26" s="42" t="s">
        <v>22</v>
      </c>
      <c r="B26" s="1">
        <v>776</v>
      </c>
      <c r="C26" s="1">
        <v>89</v>
      </c>
      <c r="D26" s="1">
        <v>243</v>
      </c>
      <c r="E26" s="1">
        <v>0</v>
      </c>
      <c r="F26" s="1">
        <f t="shared" si="0"/>
        <v>1108</v>
      </c>
      <c r="G26" s="18" t="s">
        <v>62</v>
      </c>
    </row>
    <row r="27" spans="1:7" x14ac:dyDescent="0.2">
      <c r="A27" s="43" t="s">
        <v>23</v>
      </c>
      <c r="B27" s="7">
        <v>0</v>
      </c>
      <c r="C27" s="7">
        <v>1133</v>
      </c>
      <c r="D27" s="7">
        <v>28</v>
      </c>
      <c r="E27" s="7">
        <v>0</v>
      </c>
      <c r="F27" s="7">
        <f t="shared" si="0"/>
        <v>1161</v>
      </c>
      <c r="G27" s="18" t="s">
        <v>63</v>
      </c>
    </row>
    <row r="28" spans="1:7" x14ac:dyDescent="0.2">
      <c r="A28" s="42" t="s">
        <v>24</v>
      </c>
      <c r="B28" s="1">
        <v>1468</v>
      </c>
      <c r="C28" s="1">
        <v>345</v>
      </c>
      <c r="D28" s="1">
        <v>274</v>
      </c>
      <c r="E28" s="1">
        <v>0</v>
      </c>
      <c r="F28" s="1">
        <f t="shared" si="0"/>
        <v>2087</v>
      </c>
      <c r="G28" s="18" t="s">
        <v>64</v>
      </c>
    </row>
    <row r="29" spans="1:7" x14ac:dyDescent="0.2">
      <c r="A29" s="43" t="s">
        <v>25</v>
      </c>
      <c r="B29" s="7">
        <v>796</v>
      </c>
      <c r="C29" s="7">
        <v>254</v>
      </c>
      <c r="D29" s="7">
        <v>224</v>
      </c>
      <c r="E29" s="7">
        <v>10</v>
      </c>
      <c r="F29" s="7">
        <f t="shared" si="0"/>
        <v>1284</v>
      </c>
      <c r="G29" s="18" t="s">
        <v>65</v>
      </c>
    </row>
    <row r="30" spans="1:7" x14ac:dyDescent="0.2">
      <c r="A30" s="42" t="s">
        <v>26</v>
      </c>
      <c r="B30" s="1">
        <v>1020</v>
      </c>
      <c r="C30" s="1">
        <v>87</v>
      </c>
      <c r="D30" s="1">
        <v>235</v>
      </c>
      <c r="E30" s="1">
        <v>0</v>
      </c>
      <c r="F30" s="1">
        <f t="shared" si="0"/>
        <v>1342</v>
      </c>
      <c r="G30" s="18" t="s">
        <v>66</v>
      </c>
    </row>
    <row r="31" spans="1:7" x14ac:dyDescent="0.2">
      <c r="A31" s="43" t="s">
        <v>27</v>
      </c>
      <c r="B31" s="7">
        <v>92</v>
      </c>
      <c r="C31" s="7">
        <v>191</v>
      </c>
      <c r="D31" s="7">
        <v>452</v>
      </c>
      <c r="E31" s="7">
        <v>0</v>
      </c>
      <c r="F31" s="7">
        <f t="shared" si="0"/>
        <v>735</v>
      </c>
      <c r="G31" s="18" t="s">
        <v>67</v>
      </c>
    </row>
    <row r="32" spans="1:7" x14ac:dyDescent="0.2">
      <c r="A32" s="42" t="s">
        <v>28</v>
      </c>
      <c r="B32" s="1">
        <v>2494</v>
      </c>
      <c r="C32" s="1">
        <v>109</v>
      </c>
      <c r="D32" s="1">
        <v>1143</v>
      </c>
      <c r="E32" s="1">
        <v>0</v>
      </c>
      <c r="F32" s="1">
        <f t="shared" si="0"/>
        <v>3746</v>
      </c>
      <c r="G32" s="18" t="s">
        <v>68</v>
      </c>
    </row>
    <row r="33" spans="1:7" x14ac:dyDescent="0.2">
      <c r="A33" s="43" t="s">
        <v>29</v>
      </c>
      <c r="B33" s="7">
        <v>1025</v>
      </c>
      <c r="C33" s="7">
        <v>414</v>
      </c>
      <c r="D33" s="7">
        <v>227</v>
      </c>
      <c r="E33" s="7">
        <v>0</v>
      </c>
      <c r="F33" s="7">
        <f t="shared" si="0"/>
        <v>1666</v>
      </c>
      <c r="G33" s="18" t="s">
        <v>69</v>
      </c>
    </row>
    <row r="34" spans="1:7" x14ac:dyDescent="0.2">
      <c r="A34" s="42" t="s">
        <v>30</v>
      </c>
      <c r="B34" s="1">
        <v>1633</v>
      </c>
      <c r="C34" s="1">
        <v>1094</v>
      </c>
      <c r="D34" s="1">
        <v>1579</v>
      </c>
      <c r="E34" s="1">
        <v>67</v>
      </c>
      <c r="F34" s="1">
        <f t="shared" si="0"/>
        <v>4373</v>
      </c>
      <c r="G34" s="18" t="s">
        <v>70</v>
      </c>
    </row>
    <row r="35" spans="1:7" x14ac:dyDescent="0.2">
      <c r="A35" s="24" t="s">
        <v>31</v>
      </c>
      <c r="B35" s="44">
        <v>318</v>
      </c>
      <c r="C35" s="44">
        <v>110</v>
      </c>
      <c r="D35" s="44">
        <v>101</v>
      </c>
      <c r="E35" s="44">
        <v>6</v>
      </c>
      <c r="F35" s="7">
        <f t="shared" si="0"/>
        <v>535</v>
      </c>
      <c r="G35" s="18" t="s">
        <v>71</v>
      </c>
    </row>
    <row r="36" spans="1:7" ht="6" customHeight="1" x14ac:dyDescent="0.2">
      <c r="A36" s="5"/>
      <c r="B36" s="6"/>
      <c r="C36" s="6"/>
      <c r="D36" s="6"/>
      <c r="E36" s="6"/>
      <c r="F36" s="6"/>
    </row>
    <row r="37" spans="1:7" ht="15.75" x14ac:dyDescent="0.2">
      <c r="A37" s="41" t="s">
        <v>2</v>
      </c>
      <c r="B37" s="26">
        <f>SUM(B6:B35)</f>
        <v>35618</v>
      </c>
      <c r="C37" s="26">
        <f t="shared" ref="C37:F37" si="1">SUM(C6:C35)</f>
        <v>11232</v>
      </c>
      <c r="D37" s="26">
        <f t="shared" si="1"/>
        <v>13313</v>
      </c>
      <c r="E37" s="26">
        <f t="shared" si="1"/>
        <v>914</v>
      </c>
      <c r="F37" s="26">
        <f t="shared" si="1"/>
        <v>61077</v>
      </c>
    </row>
    <row r="39" spans="1:7" x14ac:dyDescent="0.2">
      <c r="A39" s="49" t="s">
        <v>89</v>
      </c>
    </row>
    <row r="40" spans="1:7" x14ac:dyDescent="0.2">
      <c r="A40" s="50" t="s">
        <v>90</v>
      </c>
    </row>
  </sheetData>
  <mergeCells count="2">
    <mergeCell ref="A4:A5"/>
    <mergeCell ref="B4:F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zoomScaleNormal="100" workbookViewId="0">
      <selection activeCell="B62" sqref="B62"/>
    </sheetView>
  </sheetViews>
  <sheetFormatPr baseColWidth="10" defaultRowHeight="12.75" x14ac:dyDescent="0.2"/>
  <cols>
    <col min="1" max="1" width="19.5703125" bestFit="1" customWidth="1"/>
    <col min="2" max="2" width="13.28515625" customWidth="1"/>
  </cols>
  <sheetData>
    <row r="2" spans="1:8" ht="17.25" x14ac:dyDescent="0.3">
      <c r="A2" s="22" t="s">
        <v>85</v>
      </c>
    </row>
    <row r="3" spans="1:8" x14ac:dyDescent="0.2">
      <c r="H3" s="28"/>
    </row>
    <row r="4" spans="1:8" ht="15.75" x14ac:dyDescent="0.2">
      <c r="A4" s="45" t="s">
        <v>3</v>
      </c>
      <c r="B4" s="45" t="s">
        <v>1</v>
      </c>
      <c r="C4" s="45"/>
      <c r="D4" s="45"/>
      <c r="E4" s="45"/>
      <c r="F4" s="45"/>
    </row>
    <row r="5" spans="1:8" ht="38.25" x14ac:dyDescent="0.2">
      <c r="A5" s="45"/>
      <c r="B5" s="27" t="s">
        <v>86</v>
      </c>
      <c r="C5" s="27" t="s">
        <v>87</v>
      </c>
      <c r="D5" s="27" t="s">
        <v>33</v>
      </c>
      <c r="E5" s="27" t="s">
        <v>34</v>
      </c>
      <c r="F5" s="23" t="s">
        <v>35</v>
      </c>
    </row>
    <row r="6" spans="1:8" x14ac:dyDescent="0.2">
      <c r="A6" s="42" t="s">
        <v>4</v>
      </c>
      <c r="B6" s="1">
        <v>489</v>
      </c>
      <c r="C6" s="1">
        <v>137</v>
      </c>
      <c r="D6" s="1">
        <v>249</v>
      </c>
      <c r="E6" s="1">
        <v>0</v>
      </c>
      <c r="F6" s="1">
        <f>SUM(B6:E6)</f>
        <v>875</v>
      </c>
      <c r="G6" s="18" t="s">
        <v>44</v>
      </c>
    </row>
    <row r="7" spans="1:8" x14ac:dyDescent="0.2">
      <c r="A7" s="43" t="s">
        <v>5</v>
      </c>
      <c r="B7" s="7">
        <v>1477</v>
      </c>
      <c r="C7" s="7">
        <v>107</v>
      </c>
      <c r="D7" s="7">
        <v>153</v>
      </c>
      <c r="E7" s="7">
        <v>23</v>
      </c>
      <c r="F7" s="7">
        <f t="shared" ref="F7:F35" si="0">SUM(B7:E7)</f>
        <v>1760</v>
      </c>
      <c r="G7" s="18" t="s">
        <v>45</v>
      </c>
    </row>
    <row r="8" spans="1:8" x14ac:dyDescent="0.2">
      <c r="A8" s="42" t="s">
        <v>6</v>
      </c>
      <c r="B8" s="1">
        <v>60</v>
      </c>
      <c r="C8" s="1">
        <v>140</v>
      </c>
      <c r="D8" s="1">
        <v>70</v>
      </c>
      <c r="E8" s="1">
        <v>2</v>
      </c>
      <c r="F8" s="1">
        <f t="shared" si="0"/>
        <v>272</v>
      </c>
      <c r="G8" s="18" t="s">
        <v>46</v>
      </c>
    </row>
    <row r="9" spans="1:8" x14ac:dyDescent="0.2">
      <c r="A9" s="43" t="s">
        <v>7</v>
      </c>
      <c r="B9" s="7">
        <v>156</v>
      </c>
      <c r="C9" s="7">
        <v>928</v>
      </c>
      <c r="D9" s="7">
        <v>328</v>
      </c>
      <c r="E9" s="7">
        <v>3</v>
      </c>
      <c r="F9" s="7">
        <f t="shared" si="0"/>
        <v>1415</v>
      </c>
      <c r="G9" s="18" t="s">
        <v>48</v>
      </c>
    </row>
    <row r="10" spans="1:8" x14ac:dyDescent="0.2">
      <c r="A10" s="42" t="s">
        <v>8</v>
      </c>
      <c r="B10" s="1">
        <v>2274</v>
      </c>
      <c r="C10" s="1">
        <v>158</v>
      </c>
      <c r="D10" s="1">
        <v>125</v>
      </c>
      <c r="E10" s="1">
        <v>0</v>
      </c>
      <c r="F10" s="1">
        <f t="shared" si="0"/>
        <v>2557</v>
      </c>
      <c r="G10" s="18" t="s">
        <v>51</v>
      </c>
    </row>
    <row r="11" spans="1:8" x14ac:dyDescent="0.2">
      <c r="A11" s="43" t="s">
        <v>9</v>
      </c>
      <c r="B11" s="7">
        <v>851</v>
      </c>
      <c r="C11" s="7">
        <v>134</v>
      </c>
      <c r="D11" s="7">
        <v>659</v>
      </c>
      <c r="E11" s="7">
        <v>0</v>
      </c>
      <c r="F11" s="7">
        <f t="shared" si="0"/>
        <v>1644</v>
      </c>
      <c r="G11" s="18" t="s">
        <v>47</v>
      </c>
    </row>
    <row r="12" spans="1:8" x14ac:dyDescent="0.2">
      <c r="A12" s="42" t="s">
        <v>41</v>
      </c>
      <c r="B12" s="1">
        <v>135</v>
      </c>
      <c r="C12" s="1">
        <v>90</v>
      </c>
      <c r="D12" s="1">
        <v>41</v>
      </c>
      <c r="E12" s="1">
        <v>2</v>
      </c>
      <c r="F12" s="1">
        <f t="shared" si="0"/>
        <v>268</v>
      </c>
      <c r="G12" s="18" t="s">
        <v>75</v>
      </c>
    </row>
    <row r="13" spans="1:8" x14ac:dyDescent="0.2">
      <c r="A13" s="43" t="s">
        <v>10</v>
      </c>
      <c r="B13" s="7">
        <v>3357</v>
      </c>
      <c r="C13" s="7">
        <v>2203</v>
      </c>
      <c r="D13" s="7">
        <v>1144</v>
      </c>
      <c r="E13" s="7">
        <v>189</v>
      </c>
      <c r="F13" s="7">
        <f t="shared" si="0"/>
        <v>6893</v>
      </c>
      <c r="G13" s="18" t="s">
        <v>49</v>
      </c>
    </row>
    <row r="14" spans="1:8" x14ac:dyDescent="0.2">
      <c r="A14" s="42" t="s">
        <v>11</v>
      </c>
      <c r="B14" s="1">
        <v>573</v>
      </c>
      <c r="C14" s="1">
        <v>0</v>
      </c>
      <c r="D14" s="1">
        <v>270</v>
      </c>
      <c r="E14" s="1">
        <v>0</v>
      </c>
      <c r="F14" s="1">
        <f t="shared" si="0"/>
        <v>843</v>
      </c>
      <c r="G14" s="18" t="s">
        <v>50</v>
      </c>
    </row>
    <row r="15" spans="1:8" x14ac:dyDescent="0.2">
      <c r="A15" s="43" t="s">
        <v>13</v>
      </c>
      <c r="B15" s="7">
        <v>824</v>
      </c>
      <c r="C15" s="7">
        <v>640</v>
      </c>
      <c r="D15" s="7">
        <v>410</v>
      </c>
      <c r="E15" s="7">
        <v>0</v>
      </c>
      <c r="F15" s="7">
        <f t="shared" si="0"/>
        <v>1874</v>
      </c>
      <c r="G15" s="18" t="s">
        <v>52</v>
      </c>
    </row>
    <row r="16" spans="1:8" x14ac:dyDescent="0.2">
      <c r="A16" s="42" t="s">
        <v>14</v>
      </c>
      <c r="B16" s="1">
        <v>36</v>
      </c>
      <c r="C16" s="1">
        <v>24</v>
      </c>
      <c r="D16" s="1">
        <v>11</v>
      </c>
      <c r="E16" s="1">
        <v>0</v>
      </c>
      <c r="F16" s="1">
        <f t="shared" si="0"/>
        <v>71</v>
      </c>
      <c r="G16" s="18" t="s">
        <v>53</v>
      </c>
    </row>
    <row r="17" spans="1:7" x14ac:dyDescent="0.2">
      <c r="A17" s="43" t="s">
        <v>15</v>
      </c>
      <c r="B17" s="7">
        <v>345</v>
      </c>
      <c r="C17" s="7">
        <v>295</v>
      </c>
      <c r="D17" s="7">
        <v>261</v>
      </c>
      <c r="E17" s="7">
        <v>0</v>
      </c>
      <c r="F17" s="7">
        <f t="shared" si="0"/>
        <v>901</v>
      </c>
      <c r="G17" s="18" t="s">
        <v>54</v>
      </c>
    </row>
    <row r="18" spans="1:7" x14ac:dyDescent="0.2">
      <c r="A18" s="42" t="s">
        <v>16</v>
      </c>
      <c r="B18" s="1">
        <v>3254</v>
      </c>
      <c r="C18" s="1">
        <v>612</v>
      </c>
      <c r="D18" s="1">
        <v>449</v>
      </c>
      <c r="E18" s="1">
        <v>13</v>
      </c>
      <c r="F18" s="1">
        <f t="shared" si="0"/>
        <v>4328</v>
      </c>
      <c r="G18" s="18" t="s">
        <v>55</v>
      </c>
    </row>
    <row r="19" spans="1:7" x14ac:dyDescent="0.2">
      <c r="A19" s="43" t="s">
        <v>32</v>
      </c>
      <c r="B19" s="7">
        <v>7691</v>
      </c>
      <c r="C19" s="7">
        <v>1909</v>
      </c>
      <c r="D19" s="7">
        <v>2654</v>
      </c>
      <c r="E19" s="7">
        <v>0</v>
      </c>
      <c r="F19" s="7">
        <f t="shared" si="0"/>
        <v>12254</v>
      </c>
      <c r="G19" s="18" t="s">
        <v>57</v>
      </c>
    </row>
    <row r="20" spans="1:7" x14ac:dyDescent="0.2">
      <c r="A20" s="42" t="s">
        <v>17</v>
      </c>
      <c r="B20" s="1">
        <v>390</v>
      </c>
      <c r="C20" s="1">
        <v>186</v>
      </c>
      <c r="D20" s="1">
        <v>138</v>
      </c>
      <c r="E20" s="1">
        <v>0</v>
      </c>
      <c r="F20" s="1">
        <f t="shared" si="0"/>
        <v>714</v>
      </c>
      <c r="G20" s="18" t="s">
        <v>56</v>
      </c>
    </row>
    <row r="21" spans="1:7" x14ac:dyDescent="0.2">
      <c r="A21" s="43" t="s">
        <v>18</v>
      </c>
      <c r="B21" s="7">
        <v>570</v>
      </c>
      <c r="C21" s="7">
        <v>359</v>
      </c>
      <c r="D21" s="7">
        <v>154</v>
      </c>
      <c r="E21" s="7">
        <v>0</v>
      </c>
      <c r="F21" s="8">
        <f t="shared" si="0"/>
        <v>1083</v>
      </c>
      <c r="G21" s="18" t="s">
        <v>58</v>
      </c>
    </row>
    <row r="22" spans="1:7" x14ac:dyDescent="0.2">
      <c r="A22" s="42" t="s">
        <v>42</v>
      </c>
      <c r="B22" s="1">
        <v>126</v>
      </c>
      <c r="C22" s="1">
        <v>104</v>
      </c>
      <c r="D22" s="1">
        <v>42</v>
      </c>
      <c r="E22" s="1">
        <v>0</v>
      </c>
      <c r="F22" s="1">
        <f t="shared" si="0"/>
        <v>272</v>
      </c>
      <c r="G22" s="18" t="s">
        <v>76</v>
      </c>
    </row>
    <row r="23" spans="1:7" x14ac:dyDescent="0.2">
      <c r="A23" s="43" t="s">
        <v>19</v>
      </c>
      <c r="B23" s="7">
        <v>2344</v>
      </c>
      <c r="C23" s="7">
        <v>471</v>
      </c>
      <c r="D23" s="7">
        <v>958</v>
      </c>
      <c r="E23" s="7">
        <v>0</v>
      </c>
      <c r="F23" s="7">
        <f t="shared" si="0"/>
        <v>3773</v>
      </c>
      <c r="G23" s="18" t="s">
        <v>59</v>
      </c>
    </row>
    <row r="24" spans="1:7" x14ac:dyDescent="0.2">
      <c r="A24" s="42" t="s">
        <v>20</v>
      </c>
      <c r="B24" s="1">
        <v>270</v>
      </c>
      <c r="C24" s="1">
        <v>402</v>
      </c>
      <c r="D24" s="1">
        <v>161</v>
      </c>
      <c r="E24" s="1">
        <v>0</v>
      </c>
      <c r="F24" s="1">
        <f t="shared" si="0"/>
        <v>833</v>
      </c>
      <c r="G24" s="18" t="s">
        <v>60</v>
      </c>
    </row>
    <row r="25" spans="1:7" x14ac:dyDescent="0.2">
      <c r="A25" s="43" t="s">
        <v>21</v>
      </c>
      <c r="B25" s="7">
        <v>1145</v>
      </c>
      <c r="C25" s="7">
        <v>666</v>
      </c>
      <c r="D25" s="7">
        <v>348</v>
      </c>
      <c r="E25" s="7">
        <v>0</v>
      </c>
      <c r="F25" s="7">
        <f t="shared" si="0"/>
        <v>2159</v>
      </c>
      <c r="G25" s="18" t="s">
        <v>61</v>
      </c>
    </row>
    <row r="26" spans="1:7" x14ac:dyDescent="0.2">
      <c r="A26" s="42" t="s">
        <v>22</v>
      </c>
      <c r="B26" s="1">
        <v>630</v>
      </c>
      <c r="C26" s="1">
        <v>530</v>
      </c>
      <c r="D26" s="1">
        <v>339</v>
      </c>
      <c r="E26" s="1">
        <v>0</v>
      </c>
      <c r="F26" s="1">
        <f t="shared" si="0"/>
        <v>1499</v>
      </c>
      <c r="G26" s="18" t="s">
        <v>62</v>
      </c>
    </row>
    <row r="27" spans="1:7" x14ac:dyDescent="0.2">
      <c r="A27" s="43" t="s">
        <v>23</v>
      </c>
      <c r="B27" s="7">
        <v>0</v>
      </c>
      <c r="C27" s="7">
        <v>999</v>
      </c>
      <c r="D27" s="7">
        <v>7</v>
      </c>
      <c r="E27" s="7">
        <v>0</v>
      </c>
      <c r="F27" s="7">
        <f t="shared" si="0"/>
        <v>1006</v>
      </c>
      <c r="G27" s="18" t="s">
        <v>63</v>
      </c>
    </row>
    <row r="28" spans="1:7" x14ac:dyDescent="0.2">
      <c r="A28" s="42" t="s">
        <v>24</v>
      </c>
      <c r="B28" s="1">
        <v>1978</v>
      </c>
      <c r="C28" s="1">
        <v>433</v>
      </c>
      <c r="D28" s="1">
        <v>452</v>
      </c>
      <c r="E28" s="1">
        <v>0</v>
      </c>
      <c r="F28" s="1">
        <f t="shared" si="0"/>
        <v>2863</v>
      </c>
      <c r="G28" s="18" t="s">
        <v>64</v>
      </c>
    </row>
    <row r="29" spans="1:7" x14ac:dyDescent="0.2">
      <c r="A29" s="43" t="s">
        <v>25</v>
      </c>
      <c r="B29" s="7">
        <v>764</v>
      </c>
      <c r="C29" s="7">
        <v>292</v>
      </c>
      <c r="D29" s="7">
        <v>120</v>
      </c>
      <c r="E29" s="7">
        <v>7</v>
      </c>
      <c r="F29" s="7">
        <f t="shared" si="0"/>
        <v>1183</v>
      </c>
      <c r="G29" s="18" t="s">
        <v>65</v>
      </c>
    </row>
    <row r="30" spans="1:7" x14ac:dyDescent="0.2">
      <c r="A30" s="42" t="s">
        <v>26</v>
      </c>
      <c r="B30" s="1">
        <v>936</v>
      </c>
      <c r="C30" s="1">
        <v>78</v>
      </c>
      <c r="D30" s="1">
        <v>254</v>
      </c>
      <c r="E30" s="1">
        <v>0</v>
      </c>
      <c r="F30" s="1">
        <f t="shared" si="0"/>
        <v>1268</v>
      </c>
      <c r="G30" s="18" t="s">
        <v>66</v>
      </c>
    </row>
    <row r="31" spans="1:7" x14ac:dyDescent="0.2">
      <c r="A31" s="43" t="s">
        <v>27</v>
      </c>
      <c r="B31" s="7">
        <v>69</v>
      </c>
      <c r="C31" s="7">
        <v>158</v>
      </c>
      <c r="D31" s="7">
        <v>343</v>
      </c>
      <c r="E31" s="7">
        <v>0</v>
      </c>
      <c r="F31" s="7">
        <f t="shared" si="0"/>
        <v>570</v>
      </c>
      <c r="G31" s="18" t="s">
        <v>67</v>
      </c>
    </row>
    <row r="32" spans="1:7" x14ac:dyDescent="0.2">
      <c r="A32" s="42" t="s">
        <v>28</v>
      </c>
      <c r="B32" s="1">
        <v>1947</v>
      </c>
      <c r="C32" s="1">
        <v>218</v>
      </c>
      <c r="D32" s="1">
        <v>1414</v>
      </c>
      <c r="E32" s="1">
        <v>0</v>
      </c>
      <c r="F32" s="1">
        <f t="shared" si="0"/>
        <v>3579</v>
      </c>
      <c r="G32" s="18" t="s">
        <v>68</v>
      </c>
    </row>
    <row r="33" spans="1:7" x14ac:dyDescent="0.2">
      <c r="A33" s="43" t="s">
        <v>29</v>
      </c>
      <c r="B33" s="7">
        <v>965</v>
      </c>
      <c r="C33" s="7">
        <v>499</v>
      </c>
      <c r="D33" s="7">
        <v>402</v>
      </c>
      <c r="E33" s="7">
        <v>0</v>
      </c>
      <c r="F33" s="7">
        <f t="shared" si="0"/>
        <v>1866</v>
      </c>
      <c r="G33" s="18" t="s">
        <v>69</v>
      </c>
    </row>
    <row r="34" spans="1:7" x14ac:dyDescent="0.2">
      <c r="A34" s="42" t="s">
        <v>30</v>
      </c>
      <c r="B34" s="1">
        <v>1231</v>
      </c>
      <c r="C34" s="1">
        <v>1109</v>
      </c>
      <c r="D34" s="1">
        <v>1501</v>
      </c>
      <c r="E34" s="1">
        <v>28</v>
      </c>
      <c r="F34" s="1">
        <f t="shared" si="0"/>
        <v>3869</v>
      </c>
      <c r="G34" s="18" t="s">
        <v>70</v>
      </c>
    </row>
    <row r="35" spans="1:7" x14ac:dyDescent="0.2">
      <c r="A35" s="24" t="s">
        <v>31</v>
      </c>
      <c r="B35" s="44">
        <v>353</v>
      </c>
      <c r="C35" s="44">
        <v>246</v>
      </c>
      <c r="D35" s="44">
        <v>166</v>
      </c>
      <c r="E35" s="44">
        <v>3</v>
      </c>
      <c r="F35" s="7">
        <f t="shared" si="0"/>
        <v>768</v>
      </c>
      <c r="G35" s="18" t="s">
        <v>71</v>
      </c>
    </row>
    <row r="36" spans="1:7" ht="6" customHeight="1" x14ac:dyDescent="0.2">
      <c r="A36" s="5"/>
      <c r="B36" s="6"/>
      <c r="C36" s="6"/>
      <c r="D36" s="6"/>
      <c r="E36" s="6"/>
      <c r="F36" s="6"/>
    </row>
    <row r="37" spans="1:7" ht="15.75" x14ac:dyDescent="0.2">
      <c r="A37" s="41" t="s">
        <v>2</v>
      </c>
      <c r="B37" s="26">
        <f>SUM(B6:B35)</f>
        <v>35240</v>
      </c>
      <c r="C37" s="26">
        <f t="shared" ref="C37:F37" si="1">SUM(C6:C35)</f>
        <v>14127</v>
      </c>
      <c r="D37" s="26">
        <f t="shared" si="1"/>
        <v>13623</v>
      </c>
      <c r="E37" s="26">
        <f t="shared" si="1"/>
        <v>270</v>
      </c>
      <c r="F37" s="26">
        <f t="shared" si="1"/>
        <v>63260</v>
      </c>
    </row>
    <row r="39" spans="1:7" x14ac:dyDescent="0.2">
      <c r="A39" s="49" t="s">
        <v>89</v>
      </c>
    </row>
    <row r="40" spans="1:7" x14ac:dyDescent="0.2">
      <c r="A40" s="50" t="s">
        <v>90</v>
      </c>
    </row>
  </sheetData>
  <mergeCells count="2">
    <mergeCell ref="A4:A5"/>
    <mergeCell ref="B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zoomScaleNormal="100" workbookViewId="0">
      <selection activeCell="C55" sqref="C55"/>
    </sheetView>
  </sheetViews>
  <sheetFormatPr baseColWidth="10" defaultRowHeight="12.75" x14ac:dyDescent="0.2"/>
  <cols>
    <col min="1" max="1" width="21.140625" style="11" customWidth="1"/>
    <col min="2" max="2" width="12.5703125" style="11" customWidth="1"/>
    <col min="3" max="3" width="13" style="11" customWidth="1"/>
    <col min="4" max="4" width="18.140625" style="11" customWidth="1"/>
    <col min="5" max="5" width="18.5703125" style="11" hidden="1" customWidth="1"/>
    <col min="6" max="6" width="16.42578125" style="11" customWidth="1"/>
    <col min="7" max="16384" width="11.42578125" style="11"/>
  </cols>
  <sheetData>
    <row r="2" spans="1:9" ht="17.25" x14ac:dyDescent="0.3">
      <c r="A2" s="9" t="s">
        <v>79</v>
      </c>
      <c r="B2" s="10"/>
      <c r="C2" s="10"/>
      <c r="D2" s="10"/>
      <c r="E2" s="10"/>
    </row>
    <row r="3" spans="1:9" x14ac:dyDescent="0.2">
      <c r="E3" s="12"/>
    </row>
    <row r="4" spans="1:9" ht="21" customHeight="1" x14ac:dyDescent="0.2">
      <c r="A4" s="48" t="s">
        <v>3</v>
      </c>
      <c r="B4" s="47" t="s">
        <v>80</v>
      </c>
      <c r="C4" s="47"/>
      <c r="D4" s="47"/>
      <c r="E4" s="46" t="s">
        <v>37</v>
      </c>
      <c r="F4" s="46" t="s">
        <v>81</v>
      </c>
    </row>
    <row r="5" spans="1:9" ht="30" customHeight="1" x14ac:dyDescent="0.2">
      <c r="A5" s="48"/>
      <c r="B5" s="30" t="s">
        <v>38</v>
      </c>
      <c r="C5" s="34" t="s">
        <v>39</v>
      </c>
      <c r="D5" s="30" t="s">
        <v>2</v>
      </c>
      <c r="E5" s="46"/>
      <c r="F5" s="46"/>
    </row>
    <row r="6" spans="1:9" x14ac:dyDescent="0.2">
      <c r="A6" s="38" t="s">
        <v>4</v>
      </c>
      <c r="B6" s="15">
        <v>0</v>
      </c>
      <c r="C6" s="35">
        <v>3</v>
      </c>
      <c r="D6" s="15">
        <f t="shared" ref="D6:D37" si="0">SUM(B6:C6)</f>
        <v>3</v>
      </c>
      <c r="E6" s="15">
        <v>4</v>
      </c>
      <c r="F6" s="15">
        <v>3</v>
      </c>
      <c r="G6" s="18" t="s">
        <v>44</v>
      </c>
    </row>
    <row r="7" spans="1:9" x14ac:dyDescent="0.2">
      <c r="A7" s="39" t="s">
        <v>5</v>
      </c>
      <c r="B7" s="16">
        <v>0</v>
      </c>
      <c r="C7" s="36">
        <v>7</v>
      </c>
      <c r="D7" s="16">
        <f t="shared" si="0"/>
        <v>7</v>
      </c>
      <c r="E7" s="16">
        <v>0</v>
      </c>
      <c r="F7" s="16">
        <v>4</v>
      </c>
      <c r="G7" s="18" t="s">
        <v>45</v>
      </c>
    </row>
    <row r="8" spans="1:9" x14ac:dyDescent="0.2">
      <c r="A8" s="40" t="s">
        <v>40</v>
      </c>
      <c r="B8" s="15">
        <v>0</v>
      </c>
      <c r="C8" s="35">
        <v>0</v>
      </c>
      <c r="D8" s="15">
        <f t="shared" si="0"/>
        <v>0</v>
      </c>
      <c r="E8" s="15">
        <v>0</v>
      </c>
      <c r="F8" s="15">
        <v>0</v>
      </c>
      <c r="G8" s="18" t="s">
        <v>73</v>
      </c>
    </row>
    <row r="9" spans="1:9" x14ac:dyDescent="0.2">
      <c r="A9" s="39" t="s">
        <v>6</v>
      </c>
      <c r="B9" s="16">
        <v>0</v>
      </c>
      <c r="C9" s="36">
        <v>2</v>
      </c>
      <c r="D9" s="16">
        <f t="shared" si="0"/>
        <v>2</v>
      </c>
      <c r="E9" s="16">
        <v>0</v>
      </c>
      <c r="F9" s="16">
        <v>0</v>
      </c>
      <c r="G9" s="18" t="s">
        <v>46</v>
      </c>
    </row>
    <row r="10" spans="1:9" x14ac:dyDescent="0.2">
      <c r="A10" s="40" t="s">
        <v>7</v>
      </c>
      <c r="B10" s="15">
        <v>1</v>
      </c>
      <c r="C10" s="35">
        <v>4</v>
      </c>
      <c r="D10" s="15">
        <f t="shared" si="0"/>
        <v>5</v>
      </c>
      <c r="E10" s="15">
        <v>1</v>
      </c>
      <c r="F10" s="15">
        <v>1</v>
      </c>
      <c r="G10" s="18" t="s">
        <v>48</v>
      </c>
      <c r="I10" s="31"/>
    </row>
    <row r="11" spans="1:9" x14ac:dyDescent="0.2">
      <c r="A11" s="39" t="s">
        <v>8</v>
      </c>
      <c r="B11" s="16">
        <v>0</v>
      </c>
      <c r="C11" s="36">
        <v>3</v>
      </c>
      <c r="D11" s="16">
        <f t="shared" si="0"/>
        <v>3</v>
      </c>
      <c r="E11" s="16">
        <v>6</v>
      </c>
      <c r="F11" s="16">
        <v>1</v>
      </c>
      <c r="G11" s="18" t="s">
        <v>74</v>
      </c>
    </row>
    <row r="12" spans="1:9" x14ac:dyDescent="0.2">
      <c r="A12" s="40" t="s">
        <v>9</v>
      </c>
      <c r="B12" s="15">
        <v>0</v>
      </c>
      <c r="C12" s="35">
        <v>10</v>
      </c>
      <c r="D12" s="15">
        <f t="shared" si="0"/>
        <v>10</v>
      </c>
      <c r="E12" s="15">
        <v>5</v>
      </c>
      <c r="F12" s="15">
        <v>20</v>
      </c>
      <c r="G12" s="18" t="s">
        <v>47</v>
      </c>
    </row>
    <row r="13" spans="1:9" x14ac:dyDescent="0.2">
      <c r="A13" s="39" t="s">
        <v>41</v>
      </c>
      <c r="B13" s="16">
        <v>0</v>
      </c>
      <c r="C13" s="36">
        <v>3</v>
      </c>
      <c r="D13" s="16">
        <f t="shared" si="0"/>
        <v>3</v>
      </c>
      <c r="E13" s="16">
        <v>0</v>
      </c>
      <c r="F13" s="16">
        <v>10</v>
      </c>
      <c r="G13" s="18" t="s">
        <v>75</v>
      </c>
    </row>
    <row r="14" spans="1:9" x14ac:dyDescent="0.2">
      <c r="A14" s="40" t="s">
        <v>10</v>
      </c>
      <c r="B14" s="15">
        <v>12</v>
      </c>
      <c r="C14" s="35">
        <v>16</v>
      </c>
      <c r="D14" s="15">
        <f t="shared" si="0"/>
        <v>28</v>
      </c>
      <c r="E14" s="15">
        <v>12</v>
      </c>
      <c r="F14" s="15">
        <v>27</v>
      </c>
      <c r="G14" s="18" t="s">
        <v>49</v>
      </c>
    </row>
    <row r="15" spans="1:9" x14ac:dyDescent="0.2">
      <c r="A15" s="39" t="s">
        <v>11</v>
      </c>
      <c r="B15" s="16">
        <v>0</v>
      </c>
      <c r="C15" s="36">
        <v>2</v>
      </c>
      <c r="D15" s="16">
        <f t="shared" si="0"/>
        <v>2</v>
      </c>
      <c r="E15" s="16">
        <v>0</v>
      </c>
      <c r="F15" s="16">
        <v>2</v>
      </c>
      <c r="G15" s="18" t="s">
        <v>50</v>
      </c>
    </row>
    <row r="16" spans="1:9" x14ac:dyDescent="0.2">
      <c r="A16" s="40" t="s">
        <v>12</v>
      </c>
      <c r="B16" s="15">
        <v>6</v>
      </c>
      <c r="C16" s="35">
        <v>26</v>
      </c>
      <c r="D16" s="15">
        <f t="shared" si="0"/>
        <v>32</v>
      </c>
      <c r="E16" s="15">
        <v>7</v>
      </c>
      <c r="F16" s="15">
        <v>20</v>
      </c>
      <c r="G16" s="18" t="s">
        <v>57</v>
      </c>
    </row>
    <row r="17" spans="1:10" x14ac:dyDescent="0.2">
      <c r="A17" s="39" t="s">
        <v>13</v>
      </c>
      <c r="B17" s="16">
        <v>4</v>
      </c>
      <c r="C17" s="36">
        <v>7</v>
      </c>
      <c r="D17" s="16">
        <f t="shared" si="0"/>
        <v>11</v>
      </c>
      <c r="E17" s="16">
        <v>3</v>
      </c>
      <c r="F17" s="16">
        <v>8</v>
      </c>
      <c r="G17" s="18" t="s">
        <v>52</v>
      </c>
    </row>
    <row r="18" spans="1:10" x14ac:dyDescent="0.2">
      <c r="A18" s="40" t="s">
        <v>14</v>
      </c>
      <c r="B18" s="15">
        <v>0</v>
      </c>
      <c r="C18" s="35">
        <v>3</v>
      </c>
      <c r="D18" s="15">
        <f t="shared" si="0"/>
        <v>3</v>
      </c>
      <c r="E18" s="15">
        <v>0</v>
      </c>
      <c r="F18" s="15">
        <v>7</v>
      </c>
      <c r="G18" s="18" t="s">
        <v>53</v>
      </c>
    </row>
    <row r="19" spans="1:10" x14ac:dyDescent="0.2">
      <c r="A19" s="39" t="s">
        <v>15</v>
      </c>
      <c r="B19" s="16">
        <v>0</v>
      </c>
      <c r="C19" s="36">
        <v>4</v>
      </c>
      <c r="D19" s="16">
        <f t="shared" si="0"/>
        <v>4</v>
      </c>
      <c r="E19" s="16">
        <v>0</v>
      </c>
      <c r="F19" s="16">
        <v>1</v>
      </c>
      <c r="G19" s="18" t="s">
        <v>54</v>
      </c>
    </row>
    <row r="20" spans="1:10" x14ac:dyDescent="0.2">
      <c r="A20" s="40" t="s">
        <v>16</v>
      </c>
      <c r="B20" s="15">
        <v>1</v>
      </c>
      <c r="C20" s="35">
        <v>10</v>
      </c>
      <c r="D20" s="15">
        <f t="shared" si="0"/>
        <v>11</v>
      </c>
      <c r="E20" s="15">
        <v>0</v>
      </c>
      <c r="F20" s="15">
        <v>6</v>
      </c>
      <c r="G20" s="18" t="s">
        <v>55</v>
      </c>
    </row>
    <row r="21" spans="1:10" x14ac:dyDescent="0.2">
      <c r="A21" s="39" t="s">
        <v>17</v>
      </c>
      <c r="B21" s="16">
        <v>1</v>
      </c>
      <c r="C21" s="36">
        <v>2</v>
      </c>
      <c r="D21" s="16">
        <f t="shared" si="0"/>
        <v>3</v>
      </c>
      <c r="E21" s="16">
        <v>0</v>
      </c>
      <c r="F21" s="16">
        <v>0</v>
      </c>
      <c r="G21" s="18" t="s">
        <v>56</v>
      </c>
    </row>
    <row r="22" spans="1:10" x14ac:dyDescent="0.2">
      <c r="A22" s="40" t="s">
        <v>18</v>
      </c>
      <c r="B22" s="15">
        <v>0</v>
      </c>
      <c r="C22" s="35">
        <v>5</v>
      </c>
      <c r="D22" s="15">
        <f t="shared" si="0"/>
        <v>5</v>
      </c>
      <c r="E22" s="15">
        <v>0</v>
      </c>
      <c r="F22" s="15">
        <v>8</v>
      </c>
      <c r="G22" s="18" t="s">
        <v>58</v>
      </c>
    </row>
    <row r="23" spans="1:10" x14ac:dyDescent="0.2">
      <c r="A23" s="39" t="s">
        <v>42</v>
      </c>
      <c r="B23" s="16">
        <v>0</v>
      </c>
      <c r="C23" s="36">
        <v>2</v>
      </c>
      <c r="D23" s="16">
        <f t="shared" si="0"/>
        <v>2</v>
      </c>
      <c r="E23" s="16">
        <v>0</v>
      </c>
      <c r="F23" s="16">
        <v>0</v>
      </c>
      <c r="G23" s="18" t="s">
        <v>76</v>
      </c>
    </row>
    <row r="24" spans="1:10" x14ac:dyDescent="0.2">
      <c r="A24" s="40" t="s">
        <v>19</v>
      </c>
      <c r="B24" s="15">
        <v>1</v>
      </c>
      <c r="C24" s="35">
        <v>9</v>
      </c>
      <c r="D24" s="15">
        <f t="shared" si="0"/>
        <v>10</v>
      </c>
      <c r="E24" s="15">
        <v>0</v>
      </c>
      <c r="F24" s="15">
        <v>4</v>
      </c>
      <c r="G24" s="18" t="s">
        <v>59</v>
      </c>
    </row>
    <row r="25" spans="1:10" x14ac:dyDescent="0.2">
      <c r="A25" s="39" t="s">
        <v>20</v>
      </c>
      <c r="B25" s="16">
        <v>2</v>
      </c>
      <c r="C25" s="36">
        <v>3</v>
      </c>
      <c r="D25" s="16">
        <f t="shared" si="0"/>
        <v>5</v>
      </c>
      <c r="E25" s="16">
        <v>0</v>
      </c>
      <c r="F25" s="16">
        <v>0</v>
      </c>
      <c r="G25" s="18" t="s">
        <v>60</v>
      </c>
    </row>
    <row r="26" spans="1:10" x14ac:dyDescent="0.2">
      <c r="A26" s="40" t="s">
        <v>21</v>
      </c>
      <c r="B26" s="15">
        <v>1</v>
      </c>
      <c r="C26" s="35">
        <v>3</v>
      </c>
      <c r="D26" s="15">
        <f t="shared" si="0"/>
        <v>4</v>
      </c>
      <c r="E26" s="15">
        <v>0</v>
      </c>
      <c r="F26" s="15">
        <v>13</v>
      </c>
      <c r="G26" s="18" t="s">
        <v>61</v>
      </c>
    </row>
    <row r="27" spans="1:10" x14ac:dyDescent="0.2">
      <c r="A27" s="39" t="s">
        <v>22</v>
      </c>
      <c r="B27" s="16">
        <v>2</v>
      </c>
      <c r="C27" s="36">
        <v>7</v>
      </c>
      <c r="D27" s="16">
        <f t="shared" si="0"/>
        <v>9</v>
      </c>
      <c r="E27" s="16">
        <v>3</v>
      </c>
      <c r="F27" s="16">
        <v>14</v>
      </c>
      <c r="G27" s="18" t="s">
        <v>62</v>
      </c>
    </row>
    <row r="28" spans="1:10" x14ac:dyDescent="0.2">
      <c r="A28" s="40" t="s">
        <v>23</v>
      </c>
      <c r="B28" s="15">
        <v>1</v>
      </c>
      <c r="C28" s="35">
        <v>4</v>
      </c>
      <c r="D28" s="15">
        <f t="shared" si="0"/>
        <v>5</v>
      </c>
      <c r="E28" s="15">
        <v>1</v>
      </c>
      <c r="F28" s="15">
        <v>7</v>
      </c>
      <c r="G28" s="18" t="s">
        <v>63</v>
      </c>
    </row>
    <row r="29" spans="1:10" x14ac:dyDescent="0.2">
      <c r="A29" s="39" t="s">
        <v>24</v>
      </c>
      <c r="B29" s="16">
        <v>1</v>
      </c>
      <c r="C29" s="36">
        <v>4</v>
      </c>
      <c r="D29" s="16">
        <f t="shared" si="0"/>
        <v>5</v>
      </c>
      <c r="E29" s="16">
        <v>8</v>
      </c>
      <c r="F29" s="16">
        <v>3</v>
      </c>
      <c r="G29" s="18" t="s">
        <v>64</v>
      </c>
    </row>
    <row r="30" spans="1:10" x14ac:dyDescent="0.2">
      <c r="A30" s="40" t="s">
        <v>25</v>
      </c>
      <c r="B30" s="15">
        <v>0</v>
      </c>
      <c r="C30" s="35">
        <v>5</v>
      </c>
      <c r="D30" s="15">
        <f t="shared" si="0"/>
        <v>5</v>
      </c>
      <c r="E30" s="15">
        <v>0</v>
      </c>
      <c r="F30" s="15">
        <v>9</v>
      </c>
      <c r="G30" s="18" t="s">
        <v>65</v>
      </c>
    </row>
    <row r="31" spans="1:10" x14ac:dyDescent="0.2">
      <c r="A31" s="39" t="s">
        <v>26</v>
      </c>
      <c r="B31" s="16">
        <v>1</v>
      </c>
      <c r="C31" s="36">
        <v>3</v>
      </c>
      <c r="D31" s="16">
        <f t="shared" si="0"/>
        <v>4</v>
      </c>
      <c r="E31" s="16">
        <v>0</v>
      </c>
      <c r="F31" s="16">
        <v>5</v>
      </c>
      <c r="G31" s="18" t="s">
        <v>66</v>
      </c>
      <c r="J31" s="37"/>
    </row>
    <row r="32" spans="1:10" x14ac:dyDescent="0.2">
      <c r="A32" s="40" t="s">
        <v>27</v>
      </c>
      <c r="B32" s="15">
        <v>1</v>
      </c>
      <c r="C32" s="35">
        <v>4</v>
      </c>
      <c r="D32" s="15">
        <f t="shared" si="0"/>
        <v>5</v>
      </c>
      <c r="E32" s="15">
        <v>0</v>
      </c>
      <c r="F32" s="15">
        <v>0</v>
      </c>
      <c r="G32" s="18" t="s">
        <v>67</v>
      </c>
    </row>
    <row r="33" spans="1:12" x14ac:dyDescent="0.2">
      <c r="A33" s="39" t="s">
        <v>28</v>
      </c>
      <c r="B33" s="16">
        <v>0</v>
      </c>
      <c r="C33" s="36">
        <v>21</v>
      </c>
      <c r="D33" s="16">
        <f t="shared" si="0"/>
        <v>21</v>
      </c>
      <c r="E33" s="16">
        <v>0</v>
      </c>
      <c r="F33" s="16">
        <v>40</v>
      </c>
      <c r="G33" s="18" t="s">
        <v>68</v>
      </c>
    </row>
    <row r="34" spans="1:12" x14ac:dyDescent="0.2">
      <c r="A34" s="40" t="s">
        <v>29</v>
      </c>
      <c r="B34" s="15">
        <v>1</v>
      </c>
      <c r="C34" s="35">
        <v>3</v>
      </c>
      <c r="D34" s="15">
        <f t="shared" si="0"/>
        <v>4</v>
      </c>
      <c r="E34" s="15">
        <v>0</v>
      </c>
      <c r="F34" s="15">
        <v>1</v>
      </c>
      <c r="G34" s="18" t="s">
        <v>69</v>
      </c>
    </row>
    <row r="35" spans="1:12" x14ac:dyDescent="0.2">
      <c r="A35" s="39" t="s">
        <v>30</v>
      </c>
      <c r="B35" s="16">
        <v>5</v>
      </c>
      <c r="C35" s="36">
        <v>14</v>
      </c>
      <c r="D35" s="16">
        <f t="shared" si="0"/>
        <v>19</v>
      </c>
      <c r="E35" s="16">
        <v>6</v>
      </c>
      <c r="F35" s="16">
        <v>22</v>
      </c>
      <c r="G35" s="18" t="s">
        <v>70</v>
      </c>
    </row>
    <row r="36" spans="1:12" ht="12.75" customHeight="1" x14ac:dyDescent="0.2">
      <c r="A36" s="40" t="s">
        <v>31</v>
      </c>
      <c r="B36" s="15">
        <v>3</v>
      </c>
      <c r="C36" s="35">
        <v>2</v>
      </c>
      <c r="D36" s="15">
        <f t="shared" si="0"/>
        <v>5</v>
      </c>
      <c r="E36" s="15">
        <v>0</v>
      </c>
      <c r="F36" s="15">
        <v>6</v>
      </c>
      <c r="G36" s="18" t="s">
        <v>71</v>
      </c>
    </row>
    <row r="37" spans="1:12" x14ac:dyDescent="0.2">
      <c r="A37" s="39" t="s">
        <v>43</v>
      </c>
      <c r="B37" s="16">
        <v>0</v>
      </c>
      <c r="C37" s="16">
        <v>0</v>
      </c>
      <c r="D37" s="16">
        <f t="shared" si="0"/>
        <v>0</v>
      </c>
      <c r="E37" s="17">
        <v>1</v>
      </c>
      <c r="F37" s="16">
        <v>0</v>
      </c>
      <c r="G37" s="18" t="s">
        <v>77</v>
      </c>
    </row>
    <row r="38" spans="1:12" ht="7.5" customHeight="1" x14ac:dyDescent="0.2">
      <c r="A38" s="13"/>
      <c r="B38" s="33"/>
      <c r="C38" s="33"/>
      <c r="D38" s="14"/>
      <c r="E38" s="14"/>
      <c r="F38" s="31"/>
    </row>
    <row r="39" spans="1:12" ht="14.25" customHeight="1" x14ac:dyDescent="0.2">
      <c r="A39" s="32" t="s">
        <v>2</v>
      </c>
      <c r="B39" s="32">
        <f>SUM(B6:B37)</f>
        <v>44</v>
      </c>
      <c r="C39" s="32">
        <f>SUM(C6:C37)</f>
        <v>191</v>
      </c>
      <c r="D39" s="32">
        <f>SUM(D6:D37)</f>
        <v>235</v>
      </c>
      <c r="E39" s="32">
        <f>SUM(E6:E37)</f>
        <v>57</v>
      </c>
      <c r="F39" s="32">
        <f>SUM(F6:F37)</f>
        <v>242</v>
      </c>
    </row>
    <row r="40" spans="1:12" x14ac:dyDescent="0.2">
      <c r="A40" s="31"/>
      <c r="B40" s="31"/>
      <c r="C40" s="31"/>
      <c r="D40" s="31"/>
      <c r="E40" s="31"/>
      <c r="F40" s="31"/>
    </row>
    <row r="42" spans="1:12" x14ac:dyDescent="0.2">
      <c r="L42" s="31"/>
    </row>
  </sheetData>
  <mergeCells count="4">
    <mergeCell ref="F4:F5"/>
    <mergeCell ref="E4:E5"/>
    <mergeCell ref="B4:D4"/>
    <mergeCell ref="A4:A5"/>
  </mergeCells>
  <printOptions horizontalCentered="1"/>
  <pageMargins left="0.47" right="0.74803149606299213" top="0.35" bottom="0.98425196850393704" header="0.28000000000000003" footer="0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8.4.1</vt:lpstr>
      <vt:lpstr>8.4.2</vt:lpstr>
      <vt:lpstr>8.4.3</vt:lpstr>
      <vt:lpstr>8.4.4</vt:lpstr>
      <vt:lpstr>8.4.5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 Flores Vivanco</cp:lastModifiedBy>
  <dcterms:created xsi:type="dcterms:W3CDTF">2011-01-31T18:25:16Z</dcterms:created>
  <dcterms:modified xsi:type="dcterms:W3CDTF">2013-03-11T18:31:51Z</dcterms:modified>
</cp:coreProperties>
</file>