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externalReferences>
    <externalReference r:id="rId6"/>
  </externalReferences>
  <calcPr calcId="152511"/>
  <pivotCaches>
    <pivotCache cacheId="783" r:id="rId7"/>
  </pivotCaches>
</workbook>
</file>

<file path=xl/calcChain.xml><?xml version="1.0" encoding="utf-8"?>
<calcChain xmlns="http://schemas.openxmlformats.org/spreadsheetml/2006/main">
  <c r="A3" i="20" l="1"/>
  <c r="L65" i="20" l="1"/>
  <c r="L83" i="20" s="1"/>
  <c r="L103" i="20" s="1"/>
  <c r="BB39" i="19" l="1"/>
  <c r="L16" i="20" s="1"/>
  <c r="BH39" i="19"/>
  <c r="BD39" i="19"/>
  <c r="AZ39" i="19"/>
  <c r="K10" i="20" s="1"/>
  <c r="BE29" i="19"/>
  <c r="L9" i="20" s="1"/>
  <c r="AW29" i="19"/>
  <c r="K15" i="20" s="1"/>
  <c r="BH29" i="19"/>
  <c r="BG29" i="19"/>
  <c r="M15" i="20" s="1"/>
  <c r="BD29" i="19"/>
  <c r="BC29" i="19"/>
  <c r="AZ29" i="19"/>
  <c r="K9" i="20" s="1"/>
  <c r="AY29" i="19"/>
  <c r="BH45" i="19"/>
  <c r="BG45" i="19"/>
  <c r="BD45" i="19"/>
  <c r="BC45" i="19"/>
  <c r="AZ22" i="19"/>
  <c r="K8" i="20" s="1"/>
  <c r="AY22" i="19"/>
  <c r="BJ16" i="19"/>
  <c r="M7" i="20" s="1"/>
  <c r="BI16" i="19"/>
  <c r="BE16" i="19"/>
  <c r="L7" i="20" s="1"/>
  <c r="BB16" i="19"/>
  <c r="L13" i="20" s="1"/>
  <c r="AX16" i="19"/>
  <c r="AW16" i="19"/>
  <c r="K13" i="20" s="1"/>
  <c r="BO39" i="19"/>
  <c r="BN39" i="19"/>
  <c r="BN29" i="19"/>
  <c r="BJ29" i="19"/>
  <c r="M9" i="20" s="1"/>
  <c r="BC22" i="19"/>
  <c r="BO29" i="19" l="1"/>
  <c r="AZ16" i="19"/>
  <c r="K7" i="20" s="1"/>
  <c r="BD16" i="19"/>
  <c r="BH16" i="19"/>
  <c r="AY39" i="19"/>
  <c r="BC39" i="19"/>
  <c r="BG39" i="19"/>
  <c r="M16" i="20" s="1"/>
  <c r="AW22" i="19"/>
  <c r="K14" i="20" s="1"/>
  <c r="BE45" i="19"/>
  <c r="BI29" i="19"/>
  <c r="AW39" i="19"/>
  <c r="K16" i="20" s="1"/>
  <c r="BE39" i="19"/>
  <c r="L10" i="20" s="1"/>
  <c r="BI39" i="19"/>
  <c r="AX45" i="19"/>
  <c r="BB22" i="19"/>
  <c r="L14" i="20" s="1"/>
  <c r="BJ22" i="19"/>
  <c r="M8" i="20" s="1"/>
  <c r="AX29" i="19"/>
  <c r="BB29" i="19"/>
  <c r="L15" i="20" s="1"/>
  <c r="AX39" i="19"/>
  <c r="BJ39" i="19"/>
  <c r="M10" i="20" s="1"/>
  <c r="AY16" i="19"/>
  <c r="BC16" i="19"/>
  <c r="BG16" i="19"/>
  <c r="M13" i="20" s="1"/>
  <c r="BG22" i="19"/>
  <c r="M14" i="20" s="1"/>
  <c r="AY45" i="19"/>
  <c r="BP29" i="19"/>
  <c r="BM29" i="19"/>
  <c r="BP39" i="19"/>
  <c r="BM39" i="19"/>
  <c r="BD22" i="19"/>
  <c r="BB45" i="19"/>
  <c r="AZ45" i="19"/>
  <c r="BH22" i="19"/>
  <c r="BJ45" i="19"/>
  <c r="AX22" i="19"/>
  <c r="BI22" i="19"/>
  <c r="BI45" i="19"/>
  <c r="AW45" i="19"/>
  <c r="BE22" i="19"/>
  <c r="L8" i="20" s="1"/>
  <c r="AM29" i="19" l="1"/>
  <c r="I15" i="20" s="1"/>
  <c r="AN29" i="19"/>
  <c r="AR29" i="19"/>
  <c r="J15" i="20" s="1"/>
  <c r="AS29" i="19"/>
  <c r="AS39" i="19" l="1"/>
  <c r="AR39" i="19"/>
  <c r="J16" i="20" s="1"/>
  <c r="AS16" i="19"/>
  <c r="D16" i="19"/>
  <c r="B13" i="20" s="1"/>
  <c r="AI29" i="19"/>
  <c r="S29" i="19"/>
  <c r="E15" i="20" s="1"/>
  <c r="I29" i="19"/>
  <c r="C15" i="20" s="1"/>
  <c r="AR45" i="19"/>
  <c r="AR22" i="19"/>
  <c r="J14" i="20" s="1"/>
  <c r="AC22" i="19"/>
  <c r="G14" i="20" s="1"/>
  <c r="AC45" i="19"/>
  <c r="Y29" i="19"/>
  <c r="T29" i="19"/>
  <c r="O29" i="19"/>
  <c r="J29" i="19"/>
  <c r="E29" i="19"/>
  <c r="AS22" i="19"/>
  <c r="AS45" i="19"/>
  <c r="AN45" i="19"/>
  <c r="AN22" i="19"/>
  <c r="AI45" i="19"/>
  <c r="AI22" i="19"/>
  <c r="AD22" i="19"/>
  <c r="AD45" i="19"/>
  <c r="X45" i="19"/>
  <c r="X22" i="19"/>
  <c r="F14" i="20" s="1"/>
  <c r="S45" i="19"/>
  <c r="S22" i="19"/>
  <c r="E14" i="20" s="1"/>
  <c r="N45" i="19"/>
  <c r="N22" i="19"/>
  <c r="D14" i="20" s="1"/>
  <c r="I22" i="19"/>
  <c r="C14" i="20" s="1"/>
  <c r="I45" i="19"/>
  <c r="D45" i="19"/>
  <c r="D22" i="19"/>
  <c r="B14" i="20" s="1"/>
  <c r="AM39" i="19"/>
  <c r="I16" i="20" s="1"/>
  <c r="AH39" i="19"/>
  <c r="H16" i="20" s="1"/>
  <c r="AC39" i="19"/>
  <c r="G16" i="20" s="1"/>
  <c r="AD29" i="19"/>
  <c r="N29" i="19"/>
  <c r="D15" i="20" s="1"/>
  <c r="AH22" i="19"/>
  <c r="H14" i="20" s="1"/>
  <c r="AH45" i="19"/>
  <c r="AH29" i="19"/>
  <c r="H15" i="20" s="1"/>
  <c r="AC29" i="19"/>
  <c r="G15" i="20" s="1"/>
  <c r="Y39" i="19"/>
  <c r="T39" i="19"/>
  <c r="O39" i="19"/>
  <c r="J39" i="19"/>
  <c r="E39" i="19"/>
  <c r="X29" i="19"/>
  <c r="F15" i="20" s="1"/>
  <c r="D29" i="19"/>
  <c r="B15" i="20" s="1"/>
  <c r="AM22" i="19"/>
  <c r="I14" i="20" s="1"/>
  <c r="AM45" i="19"/>
  <c r="V29" i="19"/>
  <c r="E9" i="20" s="1"/>
  <c r="L29" i="19"/>
  <c r="C9" i="20" s="1"/>
  <c r="Y22" i="19"/>
  <c r="Y45" i="19"/>
  <c r="T22" i="19"/>
  <c r="T45" i="19"/>
  <c r="O22" i="19"/>
  <c r="O45" i="19"/>
  <c r="J45" i="19"/>
  <c r="J22" i="19"/>
  <c r="E22" i="19"/>
  <c r="E45" i="19"/>
  <c r="AN39" i="19"/>
  <c r="AI39" i="19"/>
  <c r="AD39" i="19"/>
  <c r="X39" i="19"/>
  <c r="F16" i="20" s="1"/>
  <c r="S39" i="19"/>
  <c r="E16" i="20" s="1"/>
  <c r="N39" i="19"/>
  <c r="D16" i="20" s="1"/>
  <c r="I39" i="19"/>
  <c r="C16" i="20" s="1"/>
  <c r="D39" i="19"/>
  <c r="B16" i="20" s="1"/>
  <c r="AR16" i="19"/>
  <c r="J13" i="20" s="1"/>
  <c r="AM16" i="19"/>
  <c r="I13" i="20" s="1"/>
  <c r="AH16" i="19"/>
  <c r="H13" i="20" s="1"/>
  <c r="Y16" i="19"/>
  <c r="T16" i="19"/>
  <c r="J16" i="19"/>
  <c r="N16" i="19"/>
  <c r="D13" i="20" s="1"/>
  <c r="AI16" i="19"/>
  <c r="X16" i="19"/>
  <c r="F13" i="20" s="1"/>
  <c r="AC16" i="19"/>
  <c r="G13" i="20" s="1"/>
  <c r="AJ39" i="19" l="1"/>
  <c r="AT39" i="19"/>
  <c r="AO29" i="19"/>
  <c r="AU39" i="19"/>
  <c r="J10" i="20" s="1"/>
  <c r="AT29" i="19"/>
  <c r="AU29" i="19"/>
  <c r="J9" i="20" s="1"/>
  <c r="AA16" i="19"/>
  <c r="F7" i="20" s="1"/>
  <c r="AK45" i="19"/>
  <c r="AK22" i="19"/>
  <c r="H8" i="20" s="1"/>
  <c r="AJ22" i="19"/>
  <c r="AJ45" i="19"/>
  <c r="AT45" i="19"/>
  <c r="AT22" i="19"/>
  <c r="K29" i="19"/>
  <c r="U29" i="19"/>
  <c r="AF39" i="19"/>
  <c r="G10" i="20" s="1"/>
  <c r="AP39" i="19"/>
  <c r="I10" i="20" s="1"/>
  <c r="G45" i="19"/>
  <c r="G22" i="19"/>
  <c r="B8" i="20" s="1"/>
  <c r="Q45" i="19"/>
  <c r="Q22" i="19"/>
  <c r="D8" i="20" s="1"/>
  <c r="AA45" i="19"/>
  <c r="AA22" i="19"/>
  <c r="F8" i="20" s="1"/>
  <c r="Q39" i="19"/>
  <c r="D10" i="20" s="1"/>
  <c r="AK29" i="19"/>
  <c r="H9" i="20" s="1"/>
  <c r="L39" i="19"/>
  <c r="C10" i="20" s="1"/>
  <c r="AU45" i="19"/>
  <c r="AU22" i="19"/>
  <c r="J8" i="20" s="1"/>
  <c r="K45" i="19"/>
  <c r="K22" i="19"/>
  <c r="U45" i="19"/>
  <c r="U22" i="19"/>
  <c r="F39" i="19"/>
  <c r="U39" i="19"/>
  <c r="AE29" i="19"/>
  <c r="Z39" i="19"/>
  <c r="AE22" i="19"/>
  <c r="AE45" i="19"/>
  <c r="AO45" i="19"/>
  <c r="AO22" i="19"/>
  <c r="F29" i="19"/>
  <c r="P29" i="19"/>
  <c r="Z29" i="19"/>
  <c r="AK39" i="19"/>
  <c r="H10" i="20" s="1"/>
  <c r="L45" i="19"/>
  <c r="L22" i="19"/>
  <c r="C8" i="20" s="1"/>
  <c r="V45" i="19"/>
  <c r="V22" i="19"/>
  <c r="E8" i="20" s="1"/>
  <c r="G39" i="19"/>
  <c r="B10" i="20" s="1"/>
  <c r="V39" i="19"/>
  <c r="E10" i="20" s="1"/>
  <c r="AF29" i="19"/>
  <c r="G9" i="20" s="1"/>
  <c r="AP29" i="19"/>
  <c r="I9" i="20" s="1"/>
  <c r="AA39" i="19"/>
  <c r="F10" i="20" s="1"/>
  <c r="AF45" i="19"/>
  <c r="AF22" i="19"/>
  <c r="G8" i="20" s="1"/>
  <c r="AP22" i="19"/>
  <c r="I8" i="20" s="1"/>
  <c r="AP45" i="19"/>
  <c r="G29" i="19"/>
  <c r="B9" i="20" s="1"/>
  <c r="Q29" i="19"/>
  <c r="D9" i="20" s="1"/>
  <c r="AA29" i="19"/>
  <c r="F9" i="20" s="1"/>
  <c r="AE39" i="19"/>
  <c r="AO39" i="19"/>
  <c r="F22" i="19"/>
  <c r="F45" i="19"/>
  <c r="P45" i="19"/>
  <c r="P22" i="19"/>
  <c r="Z45" i="19"/>
  <c r="Z22" i="19"/>
  <c r="P39" i="19"/>
  <c r="AJ29" i="19"/>
  <c r="K39" i="19"/>
  <c r="U16" i="19"/>
  <c r="AO16" i="19"/>
  <c r="V16" i="19"/>
  <c r="E7" i="20" s="1"/>
  <c r="K16" i="19"/>
  <c r="AE16" i="19"/>
  <c r="F16" i="19"/>
  <c r="P16" i="19"/>
  <c r="Z16" i="19"/>
  <c r="AJ16" i="19"/>
  <c r="AT16" i="19"/>
  <c r="AU16" i="19" l="1"/>
  <c r="J7" i="20" s="1"/>
  <c r="AP16" i="19"/>
  <c r="I7" i="20" s="1"/>
  <c r="Q16" i="19"/>
  <c r="D7" i="20" s="1"/>
  <c r="G16" i="19"/>
  <c r="B7" i="20" s="1"/>
  <c r="L16" i="19"/>
  <c r="C7" i="20" s="1"/>
  <c r="AK16" i="19"/>
  <c r="H7" i="20" s="1"/>
  <c r="AF16" i="19"/>
  <c r="G7" i="20" s="1"/>
  <c r="BM22" i="19" l="1"/>
  <c r="BM45" i="19"/>
  <c r="BO45" i="19"/>
  <c r="BO22" i="19"/>
  <c r="BP45" i="19"/>
  <c r="BP22" i="19"/>
  <c r="BN45" i="19"/>
  <c r="BN22" i="19"/>
  <c r="BM16" i="19"/>
  <c r="BP16" i="19"/>
  <c r="BN16" i="19"/>
  <c r="BO16" i="19"/>
  <c r="E16" i="19" l="1"/>
  <c r="O16" i="19"/>
  <c r="AN16" i="19"/>
  <c r="AD16" i="19"/>
  <c r="S16" i="19"/>
  <c r="E13" i="20" s="1"/>
  <c r="I16" i="19"/>
  <c r="C13" i="20" s="1"/>
</calcChain>
</file>

<file path=xl/sharedStrings.xml><?xml version="1.0" encoding="utf-8"?>
<sst xmlns="http://schemas.openxmlformats.org/spreadsheetml/2006/main" count="392" uniqueCount="204">
  <si>
    <t>Aeroméxico Connect (Aerolitoral)</t>
  </si>
  <si>
    <t>Aeroméxico (Aerovías de México)</t>
  </si>
  <si>
    <t>Interjet (ABC Aerolíneas)</t>
  </si>
  <si>
    <t>Aeromar</t>
  </si>
  <si>
    <t>Vivaaerobus (Aeroenlaces)</t>
  </si>
  <si>
    <t>Magnicharters (Grupo Aéreo Monterrey)</t>
  </si>
  <si>
    <t>American Airlines</t>
  </si>
  <si>
    <t>Delta Airlines</t>
  </si>
  <si>
    <t>Air Canada</t>
  </si>
  <si>
    <t>Lanperu</t>
  </si>
  <si>
    <t>British Airways</t>
  </si>
  <si>
    <t>Copa (Compañía Panameña de Aviación)</t>
  </si>
  <si>
    <t>Cubana (Cubana de Aviación)</t>
  </si>
  <si>
    <t>Avianca (Aerovías del Continente Americano)</t>
  </si>
  <si>
    <t>K L M (Royal Dutch Airlines)</t>
  </si>
  <si>
    <t>Taca (Taca International Airlines)</t>
  </si>
  <si>
    <t>Volaris (Concesionaria Vuela Cia de Aviación)</t>
  </si>
  <si>
    <t>Taca Peru (Trans American Airlines)</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</si>
  <si>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</si>
  <si>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</si>
  <si>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</si>
  <si>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</si>
  <si>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Lan Chile Airlines (Línea Aérea Nacional de Chile)</t>
  </si>
  <si>
    <t>Iberia (Iberia Líneas Aéreas de España)</t>
  </si>
  <si>
    <t>Air France (Société Air France)</t>
  </si>
  <si>
    <t>Lufthansa (Deutsche Lufthansa AG)</t>
  </si>
  <si>
    <t>Mar/Mar</t>
  </si>
  <si>
    <t>AIJ</t>
  </si>
  <si>
    <t>AMX</t>
  </si>
  <si>
    <t>GMT</t>
  </si>
  <si>
    <t>SLI</t>
  </si>
  <si>
    <t>TAO</t>
  </si>
  <si>
    <t>VIV</t>
  </si>
  <si>
    <t>VOI</t>
  </si>
  <si>
    <t>AAL</t>
  </si>
  <si>
    <t>ACA</t>
  </si>
  <si>
    <t>DAL</t>
  </si>
  <si>
    <t>UAL</t>
  </si>
  <si>
    <t>AVA</t>
  </si>
  <si>
    <t>CMP</t>
  </si>
  <si>
    <t>CUB</t>
  </si>
  <si>
    <t>LAN</t>
  </si>
  <si>
    <t>LPE</t>
  </si>
  <si>
    <t>TAI</t>
  </si>
  <si>
    <t>TPU</t>
  </si>
  <si>
    <t>AFR</t>
  </si>
  <si>
    <t>BAW</t>
  </si>
  <si>
    <t>DLH</t>
  </si>
  <si>
    <t>IBE</t>
  </si>
  <si>
    <t>KLM</t>
  </si>
  <si>
    <t>E m p r e s a / Air Carrier</t>
  </si>
  <si>
    <t>ÍNDICE DE PUNTUALIDAD/ PUNCTUALITY INDEX</t>
  </si>
  <si>
    <t>IATA</t>
  </si>
  <si>
    <t>Promedio Centro y Sudamericanas/ Central and Latinamerican Average</t>
  </si>
  <si>
    <t>Promedio Norte América/ North America Average</t>
  </si>
  <si>
    <r>
      <t xml:space="preserve">Promedio Europeas / </t>
    </r>
    <r>
      <rPr>
        <b/>
        <i/>
        <sz val="10"/>
        <rFont val="Arial"/>
        <family val="2"/>
      </rPr>
      <t>European Average</t>
    </r>
  </si>
  <si>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</si>
  <si>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</si>
  <si>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</si>
  <si>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</si>
  <si>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</si>
  <si>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</si>
  <si>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</si>
  <si>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</si>
  <si>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</si>
  <si>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</si>
  <si>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</si>
  <si>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</si>
  <si>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</si>
  <si>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</si>
  <si>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Centro y Sudamericanas</t>
  </si>
  <si>
    <t>Europeas</t>
  </si>
  <si>
    <t>Aerolínea</t>
  </si>
  <si>
    <t>Índice de Puntualidad Promedio</t>
  </si>
  <si>
    <t>Dentro del  Horario</t>
  </si>
  <si>
    <r>
      <t>EN SERVICIO REGULAR/ SCHEDULED</t>
    </r>
    <r>
      <rPr>
        <b/>
        <i/>
        <sz val="10"/>
        <rFont val="Arial"/>
        <family val="2"/>
      </rPr>
      <t xml:space="preserve"> SERVICE</t>
    </r>
  </si>
  <si>
    <t>TAM</t>
  </si>
  <si>
    <t>TAM Linhas Aereas</t>
  </si>
  <si>
    <t>RPB</t>
  </si>
  <si>
    <t>Aerorepública</t>
  </si>
  <si>
    <t>SWA</t>
  </si>
  <si>
    <t>Promedio Empresas Nacionales</t>
  </si>
  <si>
    <t>Promedio Empresas Extranjeras</t>
  </si>
  <si>
    <t>Total de Operaciones</t>
  </si>
  <si>
    <t>% de Operaciones a Tiempo</t>
  </si>
  <si>
    <t>% de Operaciones con Demora</t>
  </si>
  <si>
    <t>% de Operaciones con Demora Imputable a la Aerolínea</t>
  </si>
  <si>
    <t>United Airlines, Inc.</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</si>
  <si>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</si>
  <si>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</si>
  <si>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</si>
  <si>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</si>
  <si>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</si>
  <si>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</si>
  <si>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</si>
  <si>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</si>
  <si>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</si>
  <si>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</si>
  <si>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</si>
  <si>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</si>
  <si>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</si>
  <si>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</si>
  <si>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</si>
  <si>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</si>
  <si>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</si>
  <si>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</si>
  <si>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</si>
  <si>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</si>
  <si>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</si>
  <si>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</si>
  <si>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</si>
  <si>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</si>
  <si>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</si>
  <si>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Jet Blue Air (Jet Blue Airways Corporation)</t>
  </si>
  <si>
    <t>B6</t>
  </si>
  <si>
    <t>Southwest Airlines</t>
  </si>
  <si>
    <t>Índice de puntualidad
(Ene-Dic)</t>
  </si>
  <si>
    <t>Total Anual 2016  (Ene-Dic)
Empresas Nacionales</t>
  </si>
  <si>
    <t>Total Anual 2016 (Ene- Dic)
Empresas Internacionales</t>
  </si>
  <si>
    <t>AEROPUERTO INTERNACIONAL DE LA CIUDAD DE MÉXICO</t>
  </si>
  <si>
    <t>Interjet</t>
  </si>
  <si>
    <t>Aeroméxico</t>
  </si>
  <si>
    <t>Magnicharters</t>
  </si>
  <si>
    <t>Aeroméxico Connect</t>
  </si>
  <si>
    <t>Vivaaerobus</t>
  </si>
  <si>
    <t>Volaris</t>
  </si>
  <si>
    <t>Jet Blue Air</t>
  </si>
  <si>
    <t>Avianca</t>
  </si>
  <si>
    <t>Copa</t>
  </si>
  <si>
    <t>Cubana</t>
  </si>
  <si>
    <t>Lan Chile Airlines</t>
  </si>
  <si>
    <t>Taca</t>
  </si>
  <si>
    <t>Taca Peru</t>
  </si>
  <si>
    <t>Air France</t>
  </si>
  <si>
    <t>Lufthansa</t>
  </si>
  <si>
    <t xml:space="preserve">Iberia </t>
  </si>
  <si>
    <t>K L M</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</si>
  <si>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</si>
  <si>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</si>
  <si>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</si>
  <si>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</si>
  <si>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</si>
  <si>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</si>
  <si>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</si>
  <si>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</si>
  <si>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</si>
  <si>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</si>
  <si>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</si>
  <si>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</si>
  <si>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</si>
  <si>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</si>
  <si>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</si>
  <si>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</si>
  <si>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</si>
  <si>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</si>
  <si>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</si>
  <si>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REPERCUCIONES*</t>
  </si>
  <si>
    <t>MANTENIMIENTO AERONAVES*</t>
  </si>
  <si>
    <t>TRIPULACIONES*</t>
  </si>
  <si>
    <t>TRAFICO/DOCUMENTACION*</t>
  </si>
  <si>
    <t>RAMPA AEROLINEA*</t>
  </si>
  <si>
    <t>INCIDENTE*</t>
  </si>
  <si>
    <t>COMISARIATO*</t>
  </si>
  <si>
    <t>CARGA*</t>
  </si>
  <si>
    <t>ACCIDENTE*</t>
  </si>
  <si>
    <t>No Imputable</t>
  </si>
  <si>
    <t>REPERCUCIONES POR UN TERCERO</t>
  </si>
  <si>
    <t>METEOROLOGIA</t>
  </si>
  <si>
    <t>INFRAESTRUCTURA AEROPORTUARIA</t>
  </si>
  <si>
    <t>EVENTO OCASIONAL</t>
  </si>
  <si>
    <t>OTROS (ESPECIFICAR)</t>
  </si>
  <si>
    <t>PASILLOS</t>
  </si>
  <si>
    <t>AUTORIDADES</t>
  </si>
  <si>
    <t xml:space="preserve">APLICACIÓN DE CONTROL DE FLUJO </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</si>
  <si>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</si>
  <si>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</si>
  <si>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</si>
  <si>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</si>
  <si>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</si>
  <si>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</si>
  <si>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</si>
  <si>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</si>
  <si>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</si>
  <si>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</si>
  <si>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</si>
  <si>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</si>
  <si>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</si>
  <si>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</si>
  <si>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</si>
  <si>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</si>
  <si>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</si>
  <si>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</si>
  <si>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</si>
  <si>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</si>
  <si>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</si>
  <si>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</si>
  <si>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</si>
  <si>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</si>
  <si>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Total operaciones</t>
  </si>
  <si>
    <t>Repercuciones Por Un Tercero</t>
  </si>
  <si>
    <t>Meteorologia</t>
  </si>
  <si>
    <t>Infraestructura Aeroportuaria</t>
  </si>
  <si>
    <t>Evento Ocasional</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</si>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</sst>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0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0" fontId="8" fillId="24" borderId="10" xfId="0" applyFont="1" applyFill="1" applyBorder="1" applyAlignment="1">
      <alignment horizontal="left" wrapText="1"/>
    </xf>
    <xf numFmtId="165" fontId="8" fillId="24" borderId="10" xfId="0" applyNumberFormat="1" applyFont="1" applyFill="1" applyBorder="1" applyAlignment="1">
      <alignment horizontal="center"/>
    </xf>
    <xf numFmtId="0" fontId="0" fillId="0" borderId="0" xfId="0" applyAlignment="1">
      <alignment horizontal="left"/>
    </xf>
    <xf numFmtId="0" fontId="7" fillId="0" borderId="10" xfId="0" applyFont="1" applyBorder="1"/>
    <xf numFmtId="0" fontId="7" fillId="0" borderId="10" xfId="0" applyFont="1" applyBorder="1"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0" fontId="31" fillId="0" borderId="0" xfId="0" applyFont="1"/>
    <xf numFmtId="0" fontId="7" fillId="0" borderId="12" xfId="0" applyFont="1" applyBorder="1" applyAlignment="1">
      <alignment horizontal="left"/>
    </xf>
    <xf numFmtId="3" fontId="0" fillId="0" borderId="10" xfId="0" applyNumberFormat="1" applyFill="1" applyBorder="1"/>
    <xf numFmtId="0" fontId="7" fillId="0" borderId="0" xfId="0" applyFont="1" applyBorder="1"/>
    <xf numFmtId="9" fontId="0" fillId="0" borderId="0" xfId="44" applyFont="1" applyFill="1" applyBorder="1" applyAlignment="1">
      <alignment horizontal="right"/>
    </xf>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7" fillId="0" borderId="10" xfId="0" applyFont="1" applyFill="1" applyBorder="1" applyAlignment="1">
      <alignment horizontal="left"/>
    </xf>
    <xf numFmtId="0" fontId="0" fillId="27" borderId="13" xfId="0" applyFill="1" applyBorder="1"/>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9" fontId="0" fillId="0" borderId="0" xfId="44" applyFont="1"/>
    <xf numFmtId="0" fontId="7" fillId="0" borderId="0" xfId="0" applyFont="1"/>
    <xf numFmtId="9" fontId="8" fillId="0" borderId="0" xfId="44" applyFont="1" applyFill="1" applyBorder="1"/>
    <xf numFmtId="9" fontId="7" fillId="24" borderId="10" xfId="44" applyFont="1" applyFill="1" applyBorder="1" applyAlignment="1">
      <alignment horizontal="right"/>
    </xf>
    <xf numFmtId="9" fontId="7" fillId="0" borderId="0" xfId="44" applyFont="1" applyFill="1" applyBorder="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27" borderId="13"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24" borderId="11" xfId="0" applyFont="1" applyFill="1" applyBorder="1" applyAlignment="1">
      <alignment horizontal="lef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9" fontId="0" fillId="0" borderId="0" xfId="104" applyFont="1"/>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8" fillId="24" borderId="13" xfId="0" applyFont="1" applyFill="1" applyBorder="1" applyAlignment="1">
      <alignment horizontal="left" wrapText="1"/>
    </xf>
    <xf numFmtId="0" fontId="8" fillId="24" borderId="11" xfId="0" applyFont="1" applyFill="1" applyBorder="1" applyAlignment="1">
      <alignment horizontal="left" wrapText="1"/>
    </xf>
    <xf numFmtId="0" fontId="8" fillId="24" borderId="11" xfId="0" applyFont="1" applyFill="1" applyBorder="1" applyAlignment="1">
      <alignment horizontal="center" wrapText="1"/>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32" fillId="28" borderId="0" xfId="0" applyFont="1" applyFill="1" applyBorder="1" applyAlignment="1">
      <alignment horizontal="center" wrapText="1"/>
    </xf>
    <xf numFmtId="0" fontId="32" fillId="28" borderId="17"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xf numFmtId="0" fontId="32" fillId="26" borderId="17" xfId="0" applyFont="1" applyFill="1" applyBorder="1" applyAlignment="1">
      <alignment horizontal="center" vertical="center" wrapText="1"/>
    </xf>
    <xf numFmtId="0" fontId="32" fillId="26" borderId="16" xfId="0" applyFont="1" applyFill="1" applyBorder="1" applyAlignment="1">
      <alignment horizontal="center" vertical="center" wrapText="1"/>
    </xf>
    <xf numFmtId="0" fontId="32" fillId="26" borderId="17" xfId="0" applyFont="1" applyFill="1" applyBorder="1" applyAlignment="1">
      <alignment horizontal="center" vertical="center"/>
    </xf>
    <xf numFmtId="0" fontId="32" fillId="26" borderId="16" xfId="0" applyFont="1" applyFill="1" applyBorder="1" applyAlignment="1">
      <alignment horizontal="center" vertical="center"/>
    </xf>
    <xf numFmtId="0" fontId="1" fillId="0" borderId="0" xfId="105"/>
    <xf numFmtId="0" fontId="52" fillId="24" borderId="10" xfId="105" applyFont="1" applyFill="1" applyBorder="1"/>
    <xf numFmtId="165" fontId="52" fillId="24" borderId="10" xfId="105" applyNumberFormat="1" applyFont="1" applyFill="1" applyBorder="1"/>
    <xf numFmtId="0" fontId="1" fillId="0" borderId="10" xfId="105" applyBorder="1"/>
    <xf numFmtId="165" fontId="0" fillId="0" borderId="10" xfId="106" applyNumberFormat="1" applyFont="1" applyBorder="1"/>
    <xf numFmtId="165" fontId="0" fillId="0" borderId="0" xfId="106" applyNumberFormat="1" applyFont="1"/>
    <xf numFmtId="165" fontId="1" fillId="0" borderId="10" xfId="105" applyNumberFormat="1" applyBorder="1"/>
  </cellXfs>
  <cellStyles count="108">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6"/>
    <cellStyle name="Neutral" xfId="33" builtinId="28" customBuiltin="1"/>
    <cellStyle name="Neutral 2" xfId="79"/>
    <cellStyle name="Normal" xfId="0" builtinId="0"/>
    <cellStyle name="Normal 10" xfId="105"/>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4"/>
    <cellStyle name="Porcentaje 4" xfId="107"/>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Puntualidad'!$J$48:$J$54</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Puntualidad'!$L$48:$L$54</c:f>
              <c:numCache>
                <c:formatCode>0%</c:formatCode>
                <c:ptCount val="7"/>
                <c:pt idx="0">
                  <c:v>0.77491260955468866</c:v>
                </c:pt>
                <c:pt idx="1">
                  <c:v>0.9011007010417349</c:v>
                </c:pt>
                <c:pt idx="2">
                  <c:v>0.6829077644606566</c:v>
                </c:pt>
                <c:pt idx="3">
                  <c:v>0.80993024512452716</c:v>
                </c:pt>
                <c:pt idx="4">
                  <c:v>0.82540461010299171</c:v>
                </c:pt>
                <c:pt idx="5">
                  <c:v>0.77524702729860995</c:v>
                </c:pt>
                <c:pt idx="6">
                  <c:v>0.68754694797348059</c:v>
                </c:pt>
              </c:numCache>
            </c:numRef>
          </c:val>
        </c:ser>
        <c:ser>
          <c:idx val="2"/>
          <c:order val="1"/>
          <c:tx>
            <c:strRef>
              <c:f>'Gráficos Índice de Puntualidad'!$M$47</c:f>
              <c:strCache>
                <c:ptCount val="1"/>
                <c:pt idx="0">
                  <c:v>Dentro del  Horario</c:v>
                </c:pt>
              </c:strCache>
            </c:strRef>
          </c:tx>
          <c:invertIfNegative val="0"/>
          <c:cat>
            <c:strRef>
              <c:f>'Gráficos Índice de Puntualidad'!$J$48:$J$54</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Puntualidad'!$M$48:$M$54</c:f>
              <c:numCache>
                <c:formatCode>0%</c:formatCode>
                <c:ptCount val="7"/>
                <c:pt idx="0">
                  <c:v>0.56512487967982161</c:v>
                </c:pt>
                <c:pt idx="1">
                  <c:v>0.66083011203564168</c:v>
                </c:pt>
                <c:pt idx="2">
                  <c:v>0.5125065138092757</c:v>
                </c:pt>
                <c:pt idx="3">
                  <c:v>0.62139558874097367</c:v>
                </c:pt>
                <c:pt idx="4">
                  <c:v>0.71663669554792653</c:v>
                </c:pt>
                <c:pt idx="5">
                  <c:v>0.59772232456874896</c:v>
                </c:pt>
                <c:pt idx="6">
                  <c:v>0.58130572520330515</c:v>
                </c:pt>
              </c:numCache>
            </c:numRef>
          </c:val>
        </c:ser>
        <c:dLbls>
          <c:showLegendKey val="0"/>
          <c:showVal val="0"/>
          <c:showCatName val="0"/>
          <c:showSerName val="0"/>
          <c:showPercent val="0"/>
          <c:showBubbleSize val="0"/>
        </c:dLbls>
        <c:gapWidth val="150"/>
        <c:axId val="385095848"/>
        <c:axId val="385092712"/>
      </c:barChart>
      <c:catAx>
        <c:axId val="38509584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85092712"/>
        <c:crosses val="autoZero"/>
        <c:auto val="1"/>
        <c:lblAlgn val="ctr"/>
        <c:lblOffset val="100"/>
        <c:noMultiLvlLbl val="0"/>
      </c:catAx>
      <c:valAx>
        <c:axId val="385092712"/>
        <c:scaling>
          <c:orientation val="minMax"/>
          <c:max val="1"/>
          <c:min val="0"/>
        </c:scaling>
        <c:delete val="0"/>
        <c:axPos val="l"/>
        <c:majorGridlines/>
        <c:numFmt formatCode="0%" sourceLinked="1"/>
        <c:majorTickMark val="out"/>
        <c:minorTickMark val="none"/>
        <c:tickLblPos val="nextTo"/>
        <c:crossAx val="3850958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Puntualidad'!$J$66:$J$71</c:f>
              <c:strCache>
                <c:ptCount val="6"/>
                <c:pt idx="0">
                  <c:v>American Airlines</c:v>
                </c:pt>
                <c:pt idx="1">
                  <c:v>Air Canada</c:v>
                </c:pt>
                <c:pt idx="2">
                  <c:v>Jet Blue Air</c:v>
                </c:pt>
                <c:pt idx="3">
                  <c:v>Delta Airlines</c:v>
                </c:pt>
                <c:pt idx="4">
                  <c:v>Southwest Airlines</c:v>
                </c:pt>
                <c:pt idx="5">
                  <c:v>United Airlines, Inc.</c:v>
                </c:pt>
              </c:strCache>
            </c:strRef>
          </c:cat>
          <c:val>
            <c:numRef>
              <c:f>'Gráficos Índice de Puntualidad'!$L$66:$L$71</c:f>
              <c:numCache>
                <c:formatCode>0%</c:formatCode>
                <c:ptCount val="6"/>
                <c:pt idx="0">
                  <c:v>0.88700760193503803</c:v>
                </c:pt>
                <c:pt idx="1">
                  <c:v>0.83874345549738216</c:v>
                </c:pt>
                <c:pt idx="2">
                  <c:v>0.80225613802256135</c:v>
                </c:pt>
                <c:pt idx="3">
                  <c:v>0.93052854870072477</c:v>
                </c:pt>
                <c:pt idx="4">
                  <c:v>0.95672514619883042</c:v>
                </c:pt>
                <c:pt idx="5">
                  <c:v>0.93447461629279815</c:v>
                </c:pt>
              </c:numCache>
            </c:numRef>
          </c:val>
        </c:ser>
        <c:ser>
          <c:idx val="2"/>
          <c:order val="1"/>
          <c:tx>
            <c:strRef>
              <c:f>'Gráficos Índice de Puntualidad'!$M$65</c:f>
              <c:strCache>
                <c:ptCount val="1"/>
                <c:pt idx="0">
                  <c:v>Dentro del  Horario</c:v>
                </c:pt>
              </c:strCache>
            </c:strRef>
          </c:tx>
          <c:invertIfNegative val="0"/>
          <c:cat>
            <c:strRef>
              <c:f>'Gráficos Índice de Puntualidad'!$J$66:$J$71</c:f>
              <c:strCache>
                <c:ptCount val="6"/>
                <c:pt idx="0">
                  <c:v>American Airlines</c:v>
                </c:pt>
                <c:pt idx="1">
                  <c:v>Air Canada</c:v>
                </c:pt>
                <c:pt idx="2">
                  <c:v>Jet Blue Air</c:v>
                </c:pt>
                <c:pt idx="3">
                  <c:v>Delta Airlines</c:v>
                </c:pt>
                <c:pt idx="4">
                  <c:v>Southwest Airlines</c:v>
                </c:pt>
                <c:pt idx="5">
                  <c:v>United Airlines, Inc.</c:v>
                </c:pt>
              </c:strCache>
            </c:strRef>
          </c:cat>
          <c:val>
            <c:numRef>
              <c:f>'Gráficos Índice de Puntualidad'!$M$66:$M$71</c:f>
              <c:numCache>
                <c:formatCode>0%</c:formatCode>
                <c:ptCount val="6"/>
                <c:pt idx="0">
                  <c:v>0.7196498502649159</c:v>
                </c:pt>
                <c:pt idx="1">
                  <c:v>0.81361256544502614</c:v>
                </c:pt>
                <c:pt idx="2">
                  <c:v>0.66887856668878565</c:v>
                </c:pt>
                <c:pt idx="3">
                  <c:v>0.71309881562665722</c:v>
                </c:pt>
                <c:pt idx="4">
                  <c:v>0.9140350877192982</c:v>
                </c:pt>
                <c:pt idx="5">
                  <c:v>0.7508854781582055</c:v>
                </c:pt>
              </c:numCache>
            </c:numRef>
          </c:val>
        </c:ser>
        <c:dLbls>
          <c:showLegendKey val="0"/>
          <c:showVal val="0"/>
          <c:showCatName val="0"/>
          <c:showSerName val="0"/>
          <c:showPercent val="0"/>
          <c:showBubbleSize val="0"/>
        </c:dLbls>
        <c:gapWidth val="150"/>
        <c:axId val="385104080"/>
        <c:axId val="385100944"/>
      </c:barChart>
      <c:catAx>
        <c:axId val="385104080"/>
        <c:scaling>
          <c:orientation val="minMax"/>
        </c:scaling>
        <c:delete val="0"/>
        <c:axPos val="b"/>
        <c:numFmt formatCode="General" sourceLinked="1"/>
        <c:majorTickMark val="out"/>
        <c:minorTickMark val="none"/>
        <c:tickLblPos val="nextTo"/>
        <c:txPr>
          <a:bodyPr rot="0" vert="horz"/>
          <a:lstStyle/>
          <a:p>
            <a:pPr>
              <a:defRPr/>
            </a:pPr>
            <a:endParaRPr lang="es-MX"/>
          </a:p>
        </c:txPr>
        <c:crossAx val="385100944"/>
        <c:crosses val="autoZero"/>
        <c:auto val="1"/>
        <c:lblAlgn val="ctr"/>
        <c:lblOffset val="100"/>
        <c:noMultiLvlLbl val="0"/>
      </c:catAx>
      <c:valAx>
        <c:axId val="385100944"/>
        <c:scaling>
          <c:orientation val="minMax"/>
          <c:max val="1"/>
          <c:min val="0"/>
        </c:scaling>
        <c:delete val="0"/>
        <c:axPos val="l"/>
        <c:majorGridlines/>
        <c:numFmt formatCode="0%" sourceLinked="1"/>
        <c:majorTickMark val="out"/>
        <c:minorTickMark val="none"/>
        <c:tickLblPos val="nextTo"/>
        <c:crossAx val="385104080"/>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MX" sz="1600"/>
              <a:t>Índice de puntualidad -</a:t>
            </a:r>
            <a:r>
              <a:rPr lang="es-MX" sz="1600" baseline="0"/>
              <a:t> Aerolíneas Centro y Sudamericanas</a:t>
            </a:r>
            <a:endParaRPr lang="es-MX" sz="1600"/>
          </a:p>
        </c:rich>
      </c:tx>
      <c:overlay val="0"/>
    </c:title>
    <c:autoTitleDeleted val="0"/>
    <c:plotArea>
      <c:layout/>
      <c:barChart>
        <c:barDir val="col"/>
        <c:grouping val="clustered"/>
        <c:varyColors val="0"/>
        <c:ser>
          <c:idx val="1"/>
          <c:order val="0"/>
          <c:tx>
            <c:strRef>
              <c:f>'Gráficos Índice de Puntualidad'!$L$83</c:f>
              <c:strCache>
                <c:ptCount val="1"/>
                <c:pt idx="0">
                  <c:v>Índice de puntualidad
(Ene-Dic)</c:v>
                </c:pt>
              </c:strCache>
            </c:strRef>
          </c:tx>
          <c:invertIfNegative val="0"/>
          <c:cat>
            <c:strRef>
              <c:f>'Gráficos Índice de Puntualidad'!$J$84:$J$92</c:f>
              <c:strCache>
                <c:ptCount val="9"/>
                <c:pt idx="0">
                  <c:v>Avianca</c:v>
                </c:pt>
                <c:pt idx="1">
                  <c:v>Copa</c:v>
                </c:pt>
                <c:pt idx="2">
                  <c:v>Cubana</c:v>
                </c:pt>
                <c:pt idx="3">
                  <c:v>Lan Chile Airlines</c:v>
                </c:pt>
                <c:pt idx="4">
                  <c:v>Lanperu</c:v>
                </c:pt>
                <c:pt idx="5">
                  <c:v>Aerorepública</c:v>
                </c:pt>
                <c:pt idx="6">
                  <c:v>Taca</c:v>
                </c:pt>
                <c:pt idx="7">
                  <c:v>TAM Linhas Aereas</c:v>
                </c:pt>
                <c:pt idx="8">
                  <c:v>Taca Peru</c:v>
                </c:pt>
              </c:strCache>
            </c:strRef>
          </c:cat>
          <c:val>
            <c:numRef>
              <c:f>'Gráficos Índice de Puntualidad'!$L$84:$L$92</c:f>
              <c:numCache>
                <c:formatCode>0%</c:formatCode>
                <c:ptCount val="9"/>
                <c:pt idx="0">
                  <c:v>0.92314990512333961</c:v>
                </c:pt>
                <c:pt idx="1">
                  <c:v>0.94393560921454345</c:v>
                </c:pt>
                <c:pt idx="2">
                  <c:v>0.59497645211930927</c:v>
                </c:pt>
                <c:pt idx="3">
                  <c:v>0.90056022408963587</c:v>
                </c:pt>
                <c:pt idx="4">
                  <c:v>0.9193989071038251</c:v>
                </c:pt>
                <c:pt idx="5">
                  <c:v>0.90014265335235377</c:v>
                </c:pt>
                <c:pt idx="6">
                  <c:v>0.86962552011095706</c:v>
                </c:pt>
                <c:pt idx="7">
                  <c:v>0.96433470507544583</c:v>
                </c:pt>
                <c:pt idx="8">
                  <c:v>0.94903581267217629</c:v>
                </c:pt>
              </c:numCache>
            </c:numRef>
          </c:val>
        </c:ser>
        <c:ser>
          <c:idx val="2"/>
          <c:order val="1"/>
          <c:tx>
            <c:strRef>
              <c:f>'Gráficos Índice de Puntualidad'!$M$83</c:f>
              <c:strCache>
                <c:ptCount val="1"/>
                <c:pt idx="0">
                  <c:v>Dentro del  Horario</c:v>
                </c:pt>
              </c:strCache>
            </c:strRef>
          </c:tx>
          <c:invertIfNegative val="0"/>
          <c:cat>
            <c:strRef>
              <c:f>'Gráficos Índice de Puntualidad'!$J$84:$J$92</c:f>
              <c:strCache>
                <c:ptCount val="9"/>
                <c:pt idx="0">
                  <c:v>Avianca</c:v>
                </c:pt>
                <c:pt idx="1">
                  <c:v>Copa</c:v>
                </c:pt>
                <c:pt idx="2">
                  <c:v>Cubana</c:v>
                </c:pt>
                <c:pt idx="3">
                  <c:v>Lan Chile Airlines</c:v>
                </c:pt>
                <c:pt idx="4">
                  <c:v>Lanperu</c:v>
                </c:pt>
                <c:pt idx="5">
                  <c:v>Aerorepública</c:v>
                </c:pt>
                <c:pt idx="6">
                  <c:v>Taca</c:v>
                </c:pt>
                <c:pt idx="7">
                  <c:v>TAM Linhas Aereas</c:v>
                </c:pt>
                <c:pt idx="8">
                  <c:v>Taca Peru</c:v>
                </c:pt>
              </c:strCache>
            </c:strRef>
          </c:cat>
          <c:val>
            <c:numRef>
              <c:f>'Gráficos Índice de Puntualidad'!$M$84:$M$92</c:f>
              <c:numCache>
                <c:formatCode>0%</c:formatCode>
                <c:ptCount val="9"/>
                <c:pt idx="0">
                  <c:v>0.72770398481973442</c:v>
                </c:pt>
                <c:pt idx="1">
                  <c:v>0.81598667776852629</c:v>
                </c:pt>
                <c:pt idx="2">
                  <c:v>0.56357927786499218</c:v>
                </c:pt>
                <c:pt idx="3">
                  <c:v>0.74229691876750703</c:v>
                </c:pt>
                <c:pt idx="4">
                  <c:v>0.7595628415300546</c:v>
                </c:pt>
                <c:pt idx="5">
                  <c:v>0.74465049928673321</c:v>
                </c:pt>
                <c:pt idx="6">
                  <c:v>0.68099861303744791</c:v>
                </c:pt>
                <c:pt idx="7">
                  <c:v>0.78052126200274352</c:v>
                </c:pt>
                <c:pt idx="8">
                  <c:v>0.77410468319559222</c:v>
                </c:pt>
              </c:numCache>
            </c:numRef>
          </c:val>
        </c:ser>
        <c:dLbls>
          <c:showLegendKey val="0"/>
          <c:showVal val="0"/>
          <c:showCatName val="0"/>
          <c:showSerName val="0"/>
          <c:showPercent val="0"/>
          <c:showBubbleSize val="0"/>
        </c:dLbls>
        <c:gapWidth val="150"/>
        <c:axId val="385103688"/>
        <c:axId val="385099376"/>
      </c:barChart>
      <c:catAx>
        <c:axId val="385103688"/>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85099376"/>
        <c:crosses val="autoZero"/>
        <c:auto val="1"/>
        <c:lblAlgn val="ctr"/>
        <c:lblOffset val="100"/>
        <c:noMultiLvlLbl val="0"/>
      </c:catAx>
      <c:valAx>
        <c:axId val="385099376"/>
        <c:scaling>
          <c:orientation val="minMax"/>
          <c:max val="1.1000000000000001"/>
          <c:min val="0"/>
        </c:scaling>
        <c:delete val="0"/>
        <c:axPos val="l"/>
        <c:majorGridlines/>
        <c:numFmt formatCode="0%" sourceLinked="1"/>
        <c:majorTickMark val="out"/>
        <c:minorTickMark val="none"/>
        <c:tickLblPos val="nextTo"/>
        <c:crossAx val="3851036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Índice de puntualidad</a:t>
            </a:r>
            <a:r>
              <a:rPr lang="es-MX" baseline="0"/>
              <a:t> - Aerolíneas Europeas</a:t>
            </a:r>
            <a:endParaRPr lang="es-MX"/>
          </a:p>
        </c:rich>
      </c:tx>
      <c:overlay val="0"/>
    </c:title>
    <c:autoTitleDeleted val="0"/>
    <c:plotArea>
      <c:layout/>
      <c:barChart>
        <c:barDir val="col"/>
        <c:grouping val="clustered"/>
        <c:varyColors val="0"/>
        <c:ser>
          <c:idx val="1"/>
          <c:order val="0"/>
          <c:tx>
            <c:strRef>
              <c:f>'Gráficos Índice de Puntualidad'!$L$103</c:f>
              <c:strCache>
                <c:ptCount val="1"/>
                <c:pt idx="0">
                  <c:v>Índice de puntualidad
(Ene-Dic)</c:v>
                </c:pt>
              </c:strCache>
            </c:strRef>
          </c:tx>
          <c:invertIfNegative val="0"/>
          <c:cat>
            <c:strRef>
              <c:f>'Gráficos Índice de Puntualidad'!$J$104:$J$108</c:f>
              <c:strCache>
                <c:ptCount val="5"/>
                <c:pt idx="0">
                  <c:v>Air France</c:v>
                </c:pt>
                <c:pt idx="1">
                  <c:v>British Airways</c:v>
                </c:pt>
                <c:pt idx="2">
                  <c:v>Lufthansa</c:v>
                </c:pt>
                <c:pt idx="3">
                  <c:v>Iberia </c:v>
                </c:pt>
                <c:pt idx="4">
                  <c:v>K L M</c:v>
                </c:pt>
              </c:strCache>
            </c:strRef>
          </c:cat>
          <c:val>
            <c:numRef>
              <c:f>'Gráficos Índice de Puntualidad'!$L$104:$L$108</c:f>
              <c:numCache>
                <c:formatCode>0%</c:formatCode>
                <c:ptCount val="5"/>
                <c:pt idx="0">
                  <c:v>0.81118143459915615</c:v>
                </c:pt>
                <c:pt idx="1">
                  <c:v>0.87710437710437716</c:v>
                </c:pt>
                <c:pt idx="2">
                  <c:v>0.89565217391304353</c:v>
                </c:pt>
                <c:pt idx="3">
                  <c:v>0.96323529411764708</c:v>
                </c:pt>
                <c:pt idx="4">
                  <c:v>0.88375165125495381</c:v>
                </c:pt>
              </c:numCache>
            </c:numRef>
          </c:val>
        </c:ser>
        <c:ser>
          <c:idx val="2"/>
          <c:order val="1"/>
          <c:tx>
            <c:strRef>
              <c:f>'Gráficos Índice de Puntualidad'!$M$103</c:f>
              <c:strCache>
                <c:ptCount val="1"/>
                <c:pt idx="0">
                  <c:v>Dentro del  Horario</c:v>
                </c:pt>
              </c:strCache>
            </c:strRef>
          </c:tx>
          <c:invertIfNegative val="0"/>
          <c:cat>
            <c:strRef>
              <c:f>'Gráficos Índice de Puntualidad'!$J$104:$J$108</c:f>
              <c:strCache>
                <c:ptCount val="5"/>
                <c:pt idx="0">
                  <c:v>Air France</c:v>
                </c:pt>
                <c:pt idx="1">
                  <c:v>British Airways</c:v>
                </c:pt>
                <c:pt idx="2">
                  <c:v>Lufthansa</c:v>
                </c:pt>
                <c:pt idx="3">
                  <c:v>Iberia </c:v>
                </c:pt>
                <c:pt idx="4">
                  <c:v>K L M</c:v>
                </c:pt>
              </c:strCache>
            </c:strRef>
          </c:cat>
          <c:val>
            <c:numRef>
              <c:f>'Gráficos Índice de Puntualidad'!$M$104:$M$108</c:f>
              <c:numCache>
                <c:formatCode>0%</c:formatCode>
                <c:ptCount val="5"/>
                <c:pt idx="0">
                  <c:v>0.54008438818565407</c:v>
                </c:pt>
                <c:pt idx="1">
                  <c:v>0.61784511784511786</c:v>
                </c:pt>
                <c:pt idx="2">
                  <c:v>0.71130434782608698</c:v>
                </c:pt>
                <c:pt idx="3">
                  <c:v>0.70441176470588229</c:v>
                </c:pt>
                <c:pt idx="4">
                  <c:v>0.65653896961690883</c:v>
                </c:pt>
              </c:numCache>
            </c:numRef>
          </c:val>
        </c:ser>
        <c:dLbls>
          <c:showLegendKey val="0"/>
          <c:showVal val="0"/>
          <c:showCatName val="0"/>
          <c:showSerName val="0"/>
          <c:showPercent val="0"/>
          <c:showBubbleSize val="0"/>
        </c:dLbls>
        <c:gapWidth val="150"/>
        <c:axId val="385089184"/>
        <c:axId val="385098592"/>
      </c:barChart>
      <c:catAx>
        <c:axId val="385089184"/>
        <c:scaling>
          <c:orientation val="minMax"/>
        </c:scaling>
        <c:delete val="0"/>
        <c:axPos val="b"/>
        <c:numFmt formatCode="General" sourceLinked="1"/>
        <c:majorTickMark val="out"/>
        <c:minorTickMark val="none"/>
        <c:tickLblPos val="nextTo"/>
        <c:txPr>
          <a:bodyPr rot="0" vert="horz"/>
          <a:lstStyle/>
          <a:p>
            <a:pPr>
              <a:defRPr/>
            </a:pPr>
            <a:endParaRPr lang="es-MX"/>
          </a:p>
        </c:txPr>
        <c:crossAx val="385098592"/>
        <c:crosses val="autoZero"/>
        <c:auto val="1"/>
        <c:lblAlgn val="ctr"/>
        <c:lblOffset val="100"/>
        <c:noMultiLvlLbl val="0"/>
      </c:catAx>
      <c:valAx>
        <c:axId val="385098592"/>
        <c:scaling>
          <c:orientation val="minMax"/>
          <c:max val="1"/>
          <c:min val="0"/>
        </c:scaling>
        <c:delete val="0"/>
        <c:axPos val="l"/>
        <c:majorGridlines/>
        <c:numFmt formatCode="0%" sourceLinked="1"/>
        <c:majorTickMark val="out"/>
        <c:minorTickMark val="none"/>
        <c:tickLblPos val="nextTo"/>
        <c:crossAx val="385089184"/>
        <c:crosses val="autoZero"/>
        <c:crossBetween val="between"/>
        <c:majorUnit val="0.2"/>
      </c:valAx>
    </c:plotArea>
    <c:legend>
      <c:legendPos val="b"/>
      <c:layout>
        <c:manualLayout>
          <c:xMode val="edge"/>
          <c:yMode val="edge"/>
          <c:x val="0.18133450712817342"/>
          <c:y val="0.85312933083744946"/>
          <c:w val="0.45622290313308789"/>
          <c:h val="0.1225044623414198"/>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0.61702458378738079</c:v>
                </c:pt>
                <c:pt idx="1">
                  <c:v>0.65445189568361706</c:v>
                </c:pt>
                <c:pt idx="2">
                  <c:v>0.68383737277076739</c:v>
                </c:pt>
                <c:pt idx="3">
                  <c:v>0.71078236261254268</c:v>
                </c:pt>
                <c:pt idx="4">
                  <c:v>0.59950707206657261</c:v>
                </c:pt>
                <c:pt idx="5">
                  <c:v>0.56531000626524963</c:v>
                </c:pt>
                <c:pt idx="6">
                  <c:v>0.54390000760320045</c:v>
                </c:pt>
                <c:pt idx="7">
                  <c:v>0.58409531404107873</c:v>
                </c:pt>
                <c:pt idx="8">
                  <c:v>0.65417871323584187</c:v>
                </c:pt>
                <c:pt idx="9">
                  <c:v>0.69329173639647734</c:v>
                </c:pt>
                <c:pt idx="10">
                  <c:v>0.53653630715601131</c:v>
                </c:pt>
                <c:pt idx="11">
                  <c:v>0.51673127732119095</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0.72900653605246024</c:v>
                </c:pt>
                <c:pt idx="1">
                  <c:v>0.7907339304647335</c:v>
                </c:pt>
                <c:pt idx="2">
                  <c:v>0.80984653602414591</c:v>
                </c:pt>
                <c:pt idx="3">
                  <c:v>0.80625802534972291</c:v>
                </c:pt>
                <c:pt idx="4">
                  <c:v>0.79664305974130889</c:v>
                </c:pt>
                <c:pt idx="5">
                  <c:v>0.76697613348429217</c:v>
                </c:pt>
                <c:pt idx="6">
                  <c:v>0.76538656299933583</c:v>
                </c:pt>
                <c:pt idx="7">
                  <c:v>0.69996581906795752</c:v>
                </c:pt>
                <c:pt idx="8">
                  <c:v>0.7622863541647571</c:v>
                </c:pt>
                <c:pt idx="9">
                  <c:v>0.79318763701285844</c:v>
                </c:pt>
                <c:pt idx="10">
                  <c:v>0.74316124201123557</c:v>
                </c:pt>
                <c:pt idx="11">
                  <c:v>0.71411147082951487</c:v>
                </c:pt>
              </c:numCache>
            </c:numRef>
          </c:val>
          <c:smooth val="0"/>
        </c:ser>
        <c:ser>
          <c:idx val="2"/>
          <c:order val="2"/>
          <c:tx>
            <c:strRef>
              <c:f>'Gráficos Índice de Puntualidad'!$A$15</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0.597514679677139</c:v>
                </c:pt>
                <c:pt idx="1">
                  <c:v>0.71303085541685585</c:v>
                </c:pt>
                <c:pt idx="2">
                  <c:v>0.69958595060470863</c:v>
                </c:pt>
                <c:pt idx="3">
                  <c:v>0.74016562525272478</c:v>
                </c:pt>
                <c:pt idx="4">
                  <c:v>0.80060412393150038</c:v>
                </c:pt>
                <c:pt idx="5">
                  <c:v>0.77817215145035368</c:v>
                </c:pt>
                <c:pt idx="6">
                  <c:v>0.70521952782582975</c:v>
                </c:pt>
                <c:pt idx="7">
                  <c:v>0.7515581858555741</c:v>
                </c:pt>
                <c:pt idx="8">
                  <c:v>0.77457572122397855</c:v>
                </c:pt>
                <c:pt idx="9">
                  <c:v>0.81001844777624799</c:v>
                </c:pt>
                <c:pt idx="10">
                  <c:v>0.69889968554720738</c:v>
                </c:pt>
                <c:pt idx="11">
                  <c:v>0.70364556886800189</c:v>
                </c:pt>
              </c:numCache>
            </c:numRef>
          </c:val>
          <c:smooth val="0"/>
        </c:ser>
        <c:ser>
          <c:idx val="3"/>
          <c:order val="3"/>
          <c:tx>
            <c:strRef>
              <c:f>'Gráficos Índice de Puntualidad'!$A$16</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Puntualidad'!$B$16:$M$16</c:f>
              <c:numCache>
                <c:formatCode>0%</c:formatCode>
                <c:ptCount val="12"/>
                <c:pt idx="0">
                  <c:v>0.60287875079350484</c:v>
                </c:pt>
                <c:pt idx="1">
                  <c:v>0.70937193699134293</c:v>
                </c:pt>
                <c:pt idx="2">
                  <c:v>0.74898742513708272</c:v>
                </c:pt>
                <c:pt idx="3">
                  <c:v>0.64144126507817423</c:v>
                </c:pt>
                <c:pt idx="4">
                  <c:v>0.6065115665830183</c:v>
                </c:pt>
                <c:pt idx="5">
                  <c:v>0.62297989868156844</c:v>
                </c:pt>
                <c:pt idx="6">
                  <c:v>0.57031754011567481</c:v>
                </c:pt>
                <c:pt idx="7">
                  <c:v>0.58553023605650589</c:v>
                </c:pt>
                <c:pt idx="8">
                  <c:v>0.67806358701672764</c:v>
                </c:pt>
                <c:pt idx="9">
                  <c:v>0.76499911172602608</c:v>
                </c:pt>
                <c:pt idx="10">
                  <c:v>0.59087143685145593</c:v>
                </c:pt>
                <c:pt idx="11">
                  <c:v>0.59775294919419086</c:v>
                </c:pt>
              </c:numCache>
            </c:numRef>
          </c:val>
          <c:smooth val="0"/>
        </c:ser>
        <c:dLbls>
          <c:showLegendKey val="0"/>
          <c:showVal val="0"/>
          <c:showCatName val="0"/>
          <c:showSerName val="0"/>
          <c:showPercent val="0"/>
          <c:showBubbleSize val="0"/>
        </c:dLbls>
        <c:marker val="1"/>
        <c:smooth val="0"/>
        <c:axId val="385089576"/>
        <c:axId val="553348264"/>
      </c:lineChart>
      <c:catAx>
        <c:axId val="38508957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53348264"/>
        <c:crosses val="autoZero"/>
        <c:auto val="1"/>
        <c:lblAlgn val="ctr"/>
        <c:lblOffset val="100"/>
        <c:noMultiLvlLbl val="0"/>
      </c:catAx>
      <c:valAx>
        <c:axId val="553348264"/>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385089576"/>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0.80411684368904957</c:v>
                </c:pt>
                <c:pt idx="1">
                  <c:v>0.81164604335559987</c:v>
                </c:pt>
                <c:pt idx="2">
                  <c:v>0.80660527015774586</c:v>
                </c:pt>
                <c:pt idx="3">
                  <c:v>0.83915226735856818</c:v>
                </c:pt>
                <c:pt idx="4">
                  <c:v>0.78249748755099691</c:v>
                </c:pt>
                <c:pt idx="5">
                  <c:v>0.76711396661815223</c:v>
                </c:pt>
                <c:pt idx="6">
                  <c:v>0.75197865006803188</c:v>
                </c:pt>
                <c:pt idx="7">
                  <c:v>0.786593557172103</c:v>
                </c:pt>
                <c:pt idx="8">
                  <c:v>0.81360114202950551</c:v>
                </c:pt>
                <c:pt idx="9">
                  <c:v>0.8610283531001256</c:v>
                </c:pt>
                <c:pt idx="10">
                  <c:v>0.69820764727491114</c:v>
                </c:pt>
                <c:pt idx="11">
                  <c:v>0.72083127319683016</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0.86836882812500393</c:v>
                </c:pt>
                <c:pt idx="1">
                  <c:v>0.91668706599069028</c:v>
                </c:pt>
                <c:pt idx="2">
                  <c:v>0.88083582434282592</c:v>
                </c:pt>
                <c:pt idx="3">
                  <c:v>0.89690887310410383</c:v>
                </c:pt>
                <c:pt idx="4">
                  <c:v>0.94021525043496335</c:v>
                </c:pt>
                <c:pt idx="5">
                  <c:v>0.90410013471411821</c:v>
                </c:pt>
                <c:pt idx="6">
                  <c:v>0.91987324460566466</c:v>
                </c:pt>
                <c:pt idx="7">
                  <c:v>0.87203634190616464</c:v>
                </c:pt>
                <c:pt idx="8">
                  <c:v>0.92052212374887732</c:v>
                </c:pt>
                <c:pt idx="9">
                  <c:v>0.89602287794567614</c:v>
                </c:pt>
                <c:pt idx="10">
                  <c:v>0.86034496311900721</c:v>
                </c:pt>
                <c:pt idx="11">
                  <c:v>0.86023178824161717</c:v>
                </c:pt>
              </c:numCache>
            </c:numRef>
          </c:val>
          <c:smooth val="0"/>
        </c:ser>
        <c:ser>
          <c:idx val="2"/>
          <c:order val="2"/>
          <c:tx>
            <c:strRef>
              <c:f>'Gráficos Índice de Puntualidad'!$A$9</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Puntualidad'!$B$9:$M$9</c:f>
              <c:numCache>
                <c:formatCode>0.0%</c:formatCode>
                <c:ptCount val="12"/>
                <c:pt idx="0">
                  <c:v>0.77239857456663963</c:v>
                </c:pt>
                <c:pt idx="1">
                  <c:v>0.8646692769967218</c:v>
                </c:pt>
                <c:pt idx="2">
                  <c:v>0.85431286068219237</c:v>
                </c:pt>
                <c:pt idx="3">
                  <c:v>0.85154446328642874</c:v>
                </c:pt>
                <c:pt idx="4">
                  <c:v>0.90754475249012145</c:v>
                </c:pt>
                <c:pt idx="5">
                  <c:v>0.92886863822443666</c:v>
                </c:pt>
                <c:pt idx="6">
                  <c:v>0.87392119575230476</c:v>
                </c:pt>
                <c:pt idx="7">
                  <c:v>0.90523152926420081</c:v>
                </c:pt>
                <c:pt idx="8">
                  <c:v>0.94051089972713364</c:v>
                </c:pt>
                <c:pt idx="9">
                  <c:v>0.9162835617092624</c:v>
                </c:pt>
                <c:pt idx="10">
                  <c:v>0.89847128641806884</c:v>
                </c:pt>
                <c:pt idx="11">
                  <c:v>0.89085256853546957</c:v>
                </c:pt>
              </c:numCache>
            </c:numRef>
          </c:val>
          <c:smooth val="0"/>
        </c:ser>
        <c:ser>
          <c:idx val="3"/>
          <c:order val="3"/>
          <c:tx>
            <c:strRef>
              <c:f>'Gráficos Índice de Puntualidad'!$A$10</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Puntualidad'!$B$10:$M$10</c:f>
              <c:numCache>
                <c:formatCode>0.0%</c:formatCode>
                <c:ptCount val="12"/>
                <c:pt idx="0">
                  <c:v>0.8332808089279895</c:v>
                </c:pt>
                <c:pt idx="1">
                  <c:v>0.88445029731604041</c:v>
                </c:pt>
                <c:pt idx="2">
                  <c:v>0.89910735580729795</c:v>
                </c:pt>
                <c:pt idx="3">
                  <c:v>0.84806830278998313</c:v>
                </c:pt>
                <c:pt idx="4">
                  <c:v>0.82524297094135224</c:v>
                </c:pt>
                <c:pt idx="5">
                  <c:v>0.88328323658273411</c:v>
                </c:pt>
                <c:pt idx="6">
                  <c:v>0.88092118055780622</c:v>
                </c:pt>
                <c:pt idx="7">
                  <c:v>0.90208523668059348</c:v>
                </c:pt>
                <c:pt idx="8">
                  <c:v>0.93048511256354394</c:v>
                </c:pt>
                <c:pt idx="9">
                  <c:v>0.94625427866236689</c:v>
                </c:pt>
                <c:pt idx="10">
                  <c:v>0.85098146347868775</c:v>
                </c:pt>
                <c:pt idx="11">
                  <c:v>0.92865877655234641</c:v>
                </c:pt>
              </c:numCache>
            </c:numRef>
          </c:val>
          <c:smooth val="0"/>
        </c:ser>
        <c:dLbls>
          <c:showLegendKey val="0"/>
          <c:showVal val="0"/>
          <c:showCatName val="0"/>
          <c:showSerName val="0"/>
          <c:showPercent val="0"/>
          <c:showBubbleSize val="0"/>
        </c:dLbls>
        <c:marker val="1"/>
        <c:smooth val="0"/>
        <c:axId val="553351400"/>
        <c:axId val="553345128"/>
      </c:lineChart>
      <c:catAx>
        <c:axId val="55335140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53345128"/>
        <c:crosses val="autoZero"/>
        <c:auto val="1"/>
        <c:lblAlgn val="ctr"/>
        <c:lblOffset val="100"/>
        <c:noMultiLvlLbl val="0"/>
      </c:catAx>
      <c:valAx>
        <c:axId val="553345128"/>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53351400"/>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AICM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9.7654511997610619E-2"/>
                  <c:y val="-0.11604275451263375"/>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9.7826738877967737E-2"/>
                      <c:h val="0.1399642257057298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Repercuciones Por Un Tercero</c:v>
                </c:pt>
                <c:pt idx="3">
                  <c:v>Meteorologia</c:v>
                </c:pt>
                <c:pt idx="4">
                  <c:v>Infraestructura Aeroportuaria</c:v>
                </c:pt>
                <c:pt idx="5">
                  <c:v>Evento Ocasional</c:v>
                </c:pt>
                <c:pt idx="6">
                  <c:v>Varios</c:v>
                </c:pt>
              </c:strCache>
            </c:strRef>
          </c:cat>
          <c:val>
            <c:numRef>
              <c:f>'Graficas Demoras'!$E$3:$E$9</c:f>
              <c:numCache>
                <c:formatCode>_-* #,##0_-;\-* #,##0_-;_-* "-"??_-;_-@_-</c:formatCode>
                <c:ptCount val="7"/>
                <c:pt idx="0">
                  <c:v>209364</c:v>
                </c:pt>
                <c:pt idx="1">
                  <c:v>60262</c:v>
                </c:pt>
                <c:pt idx="2">
                  <c:v>27026</c:v>
                </c:pt>
                <c:pt idx="3">
                  <c:v>24971</c:v>
                </c:pt>
                <c:pt idx="4">
                  <c:v>8037</c:v>
                </c:pt>
                <c:pt idx="5">
                  <c:v>2046</c:v>
                </c:pt>
                <c:pt idx="6">
                  <c:v>311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80</xdr:row>
      <xdr:rowOff>0</xdr:rowOff>
    </xdr:from>
    <xdr:to>
      <xdr:col>7</xdr:col>
      <xdr:colOff>304801</xdr:colOff>
      <xdr:row>97</xdr:row>
      <xdr:rowOff>90488</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99</xdr:row>
      <xdr:rowOff>0</xdr:rowOff>
    </xdr:from>
    <xdr:to>
      <xdr:col>7</xdr:col>
      <xdr:colOff>304801</xdr:colOff>
      <xdr:row>116</xdr:row>
      <xdr:rowOff>90488</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Registrados "/>
      <sheetName val="Hoja1"/>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209364</v>
          </cell>
        </row>
        <row r="4">
          <cell r="D4" t="str">
            <v>Operaciones Imputables</v>
          </cell>
          <cell r="E4">
            <v>60262</v>
          </cell>
        </row>
        <row r="5">
          <cell r="D5" t="str">
            <v>Repercuciones Por Un Tercero</v>
          </cell>
          <cell r="E5">
            <v>27026</v>
          </cell>
        </row>
        <row r="6">
          <cell r="D6" t="str">
            <v>Meteorologia</v>
          </cell>
          <cell r="E6">
            <v>24971</v>
          </cell>
        </row>
        <row r="7">
          <cell r="D7" t="str">
            <v>Infraestructura Aeroportuaria</v>
          </cell>
          <cell r="E7">
            <v>8037</v>
          </cell>
        </row>
        <row r="8">
          <cell r="D8" t="str">
            <v>Evento Ocasional</v>
          </cell>
          <cell r="E8">
            <v>2046</v>
          </cell>
        </row>
        <row r="9">
          <cell r="D9" t="str">
            <v>Varios</v>
          </cell>
          <cell r="E9">
            <v>311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800.569395138889" createdVersion="5" refreshedVersion="5" minRefreshableVersion="3" recordCount="280">
  <cacheSource type="worksheet">
    <worksheetSource ref="A3:P283" sheet="base 2" r:id="rId2"/>
  </cacheSource>
  <cacheFields count="16">
    <cacheField name="Empresa" numFmtId="0">
      <sharedItems count="27">
        <s v="Aeromar"/>
        <s v="Aeroméxico (Aerovías de México)"/>
        <s v="Aeroméxico Connect (Aerolitoral)"/>
        <s v="Aerorepública"/>
        <s v="Air Canada"/>
        <s v="Air France (Société Air France)"/>
        <s v="American Airlines"/>
        <s v="Avianca (Aerovías del Continente Americano)"/>
        <s v="British Airways"/>
        <s v="Copa (Compañía Panameña de Aviación)"/>
        <s v="Cubana (Cubana de Aviación)"/>
        <s v="Delta Airlines"/>
        <s v="Iberia (Iberia Líneas Aéreas de España)"/>
        <s v="Interjet (ABC Aerolíneas)"/>
        <s v="K L M (Royal Dutch Airlines)"/>
        <s v="Lan Chile Airlines (Línea Aérea Nacional de Chile)"/>
        <s v="Lanperu"/>
        <s v="Lufthansa (Deutsche Lufthansa AG)"/>
        <s v="Magnicharters (Grupo Aéreo Monterrey)"/>
        <s v="Southwest Airlines"/>
        <s v="Taca (Taca International Airlines)"/>
        <s v="Taca Peru (Trans American Airlines)"/>
        <s v="TAM Linhas Aereas"/>
        <s v="United Airlines, Inc."/>
        <s v="Vivaaerobus (Aeroenlaces)"/>
        <s v="Volaris (Concesionaria Vuela Cia de Aviación)"/>
        <s v="Jet Blue Air (Jet Blue Airways Corporation)"/>
      </sharedItems>
    </cacheField>
    <cacheField name="Nacionalidad" numFmtId="0">
      <sharedItems count="4">
        <s v="Mexicanas"/>
        <s v="Centro y Sudamericanas"/>
        <s v="Norte América"/>
        <s v="Europeas"/>
      </sharedItems>
    </cacheField>
    <cacheField name="Tipo de Demora" numFmtId="0">
      <sharedItems count="2">
        <s v="Imputable"/>
        <s v="No Imputable"/>
      </sharedItems>
    </cacheField>
    <cacheField name="Causas" numFmtId="0">
      <sharedItems count="18">
        <s v="CARGA*"/>
        <s v="MANTENIMIENTO AERONAVES*"/>
        <s v="OPERACIONES AEROLINEA*"/>
        <s v="RAMPA AEROLINEA*"/>
        <s v="TRAFICO/DOCUMENTACION*"/>
        <s v="TRIPULACIONES*"/>
        <s v="REPERCUCIONES*"/>
        <s v="EVENTO OCASIONAL"/>
        <s v="INFRAESTRUCTURA AEROPORTUARIA"/>
        <s v="METEOROLOGIA"/>
        <s v="REPERCUCIONES POR UN TERCERO"/>
        <s v="COMISARIATO*"/>
        <s v="INCIDENTE*"/>
        <s v="APLICACIÓN DE CONTROL DE FLUJO "/>
        <s v="AUTORIDADES"/>
        <s v="PASILLOS"/>
        <s v="OTROS (ESPECIFICAR)"/>
        <s v="ACCIDENTE*"/>
      </sharedItems>
    </cacheField>
    <cacheField name="Ene" numFmtId="0">
      <sharedItems containsSemiMixedTypes="0" containsString="0" containsNumber="1" containsInteger="1" minValue="0" maxValue="913"/>
    </cacheField>
    <cacheField name="Feb" numFmtId="0">
      <sharedItems containsSemiMixedTypes="0" containsString="0" containsNumber="1" containsInteger="1" minValue="0" maxValue="785"/>
    </cacheField>
    <cacheField name="Mar" numFmtId="0">
      <sharedItems containsSemiMixedTypes="0" containsString="0" containsNumber="1" containsInteger="1" minValue="0" maxValue="1238"/>
    </cacheField>
    <cacheField name="Abr" numFmtId="0">
      <sharedItems containsSemiMixedTypes="0" containsString="0" containsNumber="1" containsInteger="1" minValue="0" maxValue="1109"/>
    </cacheField>
    <cacheField name="May" numFmtId="0">
      <sharedItems containsSemiMixedTypes="0" containsString="0" containsNumber="1" containsInteger="1" minValue="0" maxValue="770"/>
    </cacheField>
    <cacheField name="Jun" numFmtId="0">
      <sharedItems containsSemiMixedTypes="0" containsString="0" containsNumber="1" containsInteger="1" minValue="0" maxValue="798"/>
    </cacheField>
    <cacheField name="Jul" numFmtId="0">
      <sharedItems containsSemiMixedTypes="0" containsString="0" containsNumber="1" containsInteger="1" minValue="0" maxValue="833"/>
    </cacheField>
    <cacheField name="Aug" numFmtId="0">
      <sharedItems containsSemiMixedTypes="0" containsString="0" containsNumber="1" containsInteger="1" minValue="0" maxValue="738"/>
    </cacheField>
    <cacheField name="Sep" numFmtId="0">
      <sharedItems containsSemiMixedTypes="0" containsString="0" containsNumber="1" containsInteger="1" minValue="0" maxValue="786"/>
    </cacheField>
    <cacheField name="Oct" numFmtId="0">
      <sharedItems containsSemiMixedTypes="0" containsString="0" containsNumber="1" containsInteger="1" minValue="0" maxValue="660"/>
    </cacheField>
    <cacheField name="Nov" numFmtId="0">
      <sharedItems containsSemiMixedTypes="0" containsString="0" containsNumber="1" containsInteger="1" minValue="0" maxValue="1373"/>
    </cacheField>
    <cacheField name="Dec" numFmtId="0">
      <sharedItems containsSemiMixedTypes="0" containsString="0" containsNumber="1" containsInteger="1" minValue="0" maxValue="14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0">
  <r>
    <x v="0"/>
    <x v="0"/>
    <x v="0"/>
    <x v="0"/>
    <n v="0"/>
    <n v="0"/>
    <n v="0"/>
    <n v="0"/>
    <n v="0"/>
    <n v="0"/>
    <n v="0"/>
    <n v="0"/>
    <n v="0"/>
    <n v="0"/>
    <n v="0"/>
    <n v="1"/>
  </r>
  <r>
    <x v="0"/>
    <x v="0"/>
    <x v="0"/>
    <x v="1"/>
    <n v="37"/>
    <n v="15"/>
    <n v="36"/>
    <n v="7"/>
    <n v="12"/>
    <n v="11"/>
    <n v="21"/>
    <n v="11"/>
    <n v="9"/>
    <n v="2"/>
    <n v="2"/>
    <n v="11"/>
  </r>
  <r>
    <x v="0"/>
    <x v="0"/>
    <x v="0"/>
    <x v="2"/>
    <n v="165"/>
    <n v="152"/>
    <n v="168"/>
    <n v="106"/>
    <n v="159"/>
    <n v="182"/>
    <n v="203"/>
    <n v="258"/>
    <n v="282"/>
    <n v="51"/>
    <n v="750"/>
    <n v="324"/>
  </r>
  <r>
    <x v="0"/>
    <x v="0"/>
    <x v="0"/>
    <x v="3"/>
    <n v="0"/>
    <n v="1"/>
    <n v="1"/>
    <n v="1"/>
    <n v="0"/>
    <n v="0"/>
    <n v="1"/>
    <n v="0"/>
    <n v="1"/>
    <n v="0"/>
    <n v="0"/>
    <n v="2"/>
  </r>
  <r>
    <x v="0"/>
    <x v="0"/>
    <x v="0"/>
    <x v="4"/>
    <n v="5"/>
    <n v="1"/>
    <n v="3"/>
    <n v="0"/>
    <n v="2"/>
    <n v="2"/>
    <n v="0"/>
    <n v="1"/>
    <n v="0"/>
    <n v="0"/>
    <n v="0"/>
    <n v="10"/>
  </r>
  <r>
    <x v="0"/>
    <x v="0"/>
    <x v="0"/>
    <x v="5"/>
    <n v="11"/>
    <n v="1"/>
    <n v="3"/>
    <n v="2"/>
    <n v="4"/>
    <n v="0"/>
    <n v="6"/>
    <n v="2"/>
    <n v="5"/>
    <n v="1"/>
    <n v="1"/>
    <n v="16"/>
  </r>
  <r>
    <x v="0"/>
    <x v="0"/>
    <x v="0"/>
    <x v="6"/>
    <n v="0"/>
    <n v="0"/>
    <n v="0"/>
    <n v="0"/>
    <n v="21"/>
    <n v="13"/>
    <n v="6"/>
    <n v="9"/>
    <n v="4"/>
    <n v="5"/>
    <n v="5"/>
    <n v="83"/>
  </r>
  <r>
    <x v="0"/>
    <x v="0"/>
    <x v="1"/>
    <x v="7"/>
    <n v="0"/>
    <n v="0"/>
    <n v="0"/>
    <n v="0"/>
    <n v="0"/>
    <n v="1"/>
    <n v="0"/>
    <n v="0"/>
    <n v="7"/>
    <n v="0"/>
    <n v="0"/>
    <n v="0"/>
  </r>
  <r>
    <x v="0"/>
    <x v="0"/>
    <x v="1"/>
    <x v="8"/>
    <n v="22"/>
    <n v="7"/>
    <n v="7"/>
    <n v="15"/>
    <n v="0"/>
    <n v="19"/>
    <n v="6"/>
    <n v="5"/>
    <n v="5"/>
    <n v="0"/>
    <n v="0"/>
    <n v="28"/>
  </r>
  <r>
    <x v="0"/>
    <x v="0"/>
    <x v="1"/>
    <x v="9"/>
    <n v="13"/>
    <n v="18"/>
    <n v="6"/>
    <n v="8"/>
    <n v="9"/>
    <n v="11"/>
    <n v="6"/>
    <n v="7"/>
    <n v="13"/>
    <n v="7"/>
    <n v="7"/>
    <n v="32"/>
  </r>
  <r>
    <x v="0"/>
    <x v="0"/>
    <x v="1"/>
    <x v="10"/>
    <n v="200"/>
    <n v="104"/>
    <n v="144"/>
    <n v="157"/>
    <n v="172"/>
    <n v="147"/>
    <n v="173"/>
    <n v="146"/>
    <n v="93"/>
    <n v="44"/>
    <n v="44"/>
    <n v="313"/>
  </r>
  <r>
    <x v="1"/>
    <x v="0"/>
    <x v="0"/>
    <x v="0"/>
    <n v="0"/>
    <n v="0"/>
    <n v="0"/>
    <n v="0"/>
    <n v="0"/>
    <n v="0"/>
    <n v="0"/>
    <n v="0"/>
    <n v="0"/>
    <n v="0"/>
    <n v="1"/>
    <n v="0"/>
  </r>
  <r>
    <x v="1"/>
    <x v="0"/>
    <x v="0"/>
    <x v="11"/>
    <n v="1"/>
    <n v="2"/>
    <n v="2"/>
    <n v="2"/>
    <n v="2"/>
    <n v="1"/>
    <n v="2"/>
    <n v="1"/>
    <n v="1"/>
    <n v="1"/>
    <n v="2"/>
    <n v="3"/>
  </r>
  <r>
    <x v="1"/>
    <x v="0"/>
    <x v="0"/>
    <x v="1"/>
    <n v="61"/>
    <n v="45"/>
    <n v="40"/>
    <n v="101"/>
    <n v="54"/>
    <n v="80"/>
    <n v="71"/>
    <n v="59"/>
    <n v="37"/>
    <n v="37"/>
    <n v="92"/>
    <n v="123"/>
  </r>
  <r>
    <x v="1"/>
    <x v="0"/>
    <x v="0"/>
    <x v="2"/>
    <n v="381"/>
    <n v="362"/>
    <n v="232"/>
    <n v="227"/>
    <n v="164"/>
    <n v="255"/>
    <n v="286"/>
    <n v="309"/>
    <n v="225"/>
    <n v="225"/>
    <n v="467"/>
    <n v="565"/>
  </r>
  <r>
    <x v="1"/>
    <x v="0"/>
    <x v="0"/>
    <x v="3"/>
    <n v="0"/>
    <n v="1"/>
    <n v="0"/>
    <n v="1"/>
    <n v="3"/>
    <n v="2"/>
    <n v="5"/>
    <n v="4"/>
    <n v="1"/>
    <n v="1"/>
    <n v="3"/>
    <n v="13"/>
  </r>
  <r>
    <x v="1"/>
    <x v="0"/>
    <x v="0"/>
    <x v="4"/>
    <n v="34"/>
    <n v="14"/>
    <n v="38"/>
    <n v="43"/>
    <n v="23"/>
    <n v="40"/>
    <n v="38"/>
    <n v="25"/>
    <n v="10"/>
    <n v="10"/>
    <n v="9"/>
    <n v="33"/>
  </r>
  <r>
    <x v="1"/>
    <x v="0"/>
    <x v="0"/>
    <x v="5"/>
    <n v="74"/>
    <n v="81"/>
    <n v="104"/>
    <n v="54"/>
    <n v="106"/>
    <n v="116"/>
    <n v="83"/>
    <n v="61"/>
    <n v="62"/>
    <n v="62"/>
    <n v="97"/>
    <n v="161"/>
  </r>
  <r>
    <x v="1"/>
    <x v="0"/>
    <x v="0"/>
    <x v="6"/>
    <n v="0"/>
    <n v="0"/>
    <n v="0"/>
    <n v="0"/>
    <n v="14"/>
    <n v="0"/>
    <n v="26"/>
    <n v="13"/>
    <n v="9"/>
    <n v="9"/>
    <n v="5"/>
    <n v="14"/>
  </r>
  <r>
    <x v="1"/>
    <x v="0"/>
    <x v="0"/>
    <x v="12"/>
    <n v="0"/>
    <n v="0"/>
    <n v="0"/>
    <n v="0"/>
    <n v="0"/>
    <n v="0"/>
    <n v="0"/>
    <n v="0"/>
    <n v="0"/>
    <n v="0"/>
    <n v="16"/>
    <n v="1"/>
  </r>
  <r>
    <x v="1"/>
    <x v="0"/>
    <x v="1"/>
    <x v="13"/>
    <n v="0"/>
    <n v="3"/>
    <n v="5"/>
    <n v="0"/>
    <n v="0"/>
    <n v="0"/>
    <n v="0"/>
    <n v="0"/>
    <n v="0"/>
    <n v="0"/>
    <n v="0"/>
    <n v="0"/>
  </r>
  <r>
    <x v="1"/>
    <x v="0"/>
    <x v="1"/>
    <x v="14"/>
    <n v="0"/>
    <n v="0"/>
    <n v="10"/>
    <n v="0"/>
    <n v="11"/>
    <n v="0"/>
    <n v="0"/>
    <n v="0"/>
    <n v="0"/>
    <n v="0"/>
    <n v="0"/>
    <n v="0"/>
  </r>
  <r>
    <x v="1"/>
    <x v="0"/>
    <x v="1"/>
    <x v="7"/>
    <n v="30"/>
    <n v="34"/>
    <n v="24"/>
    <n v="50"/>
    <n v="23"/>
    <n v="36"/>
    <n v="42"/>
    <n v="35"/>
    <n v="28"/>
    <n v="28"/>
    <n v="26"/>
    <n v="69"/>
  </r>
  <r>
    <x v="1"/>
    <x v="0"/>
    <x v="1"/>
    <x v="8"/>
    <n v="67"/>
    <n v="37"/>
    <n v="67"/>
    <n v="49"/>
    <n v="48"/>
    <n v="50"/>
    <n v="40"/>
    <n v="25"/>
    <n v="17"/>
    <n v="17"/>
    <n v="109"/>
    <n v="228"/>
  </r>
  <r>
    <x v="1"/>
    <x v="0"/>
    <x v="1"/>
    <x v="9"/>
    <n v="740"/>
    <n v="785"/>
    <n v="649"/>
    <n v="972"/>
    <n v="645"/>
    <n v="525"/>
    <n v="607"/>
    <n v="723"/>
    <n v="635"/>
    <n v="635"/>
    <n v="798"/>
    <n v="658"/>
  </r>
  <r>
    <x v="1"/>
    <x v="0"/>
    <x v="1"/>
    <x v="15"/>
    <n v="0"/>
    <n v="1"/>
    <n v="0"/>
    <n v="0"/>
    <n v="0"/>
    <n v="4"/>
    <n v="1"/>
    <n v="0"/>
    <n v="0"/>
    <n v="0"/>
    <n v="0"/>
    <n v="0"/>
  </r>
  <r>
    <x v="1"/>
    <x v="0"/>
    <x v="1"/>
    <x v="10"/>
    <n v="325"/>
    <n v="221"/>
    <n v="328"/>
    <n v="310"/>
    <n v="500"/>
    <n v="472"/>
    <n v="465"/>
    <n v="352"/>
    <n v="273"/>
    <n v="273"/>
    <n v="634"/>
    <n v="924"/>
  </r>
  <r>
    <x v="1"/>
    <x v="0"/>
    <x v="1"/>
    <x v="16"/>
    <n v="0"/>
    <n v="0"/>
    <n v="0"/>
    <n v="0"/>
    <n v="1"/>
    <n v="0"/>
    <n v="0"/>
    <n v="2"/>
    <n v="0"/>
    <n v="0"/>
    <n v="2"/>
    <n v="1"/>
  </r>
  <r>
    <x v="2"/>
    <x v="0"/>
    <x v="0"/>
    <x v="0"/>
    <n v="0"/>
    <n v="0"/>
    <n v="0"/>
    <n v="0"/>
    <n v="0"/>
    <n v="0"/>
    <n v="0"/>
    <n v="0"/>
    <n v="1"/>
    <n v="0"/>
    <n v="0"/>
    <n v="1"/>
  </r>
  <r>
    <x v="2"/>
    <x v="0"/>
    <x v="0"/>
    <x v="11"/>
    <n v="0"/>
    <n v="1"/>
    <n v="1"/>
    <n v="2"/>
    <n v="1"/>
    <n v="0"/>
    <n v="1"/>
    <n v="1"/>
    <n v="0"/>
    <n v="0"/>
    <n v="2"/>
    <n v="0"/>
  </r>
  <r>
    <x v="2"/>
    <x v="0"/>
    <x v="0"/>
    <x v="1"/>
    <n v="270"/>
    <n v="213"/>
    <n v="245"/>
    <n v="178"/>
    <n v="290"/>
    <n v="256"/>
    <n v="284"/>
    <n v="147"/>
    <n v="213"/>
    <n v="169"/>
    <n v="165"/>
    <n v="197"/>
  </r>
  <r>
    <x v="2"/>
    <x v="0"/>
    <x v="0"/>
    <x v="2"/>
    <n v="913"/>
    <n v="571"/>
    <n v="608"/>
    <n v="1109"/>
    <n v="535"/>
    <n v="798"/>
    <n v="781"/>
    <n v="530"/>
    <n v="482"/>
    <n v="559"/>
    <n v="1070"/>
    <n v="1243"/>
  </r>
  <r>
    <x v="2"/>
    <x v="0"/>
    <x v="0"/>
    <x v="3"/>
    <n v="4"/>
    <n v="2"/>
    <n v="7"/>
    <n v="1"/>
    <n v="2"/>
    <n v="0"/>
    <n v="9"/>
    <n v="3"/>
    <n v="0"/>
    <n v="1"/>
    <n v="1"/>
    <n v="1"/>
  </r>
  <r>
    <x v="2"/>
    <x v="0"/>
    <x v="0"/>
    <x v="4"/>
    <n v="8"/>
    <n v="11"/>
    <n v="18"/>
    <n v="10"/>
    <n v="21"/>
    <n v="24"/>
    <n v="37"/>
    <n v="7"/>
    <n v="5"/>
    <n v="10"/>
    <n v="7"/>
    <n v="34"/>
  </r>
  <r>
    <x v="2"/>
    <x v="0"/>
    <x v="0"/>
    <x v="5"/>
    <n v="227"/>
    <n v="249"/>
    <n v="306"/>
    <n v="224"/>
    <n v="425"/>
    <n v="234"/>
    <n v="345"/>
    <n v="181"/>
    <n v="151"/>
    <n v="125"/>
    <n v="193"/>
    <n v="171"/>
  </r>
  <r>
    <x v="2"/>
    <x v="0"/>
    <x v="0"/>
    <x v="6"/>
    <n v="0"/>
    <n v="0"/>
    <n v="0"/>
    <n v="0"/>
    <n v="73"/>
    <n v="84"/>
    <n v="48"/>
    <n v="8"/>
    <n v="1"/>
    <n v="29"/>
    <n v="95"/>
    <n v="207"/>
  </r>
  <r>
    <x v="2"/>
    <x v="0"/>
    <x v="0"/>
    <x v="12"/>
    <n v="0"/>
    <n v="0"/>
    <n v="0"/>
    <n v="18"/>
    <n v="0"/>
    <n v="0"/>
    <n v="1"/>
    <n v="1"/>
    <n v="0"/>
    <n v="0"/>
    <n v="18"/>
    <n v="3"/>
  </r>
  <r>
    <x v="2"/>
    <x v="0"/>
    <x v="1"/>
    <x v="14"/>
    <n v="0"/>
    <n v="0"/>
    <n v="0"/>
    <n v="0"/>
    <n v="17"/>
    <n v="0"/>
    <n v="0"/>
    <n v="0"/>
    <n v="0"/>
    <n v="0"/>
    <n v="0"/>
    <n v="0"/>
  </r>
  <r>
    <x v="2"/>
    <x v="0"/>
    <x v="1"/>
    <x v="7"/>
    <n v="13"/>
    <n v="23"/>
    <n v="16"/>
    <n v="29"/>
    <n v="13"/>
    <n v="37"/>
    <n v="40"/>
    <n v="23"/>
    <n v="41"/>
    <n v="24"/>
    <n v="30"/>
    <n v="48"/>
  </r>
  <r>
    <x v="2"/>
    <x v="0"/>
    <x v="1"/>
    <x v="8"/>
    <n v="66"/>
    <n v="76"/>
    <n v="82"/>
    <n v="0"/>
    <n v="131"/>
    <n v="179"/>
    <n v="186"/>
    <n v="108"/>
    <n v="112"/>
    <n v="84"/>
    <n v="135"/>
    <n v="316"/>
  </r>
  <r>
    <x v="2"/>
    <x v="0"/>
    <x v="1"/>
    <x v="9"/>
    <n v="461"/>
    <n v="500"/>
    <n v="426"/>
    <n v="506"/>
    <n v="454"/>
    <n v="399"/>
    <n v="399"/>
    <n v="436"/>
    <n v="424"/>
    <n v="381"/>
    <n v="460"/>
    <n v="531"/>
  </r>
  <r>
    <x v="2"/>
    <x v="0"/>
    <x v="1"/>
    <x v="10"/>
    <n v="589"/>
    <n v="443"/>
    <n v="555"/>
    <n v="459"/>
    <n v="770"/>
    <n v="770"/>
    <n v="833"/>
    <n v="738"/>
    <n v="544"/>
    <n v="616"/>
    <n v="848"/>
    <n v="973"/>
  </r>
  <r>
    <x v="2"/>
    <x v="0"/>
    <x v="1"/>
    <x v="16"/>
    <n v="0"/>
    <n v="0"/>
    <n v="0"/>
    <n v="0"/>
    <n v="8"/>
    <n v="0"/>
    <n v="0"/>
    <n v="0"/>
    <n v="0"/>
    <n v="0"/>
    <n v="0"/>
    <n v="0"/>
  </r>
  <r>
    <x v="3"/>
    <x v="1"/>
    <x v="0"/>
    <x v="1"/>
    <n v="0"/>
    <n v="0"/>
    <n v="0"/>
    <n v="0"/>
    <n v="1"/>
    <n v="2"/>
    <n v="0"/>
    <n v="0"/>
    <n v="1"/>
    <n v="0"/>
    <n v="0"/>
    <n v="0"/>
  </r>
  <r>
    <x v="3"/>
    <x v="1"/>
    <x v="0"/>
    <x v="2"/>
    <n v="12"/>
    <n v="3"/>
    <n v="5"/>
    <n v="3"/>
    <n v="0"/>
    <n v="1"/>
    <n v="5"/>
    <n v="6"/>
    <n v="5"/>
    <n v="10"/>
    <n v="10"/>
    <n v="3"/>
  </r>
  <r>
    <x v="3"/>
    <x v="1"/>
    <x v="0"/>
    <x v="4"/>
    <n v="0"/>
    <n v="0"/>
    <n v="0"/>
    <n v="0"/>
    <n v="0"/>
    <n v="0"/>
    <n v="0"/>
    <n v="0"/>
    <n v="0"/>
    <n v="0"/>
    <n v="0"/>
    <n v="1"/>
  </r>
  <r>
    <x v="3"/>
    <x v="1"/>
    <x v="0"/>
    <x v="6"/>
    <n v="0"/>
    <n v="0"/>
    <n v="0"/>
    <n v="0"/>
    <n v="0"/>
    <n v="1"/>
    <n v="0"/>
    <n v="0"/>
    <n v="1"/>
    <n v="0"/>
    <n v="0"/>
    <n v="0"/>
  </r>
  <r>
    <x v="3"/>
    <x v="1"/>
    <x v="1"/>
    <x v="8"/>
    <n v="0"/>
    <n v="0"/>
    <n v="0"/>
    <n v="0"/>
    <n v="0"/>
    <n v="0"/>
    <n v="0"/>
    <n v="0"/>
    <n v="0"/>
    <n v="0"/>
    <n v="0"/>
    <n v="1"/>
  </r>
  <r>
    <x v="3"/>
    <x v="1"/>
    <x v="1"/>
    <x v="9"/>
    <n v="6"/>
    <n v="4"/>
    <n v="8"/>
    <n v="5"/>
    <n v="13"/>
    <n v="5"/>
    <n v="13"/>
    <n v="13"/>
    <n v="21"/>
    <n v="6"/>
    <n v="6"/>
    <n v="3"/>
  </r>
  <r>
    <x v="3"/>
    <x v="1"/>
    <x v="1"/>
    <x v="10"/>
    <n v="0"/>
    <n v="0"/>
    <n v="0"/>
    <n v="0"/>
    <n v="0"/>
    <n v="0"/>
    <n v="1"/>
    <n v="0"/>
    <n v="0"/>
    <n v="0"/>
    <n v="4"/>
    <n v="0"/>
  </r>
  <r>
    <x v="4"/>
    <x v="2"/>
    <x v="0"/>
    <x v="1"/>
    <n v="2"/>
    <n v="0"/>
    <n v="3"/>
    <n v="1"/>
    <n v="2"/>
    <n v="4"/>
    <n v="1"/>
    <n v="0"/>
    <n v="0"/>
    <n v="0"/>
    <n v="0"/>
    <n v="0"/>
  </r>
  <r>
    <x v="4"/>
    <x v="2"/>
    <x v="0"/>
    <x v="2"/>
    <n v="22"/>
    <n v="12"/>
    <n v="5"/>
    <n v="10"/>
    <n v="5"/>
    <n v="19"/>
    <n v="3"/>
    <n v="34"/>
    <n v="35"/>
    <n v="26"/>
    <n v="59"/>
    <n v="55"/>
  </r>
  <r>
    <x v="4"/>
    <x v="2"/>
    <x v="0"/>
    <x v="4"/>
    <n v="0"/>
    <n v="2"/>
    <n v="1"/>
    <n v="1"/>
    <n v="1"/>
    <n v="0"/>
    <n v="0"/>
    <n v="0"/>
    <n v="0"/>
    <n v="0"/>
    <n v="0"/>
    <n v="0"/>
  </r>
  <r>
    <x v="4"/>
    <x v="2"/>
    <x v="0"/>
    <x v="5"/>
    <n v="1"/>
    <n v="0"/>
    <n v="2"/>
    <n v="1"/>
    <n v="0"/>
    <n v="0"/>
    <n v="1"/>
    <n v="0"/>
    <n v="0"/>
    <n v="0"/>
    <n v="0"/>
    <n v="0"/>
  </r>
  <r>
    <x v="4"/>
    <x v="2"/>
    <x v="1"/>
    <x v="7"/>
    <n v="0"/>
    <n v="0"/>
    <n v="0"/>
    <n v="0"/>
    <n v="1"/>
    <n v="0"/>
    <n v="0"/>
    <n v="0"/>
    <n v="0"/>
    <n v="0"/>
    <n v="0"/>
    <n v="0"/>
  </r>
  <r>
    <x v="4"/>
    <x v="2"/>
    <x v="1"/>
    <x v="8"/>
    <n v="0"/>
    <n v="0"/>
    <n v="0"/>
    <n v="0"/>
    <n v="0"/>
    <n v="0"/>
    <n v="1"/>
    <n v="0"/>
    <n v="0"/>
    <n v="0"/>
    <n v="0"/>
    <n v="0"/>
  </r>
  <r>
    <x v="4"/>
    <x v="2"/>
    <x v="1"/>
    <x v="9"/>
    <n v="6"/>
    <n v="5"/>
    <n v="15"/>
    <n v="6"/>
    <n v="5"/>
    <n v="1"/>
    <n v="8"/>
    <n v="0"/>
    <n v="0"/>
    <n v="0"/>
    <n v="0"/>
    <n v="0"/>
  </r>
  <r>
    <x v="5"/>
    <x v="3"/>
    <x v="0"/>
    <x v="1"/>
    <n v="0"/>
    <n v="0"/>
    <n v="0"/>
    <n v="0"/>
    <n v="1"/>
    <n v="0"/>
    <n v="1"/>
    <n v="2"/>
    <n v="1"/>
    <n v="1"/>
    <n v="1"/>
    <n v="1"/>
  </r>
  <r>
    <x v="5"/>
    <x v="3"/>
    <x v="0"/>
    <x v="2"/>
    <n v="12"/>
    <n v="12"/>
    <n v="8"/>
    <n v="14"/>
    <n v="16"/>
    <n v="16"/>
    <n v="10"/>
    <n v="3"/>
    <n v="4"/>
    <n v="4"/>
    <n v="13"/>
    <n v="3"/>
  </r>
  <r>
    <x v="5"/>
    <x v="3"/>
    <x v="0"/>
    <x v="3"/>
    <n v="2"/>
    <n v="2"/>
    <n v="3"/>
    <n v="5"/>
    <n v="3"/>
    <n v="3"/>
    <n v="1"/>
    <n v="0"/>
    <n v="4"/>
    <n v="1"/>
    <n v="1"/>
    <n v="3"/>
  </r>
  <r>
    <x v="5"/>
    <x v="3"/>
    <x v="0"/>
    <x v="4"/>
    <n v="3"/>
    <n v="0"/>
    <n v="1"/>
    <n v="6"/>
    <n v="2"/>
    <n v="3"/>
    <n v="1"/>
    <n v="2"/>
    <n v="1"/>
    <n v="0"/>
    <n v="0"/>
    <n v="1"/>
  </r>
  <r>
    <x v="5"/>
    <x v="3"/>
    <x v="0"/>
    <x v="5"/>
    <n v="1"/>
    <n v="0"/>
    <n v="0"/>
    <n v="0"/>
    <n v="2"/>
    <n v="0"/>
    <n v="0"/>
    <n v="1"/>
    <n v="0"/>
    <n v="0"/>
    <n v="0"/>
    <n v="0"/>
  </r>
  <r>
    <x v="5"/>
    <x v="3"/>
    <x v="0"/>
    <x v="6"/>
    <n v="0"/>
    <n v="0"/>
    <n v="0"/>
    <n v="0"/>
    <n v="2"/>
    <n v="0"/>
    <n v="1"/>
    <n v="0"/>
    <n v="0"/>
    <n v="0"/>
    <n v="0"/>
    <n v="1"/>
  </r>
  <r>
    <x v="5"/>
    <x v="3"/>
    <x v="1"/>
    <x v="7"/>
    <n v="1"/>
    <n v="0"/>
    <n v="0"/>
    <n v="0"/>
    <n v="0"/>
    <n v="0"/>
    <n v="0"/>
    <n v="0"/>
    <n v="1"/>
    <n v="0"/>
    <n v="0"/>
    <n v="1"/>
  </r>
  <r>
    <x v="5"/>
    <x v="3"/>
    <x v="1"/>
    <x v="8"/>
    <n v="0"/>
    <n v="0"/>
    <n v="0"/>
    <n v="1"/>
    <n v="0"/>
    <n v="0"/>
    <n v="3"/>
    <n v="7"/>
    <n v="0"/>
    <n v="0"/>
    <n v="0"/>
    <n v="2"/>
  </r>
  <r>
    <x v="5"/>
    <x v="3"/>
    <x v="1"/>
    <x v="9"/>
    <n v="20"/>
    <n v="13"/>
    <n v="19"/>
    <n v="17"/>
    <n v="24"/>
    <n v="18"/>
    <n v="18"/>
    <n v="19"/>
    <n v="20"/>
    <n v="13"/>
    <n v="13"/>
    <n v="22"/>
  </r>
  <r>
    <x v="5"/>
    <x v="3"/>
    <x v="1"/>
    <x v="10"/>
    <n v="0"/>
    <n v="0"/>
    <n v="0"/>
    <n v="0"/>
    <n v="2"/>
    <n v="3"/>
    <n v="4"/>
    <n v="4"/>
    <n v="4"/>
    <n v="2"/>
    <n v="2"/>
    <n v="3"/>
  </r>
  <r>
    <x v="5"/>
    <x v="3"/>
    <x v="1"/>
    <x v="16"/>
    <n v="0"/>
    <n v="0"/>
    <n v="0"/>
    <n v="0"/>
    <n v="0"/>
    <n v="0"/>
    <n v="0"/>
    <n v="0"/>
    <n v="1"/>
    <n v="0"/>
    <n v="0"/>
    <n v="0"/>
  </r>
  <r>
    <x v="6"/>
    <x v="2"/>
    <x v="0"/>
    <x v="11"/>
    <n v="0"/>
    <n v="0"/>
    <n v="0"/>
    <n v="0"/>
    <n v="0"/>
    <n v="1"/>
    <n v="0"/>
    <n v="0"/>
    <n v="1"/>
    <n v="0"/>
    <n v="0"/>
    <n v="1"/>
  </r>
  <r>
    <x v="6"/>
    <x v="2"/>
    <x v="0"/>
    <x v="1"/>
    <n v="27"/>
    <n v="15"/>
    <n v="24"/>
    <n v="15"/>
    <n v="19"/>
    <n v="33"/>
    <n v="16"/>
    <n v="14"/>
    <n v="30"/>
    <n v="23"/>
    <n v="23"/>
    <n v="33"/>
  </r>
  <r>
    <x v="6"/>
    <x v="2"/>
    <x v="0"/>
    <x v="2"/>
    <n v="21"/>
    <n v="13"/>
    <n v="10"/>
    <n v="29"/>
    <n v="31"/>
    <n v="28"/>
    <n v="23"/>
    <n v="40"/>
    <n v="23"/>
    <n v="54"/>
    <n v="54"/>
    <n v="83"/>
  </r>
  <r>
    <x v="6"/>
    <x v="2"/>
    <x v="0"/>
    <x v="3"/>
    <n v="2"/>
    <n v="1"/>
    <n v="1"/>
    <n v="1"/>
    <n v="0"/>
    <n v="4"/>
    <n v="0"/>
    <n v="2"/>
    <n v="1"/>
    <n v="1"/>
    <n v="1"/>
    <n v="2"/>
  </r>
  <r>
    <x v="6"/>
    <x v="2"/>
    <x v="0"/>
    <x v="4"/>
    <n v="11"/>
    <n v="0"/>
    <n v="1"/>
    <n v="1"/>
    <n v="2"/>
    <n v="9"/>
    <n v="4"/>
    <n v="1"/>
    <n v="4"/>
    <n v="2"/>
    <n v="2"/>
    <n v="23"/>
  </r>
  <r>
    <x v="6"/>
    <x v="2"/>
    <x v="0"/>
    <x v="5"/>
    <n v="13"/>
    <n v="3"/>
    <n v="5"/>
    <n v="12"/>
    <n v="5"/>
    <n v="11"/>
    <n v="4"/>
    <n v="7"/>
    <n v="2"/>
    <n v="8"/>
    <n v="8"/>
    <n v="12"/>
  </r>
  <r>
    <x v="6"/>
    <x v="2"/>
    <x v="0"/>
    <x v="6"/>
    <n v="0"/>
    <n v="0"/>
    <n v="0"/>
    <n v="0"/>
    <n v="12"/>
    <n v="17"/>
    <n v="18"/>
    <n v="8"/>
    <n v="12"/>
    <n v="15"/>
    <n v="15"/>
    <n v="32"/>
  </r>
  <r>
    <x v="6"/>
    <x v="2"/>
    <x v="0"/>
    <x v="12"/>
    <n v="0"/>
    <n v="0"/>
    <n v="0"/>
    <n v="0"/>
    <n v="0"/>
    <n v="0"/>
    <n v="0"/>
    <n v="0"/>
    <n v="0"/>
    <n v="1"/>
    <n v="1"/>
    <n v="0"/>
  </r>
  <r>
    <x v="6"/>
    <x v="2"/>
    <x v="1"/>
    <x v="7"/>
    <n v="5"/>
    <n v="0"/>
    <n v="0"/>
    <n v="1"/>
    <n v="0"/>
    <n v="1"/>
    <n v="5"/>
    <n v="2"/>
    <n v="2"/>
    <n v="1"/>
    <n v="1"/>
    <n v="0"/>
  </r>
  <r>
    <x v="6"/>
    <x v="2"/>
    <x v="1"/>
    <x v="8"/>
    <n v="4"/>
    <n v="0"/>
    <n v="1"/>
    <n v="0"/>
    <n v="0"/>
    <n v="0"/>
    <n v="3"/>
    <n v="2"/>
    <n v="0"/>
    <n v="0"/>
    <n v="18"/>
    <n v="21"/>
  </r>
  <r>
    <x v="6"/>
    <x v="2"/>
    <x v="1"/>
    <x v="9"/>
    <n v="120"/>
    <n v="130"/>
    <n v="63"/>
    <n v="85"/>
    <n v="98"/>
    <n v="101"/>
    <n v="120"/>
    <n v="115"/>
    <n v="89"/>
    <n v="91"/>
    <n v="91"/>
    <n v="92"/>
  </r>
  <r>
    <x v="6"/>
    <x v="2"/>
    <x v="1"/>
    <x v="10"/>
    <n v="31"/>
    <n v="8"/>
    <n v="0"/>
    <n v="4"/>
    <n v="21"/>
    <n v="28"/>
    <n v="26"/>
    <n v="36"/>
    <n v="9"/>
    <n v="6"/>
    <n v="6"/>
    <n v="10"/>
  </r>
  <r>
    <x v="6"/>
    <x v="2"/>
    <x v="1"/>
    <x v="16"/>
    <n v="6"/>
    <n v="0"/>
    <n v="0"/>
    <n v="0"/>
    <n v="0"/>
    <n v="0"/>
    <n v="0"/>
    <n v="0"/>
    <n v="0"/>
    <n v="0"/>
    <n v="0"/>
    <n v="0"/>
  </r>
  <r>
    <x v="7"/>
    <x v="1"/>
    <x v="0"/>
    <x v="0"/>
    <n v="0"/>
    <n v="0"/>
    <n v="0"/>
    <n v="0"/>
    <n v="0"/>
    <n v="0"/>
    <n v="0"/>
    <n v="0"/>
    <n v="0"/>
    <n v="0"/>
    <n v="0"/>
    <n v="1"/>
  </r>
  <r>
    <x v="7"/>
    <x v="1"/>
    <x v="0"/>
    <x v="11"/>
    <n v="0"/>
    <n v="0"/>
    <n v="0"/>
    <n v="0"/>
    <n v="0"/>
    <n v="0"/>
    <n v="0"/>
    <n v="0"/>
    <n v="0"/>
    <n v="0"/>
    <n v="0"/>
    <n v="1"/>
  </r>
  <r>
    <x v="7"/>
    <x v="1"/>
    <x v="0"/>
    <x v="1"/>
    <n v="4"/>
    <n v="5"/>
    <n v="3"/>
    <n v="2"/>
    <n v="3"/>
    <n v="2"/>
    <n v="5"/>
    <n v="6"/>
    <n v="3"/>
    <n v="9"/>
    <n v="9"/>
    <n v="5"/>
  </r>
  <r>
    <x v="7"/>
    <x v="1"/>
    <x v="0"/>
    <x v="2"/>
    <n v="3"/>
    <n v="3"/>
    <n v="11"/>
    <n v="5"/>
    <n v="7"/>
    <n v="5"/>
    <n v="0"/>
    <n v="2"/>
    <n v="2"/>
    <n v="6"/>
    <n v="7"/>
    <n v="9"/>
  </r>
  <r>
    <x v="7"/>
    <x v="1"/>
    <x v="0"/>
    <x v="3"/>
    <n v="0"/>
    <n v="0"/>
    <n v="0"/>
    <n v="0"/>
    <n v="1"/>
    <n v="0"/>
    <n v="1"/>
    <n v="1"/>
    <n v="0"/>
    <n v="1"/>
    <n v="1"/>
    <n v="0"/>
  </r>
  <r>
    <x v="7"/>
    <x v="1"/>
    <x v="0"/>
    <x v="4"/>
    <n v="1"/>
    <n v="0"/>
    <n v="1"/>
    <n v="2"/>
    <n v="1"/>
    <n v="0"/>
    <n v="0"/>
    <n v="0"/>
    <n v="0"/>
    <n v="3"/>
    <n v="3"/>
    <n v="4"/>
  </r>
  <r>
    <x v="7"/>
    <x v="1"/>
    <x v="0"/>
    <x v="5"/>
    <n v="1"/>
    <n v="0"/>
    <n v="0"/>
    <n v="1"/>
    <n v="0"/>
    <n v="1"/>
    <n v="2"/>
    <n v="1"/>
    <n v="1"/>
    <n v="3"/>
    <n v="3"/>
    <n v="2"/>
  </r>
  <r>
    <x v="7"/>
    <x v="1"/>
    <x v="0"/>
    <x v="6"/>
    <n v="0"/>
    <n v="0"/>
    <n v="0"/>
    <n v="0"/>
    <n v="1"/>
    <n v="1"/>
    <n v="2"/>
    <n v="1"/>
    <n v="0"/>
    <n v="0"/>
    <n v="0"/>
    <n v="3"/>
  </r>
  <r>
    <x v="7"/>
    <x v="1"/>
    <x v="0"/>
    <x v="12"/>
    <n v="0"/>
    <n v="0"/>
    <n v="0"/>
    <n v="1"/>
    <n v="0"/>
    <n v="0"/>
    <n v="0"/>
    <n v="0"/>
    <n v="0"/>
    <n v="0"/>
    <n v="0"/>
    <n v="0"/>
  </r>
  <r>
    <x v="7"/>
    <x v="1"/>
    <x v="1"/>
    <x v="14"/>
    <n v="0"/>
    <n v="2"/>
    <n v="0"/>
    <n v="1"/>
    <n v="0"/>
    <n v="0"/>
    <n v="0"/>
    <n v="0"/>
    <n v="0"/>
    <n v="0"/>
    <n v="0"/>
    <n v="0"/>
  </r>
  <r>
    <x v="7"/>
    <x v="1"/>
    <x v="1"/>
    <x v="7"/>
    <n v="1"/>
    <n v="1"/>
    <n v="0"/>
    <n v="2"/>
    <n v="0"/>
    <n v="0"/>
    <n v="3"/>
    <n v="6"/>
    <n v="3"/>
    <n v="0"/>
    <n v="4"/>
    <n v="1"/>
  </r>
  <r>
    <x v="7"/>
    <x v="1"/>
    <x v="1"/>
    <x v="8"/>
    <n v="5"/>
    <n v="2"/>
    <n v="0"/>
    <n v="2"/>
    <n v="0"/>
    <n v="2"/>
    <n v="7"/>
    <n v="1"/>
    <n v="0"/>
    <n v="0"/>
    <n v="8"/>
    <n v="9"/>
  </r>
  <r>
    <x v="7"/>
    <x v="1"/>
    <x v="1"/>
    <x v="9"/>
    <n v="21"/>
    <n v="18"/>
    <n v="24"/>
    <n v="14"/>
    <n v="11"/>
    <n v="16"/>
    <n v="17"/>
    <n v="13"/>
    <n v="21"/>
    <n v="13"/>
    <n v="13"/>
    <n v="21"/>
  </r>
  <r>
    <x v="7"/>
    <x v="1"/>
    <x v="1"/>
    <x v="10"/>
    <n v="9"/>
    <n v="5"/>
    <n v="15"/>
    <n v="8"/>
    <n v="4"/>
    <n v="19"/>
    <n v="11"/>
    <n v="11"/>
    <n v="7"/>
    <n v="20"/>
    <n v="20"/>
    <n v="20"/>
  </r>
  <r>
    <x v="7"/>
    <x v="1"/>
    <x v="1"/>
    <x v="16"/>
    <n v="0"/>
    <n v="0"/>
    <n v="0"/>
    <n v="0"/>
    <n v="0"/>
    <n v="1"/>
    <n v="0"/>
    <n v="0"/>
    <n v="0"/>
    <n v="0"/>
    <n v="0"/>
    <n v="0"/>
  </r>
  <r>
    <x v="8"/>
    <x v="3"/>
    <x v="0"/>
    <x v="0"/>
    <n v="0"/>
    <n v="1"/>
    <n v="0"/>
    <n v="0"/>
    <n v="0"/>
    <n v="0"/>
    <n v="0"/>
    <n v="0"/>
    <n v="0"/>
    <n v="0"/>
    <n v="0"/>
    <n v="0"/>
  </r>
  <r>
    <x v="8"/>
    <x v="3"/>
    <x v="0"/>
    <x v="1"/>
    <n v="0"/>
    <n v="2"/>
    <n v="3"/>
    <n v="1"/>
    <n v="2"/>
    <n v="0"/>
    <n v="3"/>
    <n v="0"/>
    <n v="2"/>
    <n v="0"/>
    <n v="1"/>
    <n v="0"/>
  </r>
  <r>
    <x v="8"/>
    <x v="3"/>
    <x v="0"/>
    <x v="2"/>
    <n v="10"/>
    <n v="1"/>
    <n v="2"/>
    <n v="3"/>
    <n v="9"/>
    <n v="2"/>
    <n v="3"/>
    <n v="9"/>
    <n v="6"/>
    <n v="0"/>
    <n v="0"/>
    <n v="0"/>
  </r>
  <r>
    <x v="8"/>
    <x v="3"/>
    <x v="0"/>
    <x v="4"/>
    <n v="1"/>
    <n v="0"/>
    <n v="0"/>
    <n v="1"/>
    <n v="0"/>
    <n v="0"/>
    <n v="0"/>
    <n v="0"/>
    <n v="1"/>
    <n v="0"/>
    <n v="2"/>
    <n v="1"/>
  </r>
  <r>
    <x v="8"/>
    <x v="3"/>
    <x v="0"/>
    <x v="5"/>
    <n v="1"/>
    <n v="0"/>
    <n v="1"/>
    <n v="0"/>
    <n v="0"/>
    <n v="1"/>
    <n v="0"/>
    <n v="1"/>
    <n v="0"/>
    <n v="0"/>
    <n v="0"/>
    <n v="0"/>
  </r>
  <r>
    <x v="8"/>
    <x v="3"/>
    <x v="0"/>
    <x v="6"/>
    <n v="0"/>
    <n v="0"/>
    <n v="0"/>
    <n v="0"/>
    <n v="0"/>
    <n v="0"/>
    <n v="2"/>
    <n v="0"/>
    <n v="0"/>
    <n v="0"/>
    <n v="1"/>
    <n v="0"/>
  </r>
  <r>
    <x v="8"/>
    <x v="3"/>
    <x v="1"/>
    <x v="7"/>
    <n v="0"/>
    <n v="0"/>
    <n v="0"/>
    <n v="0"/>
    <n v="1"/>
    <n v="3"/>
    <n v="3"/>
    <n v="3"/>
    <n v="1"/>
    <n v="2"/>
    <n v="0"/>
    <n v="0"/>
  </r>
  <r>
    <x v="8"/>
    <x v="3"/>
    <x v="1"/>
    <x v="8"/>
    <n v="0"/>
    <n v="0"/>
    <n v="0"/>
    <n v="0"/>
    <n v="0"/>
    <n v="0"/>
    <n v="2"/>
    <n v="0"/>
    <n v="0"/>
    <n v="1"/>
    <n v="1"/>
    <n v="6"/>
  </r>
  <r>
    <x v="8"/>
    <x v="3"/>
    <x v="1"/>
    <x v="9"/>
    <n v="2"/>
    <n v="3"/>
    <n v="0"/>
    <n v="5"/>
    <n v="8"/>
    <n v="16"/>
    <n v="14"/>
    <n v="12"/>
    <n v="15"/>
    <n v="10"/>
    <n v="13"/>
    <n v="6"/>
  </r>
  <r>
    <x v="8"/>
    <x v="3"/>
    <x v="1"/>
    <x v="10"/>
    <n v="0"/>
    <n v="0"/>
    <n v="0"/>
    <n v="0"/>
    <n v="1"/>
    <n v="3"/>
    <n v="3"/>
    <n v="7"/>
    <n v="1"/>
    <n v="3"/>
    <n v="5"/>
    <n v="4"/>
  </r>
  <r>
    <x v="9"/>
    <x v="1"/>
    <x v="0"/>
    <x v="1"/>
    <n v="0"/>
    <n v="0"/>
    <n v="1"/>
    <n v="0"/>
    <n v="0"/>
    <n v="3"/>
    <n v="1"/>
    <n v="1"/>
    <n v="1"/>
    <n v="2"/>
    <n v="1"/>
    <n v="1"/>
  </r>
  <r>
    <x v="9"/>
    <x v="1"/>
    <x v="0"/>
    <x v="2"/>
    <n v="33"/>
    <n v="9"/>
    <n v="8"/>
    <n v="48"/>
    <n v="12"/>
    <n v="14"/>
    <n v="7"/>
    <n v="18"/>
    <n v="12"/>
    <n v="10"/>
    <n v="3"/>
    <n v="4"/>
  </r>
  <r>
    <x v="9"/>
    <x v="1"/>
    <x v="0"/>
    <x v="3"/>
    <n v="0"/>
    <n v="0"/>
    <n v="0"/>
    <n v="0"/>
    <n v="0"/>
    <n v="0"/>
    <n v="2"/>
    <n v="0"/>
    <n v="0"/>
    <n v="0"/>
    <n v="0"/>
    <n v="0"/>
  </r>
  <r>
    <x v="9"/>
    <x v="1"/>
    <x v="0"/>
    <x v="4"/>
    <n v="0"/>
    <n v="0"/>
    <n v="2"/>
    <n v="0"/>
    <n v="0"/>
    <n v="1"/>
    <n v="0"/>
    <n v="0"/>
    <n v="0"/>
    <n v="0"/>
    <n v="1"/>
    <n v="0"/>
  </r>
  <r>
    <x v="9"/>
    <x v="1"/>
    <x v="0"/>
    <x v="5"/>
    <n v="1"/>
    <n v="0"/>
    <n v="0"/>
    <n v="0"/>
    <n v="0"/>
    <n v="1"/>
    <n v="0"/>
    <n v="0"/>
    <n v="0"/>
    <n v="0"/>
    <n v="0"/>
    <n v="1"/>
  </r>
  <r>
    <x v="9"/>
    <x v="1"/>
    <x v="0"/>
    <x v="6"/>
    <n v="0"/>
    <n v="0"/>
    <n v="0"/>
    <n v="0"/>
    <n v="0"/>
    <n v="0"/>
    <n v="0"/>
    <n v="0"/>
    <n v="1"/>
    <n v="1"/>
    <n v="1"/>
    <n v="1"/>
  </r>
  <r>
    <x v="9"/>
    <x v="1"/>
    <x v="1"/>
    <x v="7"/>
    <n v="0"/>
    <n v="1"/>
    <n v="0"/>
    <n v="0"/>
    <n v="0"/>
    <n v="0"/>
    <n v="0"/>
    <n v="0"/>
    <n v="1"/>
    <n v="1"/>
    <n v="0"/>
    <n v="1"/>
  </r>
  <r>
    <x v="9"/>
    <x v="1"/>
    <x v="1"/>
    <x v="9"/>
    <n v="26"/>
    <n v="36"/>
    <n v="18"/>
    <n v="6"/>
    <n v="38"/>
    <n v="47"/>
    <n v="43"/>
    <n v="39"/>
    <n v="39"/>
    <n v="30"/>
    <n v="59"/>
    <n v="55"/>
  </r>
  <r>
    <x v="9"/>
    <x v="1"/>
    <x v="1"/>
    <x v="10"/>
    <n v="1"/>
    <n v="0"/>
    <n v="0"/>
    <n v="0"/>
    <n v="0"/>
    <n v="3"/>
    <n v="1"/>
    <n v="0"/>
    <n v="0"/>
    <n v="5"/>
    <n v="9"/>
    <n v="2"/>
  </r>
  <r>
    <x v="10"/>
    <x v="1"/>
    <x v="0"/>
    <x v="1"/>
    <n v="0"/>
    <n v="0"/>
    <n v="0"/>
    <n v="0"/>
    <n v="0"/>
    <n v="0"/>
    <n v="0"/>
    <n v="0"/>
    <n v="0"/>
    <n v="1"/>
    <n v="0"/>
    <n v="1"/>
  </r>
  <r>
    <x v="10"/>
    <x v="1"/>
    <x v="0"/>
    <x v="2"/>
    <n v="39"/>
    <n v="32"/>
    <n v="33"/>
    <n v="27"/>
    <n v="19"/>
    <n v="16"/>
    <n v="26"/>
    <n v="12"/>
    <n v="9"/>
    <n v="8"/>
    <n v="10"/>
    <n v="21"/>
  </r>
  <r>
    <x v="10"/>
    <x v="1"/>
    <x v="0"/>
    <x v="5"/>
    <n v="0"/>
    <n v="0"/>
    <n v="0"/>
    <n v="0"/>
    <n v="0"/>
    <n v="0"/>
    <n v="0"/>
    <n v="0"/>
    <n v="0"/>
    <n v="0"/>
    <n v="0"/>
    <n v="1"/>
  </r>
  <r>
    <x v="10"/>
    <x v="1"/>
    <x v="0"/>
    <x v="6"/>
    <n v="0"/>
    <n v="0"/>
    <n v="0"/>
    <n v="0"/>
    <n v="0"/>
    <n v="0"/>
    <n v="0"/>
    <n v="1"/>
    <n v="2"/>
    <n v="0"/>
    <n v="0"/>
    <n v="0"/>
  </r>
  <r>
    <x v="10"/>
    <x v="1"/>
    <x v="1"/>
    <x v="7"/>
    <n v="0"/>
    <n v="0"/>
    <n v="0"/>
    <n v="0"/>
    <n v="0"/>
    <n v="0"/>
    <n v="0"/>
    <n v="0"/>
    <n v="0"/>
    <n v="0"/>
    <n v="1"/>
    <n v="0"/>
  </r>
  <r>
    <x v="10"/>
    <x v="1"/>
    <x v="1"/>
    <x v="8"/>
    <n v="0"/>
    <n v="0"/>
    <n v="0"/>
    <n v="0"/>
    <n v="0"/>
    <n v="0"/>
    <n v="0"/>
    <n v="3"/>
    <n v="0"/>
    <n v="0"/>
    <n v="0"/>
    <n v="0"/>
  </r>
  <r>
    <x v="10"/>
    <x v="1"/>
    <x v="1"/>
    <x v="9"/>
    <n v="0"/>
    <n v="0"/>
    <n v="0"/>
    <n v="0"/>
    <n v="0"/>
    <n v="0"/>
    <n v="1"/>
    <n v="0"/>
    <n v="0"/>
    <n v="0"/>
    <n v="7"/>
    <n v="6"/>
  </r>
  <r>
    <x v="10"/>
    <x v="1"/>
    <x v="1"/>
    <x v="10"/>
    <n v="0"/>
    <n v="0"/>
    <n v="0"/>
    <n v="0"/>
    <n v="0"/>
    <n v="0"/>
    <n v="0"/>
    <n v="1"/>
    <n v="0"/>
    <n v="0"/>
    <n v="1"/>
    <n v="0"/>
  </r>
  <r>
    <x v="11"/>
    <x v="2"/>
    <x v="0"/>
    <x v="1"/>
    <n v="12"/>
    <n v="9"/>
    <n v="1"/>
    <n v="13"/>
    <n v="12"/>
    <n v="8"/>
    <n v="5"/>
    <n v="13"/>
    <n v="4"/>
    <n v="5"/>
    <n v="5"/>
    <n v="17"/>
  </r>
  <r>
    <x v="11"/>
    <x v="2"/>
    <x v="0"/>
    <x v="2"/>
    <n v="3"/>
    <n v="8"/>
    <n v="6"/>
    <n v="9"/>
    <n v="6"/>
    <n v="14"/>
    <n v="20"/>
    <n v="13"/>
    <n v="12"/>
    <n v="40"/>
    <n v="40"/>
    <n v="79"/>
  </r>
  <r>
    <x v="11"/>
    <x v="2"/>
    <x v="0"/>
    <x v="4"/>
    <n v="0"/>
    <n v="0"/>
    <n v="0"/>
    <n v="0"/>
    <n v="0"/>
    <n v="1"/>
    <n v="0"/>
    <n v="6"/>
    <n v="0"/>
    <n v="3"/>
    <n v="3"/>
    <n v="9"/>
  </r>
  <r>
    <x v="11"/>
    <x v="2"/>
    <x v="0"/>
    <x v="5"/>
    <n v="1"/>
    <n v="0"/>
    <n v="0"/>
    <n v="0"/>
    <n v="0"/>
    <n v="1"/>
    <n v="3"/>
    <n v="3"/>
    <n v="0"/>
    <n v="0"/>
    <n v="0"/>
    <n v="0"/>
  </r>
  <r>
    <x v="11"/>
    <x v="2"/>
    <x v="0"/>
    <x v="6"/>
    <n v="0"/>
    <n v="0"/>
    <n v="0"/>
    <n v="0"/>
    <n v="0"/>
    <n v="1"/>
    <n v="0"/>
    <n v="7"/>
    <n v="1"/>
    <n v="0"/>
    <n v="0"/>
    <n v="0"/>
  </r>
  <r>
    <x v="11"/>
    <x v="2"/>
    <x v="1"/>
    <x v="7"/>
    <n v="1"/>
    <n v="0"/>
    <n v="0"/>
    <n v="0"/>
    <n v="0"/>
    <n v="0"/>
    <n v="0"/>
    <n v="2"/>
    <n v="4"/>
    <n v="0"/>
    <n v="0"/>
    <n v="0"/>
  </r>
  <r>
    <x v="11"/>
    <x v="2"/>
    <x v="1"/>
    <x v="9"/>
    <n v="69"/>
    <n v="58"/>
    <n v="34"/>
    <n v="49"/>
    <n v="86"/>
    <n v="64"/>
    <n v="93"/>
    <n v="95"/>
    <n v="115"/>
    <n v="62"/>
    <n v="62"/>
    <n v="54"/>
  </r>
  <r>
    <x v="11"/>
    <x v="2"/>
    <x v="1"/>
    <x v="10"/>
    <n v="63"/>
    <n v="22"/>
    <n v="12"/>
    <n v="14"/>
    <n v="20"/>
    <n v="41"/>
    <n v="45"/>
    <n v="47"/>
    <n v="7"/>
    <n v="30"/>
    <n v="30"/>
    <n v="51"/>
  </r>
  <r>
    <x v="12"/>
    <x v="3"/>
    <x v="0"/>
    <x v="1"/>
    <n v="0"/>
    <n v="2"/>
    <n v="0"/>
    <n v="0"/>
    <n v="2"/>
    <n v="1"/>
    <n v="0"/>
    <n v="2"/>
    <n v="0"/>
    <n v="1"/>
    <n v="1"/>
    <n v="4"/>
  </r>
  <r>
    <x v="12"/>
    <x v="3"/>
    <x v="0"/>
    <x v="2"/>
    <n v="3"/>
    <n v="2"/>
    <n v="1"/>
    <n v="1"/>
    <n v="2"/>
    <n v="0"/>
    <n v="2"/>
    <n v="0"/>
    <n v="0"/>
    <n v="8"/>
    <n v="0"/>
    <n v="0"/>
  </r>
  <r>
    <x v="12"/>
    <x v="3"/>
    <x v="0"/>
    <x v="3"/>
    <n v="0"/>
    <n v="0"/>
    <n v="0"/>
    <n v="0"/>
    <n v="0"/>
    <n v="1"/>
    <n v="0"/>
    <n v="0"/>
    <n v="0"/>
    <n v="0"/>
    <n v="0"/>
    <n v="0"/>
  </r>
  <r>
    <x v="12"/>
    <x v="3"/>
    <x v="0"/>
    <x v="4"/>
    <n v="0"/>
    <n v="0"/>
    <n v="7"/>
    <n v="3"/>
    <n v="0"/>
    <n v="0"/>
    <n v="0"/>
    <n v="0"/>
    <n v="0"/>
    <n v="0"/>
    <n v="0"/>
    <n v="0"/>
  </r>
  <r>
    <x v="12"/>
    <x v="3"/>
    <x v="0"/>
    <x v="5"/>
    <n v="0"/>
    <n v="0"/>
    <n v="0"/>
    <n v="0"/>
    <n v="0"/>
    <n v="0"/>
    <n v="1"/>
    <n v="0"/>
    <n v="0"/>
    <n v="0"/>
    <n v="2"/>
    <n v="1"/>
  </r>
  <r>
    <x v="12"/>
    <x v="3"/>
    <x v="0"/>
    <x v="6"/>
    <n v="0"/>
    <n v="0"/>
    <n v="0"/>
    <n v="0"/>
    <n v="1"/>
    <n v="0"/>
    <n v="0"/>
    <n v="1"/>
    <n v="0"/>
    <n v="0"/>
    <n v="1"/>
    <n v="0"/>
  </r>
  <r>
    <x v="12"/>
    <x v="3"/>
    <x v="1"/>
    <x v="7"/>
    <n v="0"/>
    <n v="0"/>
    <n v="0"/>
    <n v="0"/>
    <n v="0"/>
    <n v="0"/>
    <n v="0"/>
    <n v="0"/>
    <n v="1"/>
    <n v="0"/>
    <n v="0"/>
    <n v="0"/>
  </r>
  <r>
    <x v="12"/>
    <x v="3"/>
    <x v="1"/>
    <x v="9"/>
    <n v="39"/>
    <n v="30"/>
    <n v="15"/>
    <n v="34"/>
    <n v="17"/>
    <n v="18"/>
    <n v="26"/>
    <n v="30"/>
    <n v="28"/>
    <n v="16"/>
    <n v="34"/>
    <n v="30"/>
  </r>
  <r>
    <x v="12"/>
    <x v="3"/>
    <x v="1"/>
    <x v="10"/>
    <n v="0"/>
    <n v="0"/>
    <n v="0"/>
    <n v="0"/>
    <n v="2"/>
    <n v="3"/>
    <n v="6"/>
    <n v="7"/>
    <n v="6"/>
    <n v="2"/>
    <n v="3"/>
    <n v="5"/>
  </r>
  <r>
    <x v="13"/>
    <x v="0"/>
    <x v="0"/>
    <x v="11"/>
    <n v="0"/>
    <n v="0"/>
    <n v="0"/>
    <n v="0"/>
    <n v="0"/>
    <n v="0"/>
    <n v="1"/>
    <n v="0"/>
    <n v="2"/>
    <n v="0"/>
    <n v="0"/>
    <n v="0"/>
  </r>
  <r>
    <x v="13"/>
    <x v="0"/>
    <x v="0"/>
    <x v="1"/>
    <n v="119"/>
    <n v="150"/>
    <n v="177"/>
    <n v="165"/>
    <n v="116"/>
    <n v="136"/>
    <n v="123"/>
    <n v="143"/>
    <n v="139"/>
    <n v="126"/>
    <n v="183"/>
    <n v="212"/>
  </r>
  <r>
    <x v="13"/>
    <x v="0"/>
    <x v="0"/>
    <x v="2"/>
    <n v="859"/>
    <n v="584"/>
    <n v="578"/>
    <n v="709"/>
    <n v="587"/>
    <n v="588"/>
    <n v="612"/>
    <n v="651"/>
    <n v="786"/>
    <n v="660"/>
    <n v="1373"/>
    <n v="1360"/>
  </r>
  <r>
    <x v="13"/>
    <x v="0"/>
    <x v="0"/>
    <x v="3"/>
    <n v="27"/>
    <n v="7"/>
    <n v="3"/>
    <n v="12"/>
    <n v="3"/>
    <n v="10"/>
    <n v="20"/>
    <n v="8"/>
    <n v="7"/>
    <n v="3"/>
    <n v="14"/>
    <n v="62"/>
  </r>
  <r>
    <x v="13"/>
    <x v="0"/>
    <x v="0"/>
    <x v="4"/>
    <n v="5"/>
    <n v="3"/>
    <n v="19"/>
    <n v="2"/>
    <n v="3"/>
    <n v="2"/>
    <n v="1"/>
    <n v="2"/>
    <n v="1"/>
    <n v="0"/>
    <n v="2"/>
    <n v="9"/>
  </r>
  <r>
    <x v="13"/>
    <x v="0"/>
    <x v="0"/>
    <x v="5"/>
    <n v="48"/>
    <n v="16"/>
    <n v="15"/>
    <n v="20"/>
    <n v="19"/>
    <n v="22"/>
    <n v="24"/>
    <n v="18"/>
    <n v="23"/>
    <n v="18"/>
    <n v="47"/>
    <n v="116"/>
  </r>
  <r>
    <x v="13"/>
    <x v="0"/>
    <x v="0"/>
    <x v="6"/>
    <n v="0"/>
    <n v="0"/>
    <n v="0"/>
    <n v="0"/>
    <n v="581"/>
    <n v="549"/>
    <n v="756"/>
    <n v="633"/>
    <n v="591"/>
    <n v="650"/>
    <n v="784"/>
    <n v="1475"/>
  </r>
  <r>
    <x v="13"/>
    <x v="0"/>
    <x v="0"/>
    <x v="12"/>
    <n v="0"/>
    <n v="0"/>
    <n v="0"/>
    <n v="0"/>
    <n v="0"/>
    <n v="0"/>
    <n v="2"/>
    <n v="0"/>
    <n v="0"/>
    <n v="0"/>
    <n v="0"/>
    <n v="1"/>
  </r>
  <r>
    <x v="13"/>
    <x v="0"/>
    <x v="1"/>
    <x v="13"/>
    <n v="1"/>
    <n v="8"/>
    <n v="30"/>
    <n v="13"/>
    <n v="0"/>
    <n v="0"/>
    <n v="0"/>
    <n v="0"/>
    <n v="0"/>
    <n v="0"/>
    <n v="0"/>
    <n v="0"/>
  </r>
  <r>
    <x v="13"/>
    <x v="0"/>
    <x v="1"/>
    <x v="14"/>
    <n v="0"/>
    <n v="0"/>
    <n v="0"/>
    <n v="4"/>
    <n v="7"/>
    <n v="0"/>
    <n v="0"/>
    <n v="0"/>
    <n v="0"/>
    <n v="0"/>
    <n v="0"/>
    <n v="0"/>
  </r>
  <r>
    <x v="13"/>
    <x v="0"/>
    <x v="1"/>
    <x v="7"/>
    <n v="90"/>
    <n v="93"/>
    <n v="124"/>
    <n v="68"/>
    <n v="58"/>
    <n v="68"/>
    <n v="66"/>
    <n v="79"/>
    <n v="74"/>
    <n v="28"/>
    <n v="97"/>
    <n v="151"/>
  </r>
  <r>
    <x v="13"/>
    <x v="0"/>
    <x v="1"/>
    <x v="8"/>
    <n v="236"/>
    <n v="174"/>
    <n v="378"/>
    <n v="331"/>
    <n v="313"/>
    <n v="534"/>
    <n v="439"/>
    <n v="426"/>
    <n v="0"/>
    <n v="522"/>
    <n v="711"/>
    <n v="703"/>
  </r>
  <r>
    <x v="13"/>
    <x v="0"/>
    <x v="1"/>
    <x v="9"/>
    <n v="382"/>
    <n v="392"/>
    <n v="283"/>
    <n v="248"/>
    <n v="270"/>
    <n v="254"/>
    <n v="228"/>
    <n v="313"/>
    <n v="302"/>
    <n v="278"/>
    <n v="294"/>
    <n v="231"/>
  </r>
  <r>
    <x v="13"/>
    <x v="0"/>
    <x v="1"/>
    <x v="10"/>
    <n v="626"/>
    <n v="492"/>
    <n v="804"/>
    <n v="535"/>
    <n v="573"/>
    <n v="643"/>
    <n v="578"/>
    <n v="632"/>
    <n v="428"/>
    <n v="429"/>
    <n v="694"/>
    <n v="694"/>
  </r>
  <r>
    <x v="13"/>
    <x v="0"/>
    <x v="1"/>
    <x v="16"/>
    <n v="0"/>
    <n v="0"/>
    <n v="0"/>
    <n v="0"/>
    <n v="12"/>
    <n v="0"/>
    <n v="43"/>
    <n v="0"/>
    <n v="0"/>
    <n v="2"/>
    <n v="55"/>
    <n v="23"/>
  </r>
  <r>
    <x v="14"/>
    <x v="3"/>
    <x v="0"/>
    <x v="1"/>
    <n v="0"/>
    <n v="0"/>
    <n v="1"/>
    <n v="0"/>
    <n v="1"/>
    <n v="0"/>
    <n v="0"/>
    <n v="3"/>
    <n v="1"/>
    <n v="0"/>
    <n v="0"/>
    <n v="1"/>
  </r>
  <r>
    <x v="14"/>
    <x v="3"/>
    <x v="0"/>
    <x v="2"/>
    <n v="12"/>
    <n v="2"/>
    <n v="7"/>
    <n v="3"/>
    <n v="6"/>
    <n v="9"/>
    <n v="3"/>
    <n v="2"/>
    <n v="0"/>
    <n v="5"/>
    <n v="9"/>
    <n v="0"/>
  </r>
  <r>
    <x v="14"/>
    <x v="3"/>
    <x v="0"/>
    <x v="3"/>
    <n v="2"/>
    <n v="0"/>
    <n v="0"/>
    <n v="2"/>
    <n v="0"/>
    <n v="0"/>
    <n v="0"/>
    <n v="0"/>
    <n v="2"/>
    <n v="0"/>
    <n v="1"/>
    <n v="0"/>
  </r>
  <r>
    <x v="14"/>
    <x v="3"/>
    <x v="0"/>
    <x v="4"/>
    <n v="0"/>
    <n v="2"/>
    <n v="0"/>
    <n v="1"/>
    <n v="1"/>
    <n v="0"/>
    <n v="1"/>
    <n v="2"/>
    <n v="0"/>
    <n v="0"/>
    <n v="0"/>
    <n v="0"/>
  </r>
  <r>
    <x v="14"/>
    <x v="3"/>
    <x v="0"/>
    <x v="5"/>
    <n v="4"/>
    <n v="0"/>
    <n v="0"/>
    <n v="1"/>
    <n v="0"/>
    <n v="0"/>
    <n v="0"/>
    <n v="0"/>
    <n v="0"/>
    <n v="1"/>
    <n v="0"/>
    <n v="0"/>
  </r>
  <r>
    <x v="14"/>
    <x v="3"/>
    <x v="0"/>
    <x v="6"/>
    <n v="0"/>
    <n v="0"/>
    <n v="0"/>
    <n v="0"/>
    <n v="0"/>
    <n v="1"/>
    <n v="0"/>
    <n v="2"/>
    <n v="0"/>
    <n v="0"/>
    <n v="0"/>
    <n v="0"/>
  </r>
  <r>
    <x v="14"/>
    <x v="3"/>
    <x v="1"/>
    <x v="8"/>
    <n v="0"/>
    <n v="0"/>
    <n v="0"/>
    <n v="2"/>
    <n v="0"/>
    <n v="0"/>
    <n v="8"/>
    <n v="0"/>
    <n v="0"/>
    <n v="0"/>
    <n v="0"/>
    <n v="6"/>
  </r>
  <r>
    <x v="14"/>
    <x v="3"/>
    <x v="1"/>
    <x v="9"/>
    <n v="9"/>
    <n v="9"/>
    <n v="4"/>
    <n v="13"/>
    <n v="12"/>
    <n v="13"/>
    <n v="13"/>
    <n v="12"/>
    <n v="11"/>
    <n v="9"/>
    <n v="9"/>
    <n v="12"/>
  </r>
  <r>
    <x v="14"/>
    <x v="3"/>
    <x v="1"/>
    <x v="10"/>
    <n v="0"/>
    <n v="0"/>
    <n v="0"/>
    <n v="0"/>
    <n v="2"/>
    <n v="6"/>
    <n v="6"/>
    <n v="4"/>
    <n v="2"/>
    <n v="6"/>
    <n v="0"/>
    <n v="4"/>
  </r>
  <r>
    <x v="15"/>
    <x v="1"/>
    <x v="0"/>
    <x v="1"/>
    <n v="0"/>
    <n v="1"/>
    <n v="1"/>
    <n v="0"/>
    <n v="1"/>
    <n v="1"/>
    <n v="4"/>
    <n v="1"/>
    <n v="0"/>
    <n v="1"/>
    <n v="2"/>
    <n v="0"/>
  </r>
  <r>
    <x v="15"/>
    <x v="1"/>
    <x v="0"/>
    <x v="2"/>
    <n v="17"/>
    <n v="1"/>
    <n v="5"/>
    <n v="11"/>
    <n v="7"/>
    <n v="2"/>
    <n v="2"/>
    <n v="6"/>
    <n v="0"/>
    <n v="1"/>
    <n v="2"/>
    <n v="0"/>
  </r>
  <r>
    <x v="15"/>
    <x v="1"/>
    <x v="0"/>
    <x v="4"/>
    <n v="0"/>
    <n v="0"/>
    <n v="0"/>
    <n v="0"/>
    <n v="0"/>
    <n v="0"/>
    <n v="1"/>
    <n v="0"/>
    <n v="1"/>
    <n v="0"/>
    <n v="0"/>
    <n v="0"/>
  </r>
  <r>
    <x v="15"/>
    <x v="1"/>
    <x v="0"/>
    <x v="5"/>
    <n v="0"/>
    <n v="0"/>
    <n v="0"/>
    <n v="1"/>
    <n v="0"/>
    <n v="0"/>
    <n v="0"/>
    <n v="0"/>
    <n v="0"/>
    <n v="0"/>
    <n v="0"/>
    <n v="0"/>
  </r>
  <r>
    <x v="15"/>
    <x v="1"/>
    <x v="0"/>
    <x v="12"/>
    <n v="0"/>
    <n v="0"/>
    <n v="1"/>
    <n v="0"/>
    <n v="0"/>
    <n v="0"/>
    <n v="0"/>
    <n v="0"/>
    <n v="0"/>
    <n v="0"/>
    <n v="0"/>
    <n v="0"/>
  </r>
  <r>
    <x v="15"/>
    <x v="1"/>
    <x v="0"/>
    <x v="17"/>
    <n v="0"/>
    <n v="0"/>
    <n v="0"/>
    <n v="0"/>
    <n v="0"/>
    <n v="0"/>
    <n v="0"/>
    <n v="0"/>
    <n v="0"/>
    <n v="0"/>
    <n v="1"/>
    <n v="0"/>
  </r>
  <r>
    <x v="15"/>
    <x v="1"/>
    <x v="1"/>
    <x v="13"/>
    <n v="0"/>
    <n v="1"/>
    <n v="0"/>
    <n v="0"/>
    <n v="0"/>
    <n v="0"/>
    <n v="0"/>
    <n v="0"/>
    <n v="0"/>
    <n v="0"/>
    <n v="0"/>
    <n v="0"/>
  </r>
  <r>
    <x v="15"/>
    <x v="1"/>
    <x v="1"/>
    <x v="7"/>
    <n v="0"/>
    <n v="0"/>
    <n v="0"/>
    <n v="0"/>
    <n v="0"/>
    <n v="0"/>
    <n v="1"/>
    <n v="1"/>
    <n v="1"/>
    <n v="0"/>
    <n v="0"/>
    <n v="0"/>
  </r>
  <r>
    <x v="15"/>
    <x v="1"/>
    <x v="1"/>
    <x v="8"/>
    <n v="0"/>
    <n v="1"/>
    <n v="0"/>
    <n v="0"/>
    <n v="0"/>
    <n v="2"/>
    <n v="6"/>
    <n v="0"/>
    <n v="0"/>
    <n v="0"/>
    <n v="0"/>
    <n v="0"/>
  </r>
  <r>
    <x v="15"/>
    <x v="1"/>
    <x v="1"/>
    <x v="9"/>
    <n v="7"/>
    <n v="7"/>
    <n v="6"/>
    <n v="7"/>
    <n v="5"/>
    <n v="7"/>
    <n v="4"/>
    <n v="4"/>
    <n v="14"/>
    <n v="3"/>
    <n v="19"/>
    <n v="15"/>
  </r>
  <r>
    <x v="15"/>
    <x v="1"/>
    <x v="1"/>
    <x v="10"/>
    <n v="0"/>
    <n v="2"/>
    <n v="0"/>
    <n v="0"/>
    <n v="0"/>
    <n v="0"/>
    <n v="0"/>
    <n v="0"/>
    <n v="0"/>
    <n v="0"/>
    <n v="0"/>
    <n v="0"/>
  </r>
  <r>
    <x v="16"/>
    <x v="1"/>
    <x v="0"/>
    <x v="1"/>
    <n v="5"/>
    <n v="2"/>
    <n v="0"/>
    <n v="0"/>
    <n v="2"/>
    <n v="3"/>
    <n v="1"/>
    <n v="0"/>
    <n v="0"/>
    <n v="2"/>
    <n v="1"/>
    <n v="1"/>
  </r>
  <r>
    <x v="16"/>
    <x v="1"/>
    <x v="0"/>
    <x v="2"/>
    <n v="7"/>
    <n v="0"/>
    <n v="4"/>
    <n v="10"/>
    <n v="4"/>
    <n v="0"/>
    <n v="8"/>
    <n v="3"/>
    <n v="0"/>
    <n v="0"/>
    <n v="0"/>
    <n v="1"/>
  </r>
  <r>
    <x v="16"/>
    <x v="1"/>
    <x v="0"/>
    <x v="4"/>
    <n v="0"/>
    <n v="0"/>
    <n v="0"/>
    <n v="0"/>
    <n v="0"/>
    <n v="0"/>
    <n v="1"/>
    <n v="0"/>
    <n v="0"/>
    <n v="0"/>
    <n v="0"/>
    <n v="0"/>
  </r>
  <r>
    <x v="16"/>
    <x v="1"/>
    <x v="0"/>
    <x v="6"/>
    <n v="0"/>
    <n v="0"/>
    <n v="0"/>
    <n v="0"/>
    <n v="0"/>
    <n v="2"/>
    <n v="2"/>
    <n v="0"/>
    <n v="0"/>
    <n v="0"/>
    <n v="0"/>
    <n v="0"/>
  </r>
  <r>
    <x v="16"/>
    <x v="1"/>
    <x v="1"/>
    <x v="9"/>
    <n v="14"/>
    <n v="9"/>
    <n v="18"/>
    <n v="3"/>
    <n v="6"/>
    <n v="3"/>
    <n v="3"/>
    <n v="9"/>
    <n v="7"/>
    <n v="4"/>
    <n v="7"/>
    <n v="13"/>
  </r>
  <r>
    <x v="16"/>
    <x v="1"/>
    <x v="1"/>
    <x v="10"/>
    <n v="1"/>
    <n v="4"/>
    <n v="0"/>
    <n v="2"/>
    <n v="1"/>
    <n v="4"/>
    <n v="1"/>
    <n v="2"/>
    <n v="0"/>
    <n v="3"/>
    <n v="1"/>
    <n v="2"/>
  </r>
  <r>
    <x v="17"/>
    <x v="3"/>
    <x v="0"/>
    <x v="1"/>
    <n v="1"/>
    <n v="0"/>
    <n v="1"/>
    <n v="0"/>
    <n v="5"/>
    <n v="0"/>
    <n v="1"/>
    <n v="1"/>
    <n v="1"/>
    <n v="0"/>
    <n v="2"/>
    <n v="0"/>
  </r>
  <r>
    <x v="17"/>
    <x v="3"/>
    <x v="0"/>
    <x v="2"/>
    <n v="1"/>
    <n v="15"/>
    <n v="0"/>
    <n v="12"/>
    <n v="12"/>
    <n v="5"/>
    <n v="16"/>
    <n v="1"/>
    <n v="0"/>
    <n v="3"/>
    <n v="20"/>
    <n v="14"/>
  </r>
  <r>
    <x v="17"/>
    <x v="3"/>
    <x v="0"/>
    <x v="3"/>
    <n v="0"/>
    <n v="0"/>
    <n v="1"/>
    <n v="0"/>
    <n v="0"/>
    <n v="0"/>
    <n v="0"/>
    <n v="0"/>
    <n v="0"/>
    <n v="0"/>
    <n v="0"/>
    <n v="0"/>
  </r>
  <r>
    <x v="17"/>
    <x v="3"/>
    <x v="0"/>
    <x v="4"/>
    <n v="0"/>
    <n v="0"/>
    <n v="1"/>
    <n v="0"/>
    <n v="0"/>
    <n v="0"/>
    <n v="0"/>
    <n v="0"/>
    <n v="0"/>
    <n v="0"/>
    <n v="0"/>
    <n v="0"/>
  </r>
  <r>
    <x v="17"/>
    <x v="3"/>
    <x v="0"/>
    <x v="5"/>
    <n v="1"/>
    <n v="0"/>
    <n v="0"/>
    <n v="0"/>
    <n v="0"/>
    <n v="1"/>
    <n v="0"/>
    <n v="0"/>
    <n v="2"/>
    <n v="0"/>
    <n v="3"/>
    <n v="0"/>
  </r>
  <r>
    <x v="17"/>
    <x v="3"/>
    <x v="1"/>
    <x v="7"/>
    <n v="2"/>
    <n v="0"/>
    <n v="1"/>
    <n v="0"/>
    <n v="1"/>
    <n v="0"/>
    <n v="1"/>
    <n v="1"/>
    <n v="1"/>
    <n v="0"/>
    <n v="1"/>
    <n v="2"/>
  </r>
  <r>
    <x v="17"/>
    <x v="3"/>
    <x v="1"/>
    <x v="9"/>
    <n v="21"/>
    <n v="10"/>
    <n v="20"/>
    <n v="7"/>
    <n v="14"/>
    <n v="11"/>
    <n v="8"/>
    <n v="18"/>
    <n v="15"/>
    <n v="7"/>
    <n v="16"/>
    <n v="15"/>
  </r>
  <r>
    <x v="17"/>
    <x v="3"/>
    <x v="1"/>
    <x v="10"/>
    <n v="3"/>
    <n v="1"/>
    <n v="12"/>
    <n v="0"/>
    <n v="4"/>
    <n v="3"/>
    <n v="2"/>
    <n v="2"/>
    <n v="1"/>
    <n v="1"/>
    <n v="2"/>
    <n v="9"/>
  </r>
  <r>
    <x v="18"/>
    <x v="0"/>
    <x v="0"/>
    <x v="1"/>
    <n v="4"/>
    <n v="0"/>
    <n v="3"/>
    <n v="0"/>
    <n v="4"/>
    <n v="1"/>
    <n v="7"/>
    <n v="1"/>
    <n v="2"/>
    <n v="1"/>
    <n v="1"/>
    <n v="3"/>
  </r>
  <r>
    <x v="18"/>
    <x v="0"/>
    <x v="0"/>
    <x v="2"/>
    <n v="47"/>
    <n v="38"/>
    <n v="117"/>
    <n v="107"/>
    <n v="118"/>
    <n v="149"/>
    <n v="171"/>
    <n v="130"/>
    <n v="70"/>
    <n v="45"/>
    <n v="78"/>
    <n v="95"/>
  </r>
  <r>
    <x v="18"/>
    <x v="0"/>
    <x v="0"/>
    <x v="5"/>
    <n v="4"/>
    <n v="0"/>
    <n v="0"/>
    <n v="0"/>
    <n v="0"/>
    <n v="0"/>
    <n v="0"/>
    <n v="0"/>
    <n v="0"/>
    <n v="0"/>
    <n v="0"/>
    <n v="0"/>
  </r>
  <r>
    <x v="18"/>
    <x v="0"/>
    <x v="0"/>
    <x v="6"/>
    <n v="0"/>
    <n v="0"/>
    <n v="0"/>
    <n v="0"/>
    <n v="11"/>
    <n v="0"/>
    <n v="1"/>
    <n v="3"/>
    <n v="0"/>
    <n v="2"/>
    <n v="2"/>
    <n v="2"/>
  </r>
  <r>
    <x v="18"/>
    <x v="0"/>
    <x v="1"/>
    <x v="7"/>
    <n v="4"/>
    <n v="2"/>
    <n v="0"/>
    <n v="2"/>
    <n v="8"/>
    <n v="5"/>
    <n v="16"/>
    <n v="11"/>
    <n v="16"/>
    <n v="9"/>
    <n v="9"/>
    <n v="6"/>
  </r>
  <r>
    <x v="18"/>
    <x v="0"/>
    <x v="1"/>
    <x v="9"/>
    <n v="9"/>
    <n v="1"/>
    <n v="0"/>
    <n v="2"/>
    <n v="4"/>
    <n v="7"/>
    <n v="8"/>
    <n v="17"/>
    <n v="12"/>
    <n v="20"/>
    <n v="20"/>
    <n v="12"/>
  </r>
  <r>
    <x v="18"/>
    <x v="0"/>
    <x v="1"/>
    <x v="10"/>
    <n v="61"/>
    <n v="40"/>
    <n v="5"/>
    <n v="15"/>
    <n v="24"/>
    <n v="28"/>
    <n v="61"/>
    <n v="41"/>
    <n v="29"/>
    <n v="47"/>
    <n v="47"/>
    <n v="56"/>
  </r>
  <r>
    <x v="19"/>
    <x v="2"/>
    <x v="0"/>
    <x v="1"/>
    <n v="2"/>
    <n v="1"/>
    <n v="0"/>
    <n v="0"/>
    <n v="1"/>
    <n v="1"/>
    <n v="1"/>
    <n v="5"/>
    <n v="2"/>
    <n v="0"/>
    <n v="1"/>
    <n v="2"/>
  </r>
  <r>
    <x v="19"/>
    <x v="2"/>
    <x v="0"/>
    <x v="2"/>
    <n v="1"/>
    <n v="1"/>
    <n v="0"/>
    <n v="15"/>
    <n v="0"/>
    <n v="2"/>
    <n v="1"/>
    <n v="1"/>
    <n v="0"/>
    <n v="0"/>
    <n v="4"/>
    <n v="4"/>
  </r>
  <r>
    <x v="19"/>
    <x v="2"/>
    <x v="0"/>
    <x v="3"/>
    <n v="0"/>
    <n v="0"/>
    <n v="0"/>
    <n v="0"/>
    <n v="0"/>
    <n v="1"/>
    <n v="0"/>
    <n v="0"/>
    <n v="0"/>
    <n v="0"/>
    <n v="0"/>
    <n v="0"/>
  </r>
  <r>
    <x v="19"/>
    <x v="2"/>
    <x v="0"/>
    <x v="4"/>
    <n v="3"/>
    <n v="0"/>
    <n v="0"/>
    <n v="0"/>
    <n v="0"/>
    <n v="0"/>
    <n v="2"/>
    <n v="1"/>
    <n v="1"/>
    <n v="0"/>
    <n v="1"/>
    <n v="1"/>
  </r>
  <r>
    <x v="19"/>
    <x v="2"/>
    <x v="0"/>
    <x v="5"/>
    <n v="0"/>
    <n v="1"/>
    <n v="0"/>
    <n v="0"/>
    <n v="0"/>
    <n v="0"/>
    <n v="2"/>
    <n v="0"/>
    <n v="0"/>
    <n v="0"/>
    <n v="1"/>
    <n v="2"/>
  </r>
  <r>
    <x v="19"/>
    <x v="2"/>
    <x v="0"/>
    <x v="6"/>
    <n v="0"/>
    <n v="0"/>
    <n v="0"/>
    <n v="0"/>
    <n v="1"/>
    <n v="0"/>
    <n v="4"/>
    <n v="4"/>
    <n v="1"/>
    <n v="0"/>
    <n v="2"/>
    <n v="1"/>
  </r>
  <r>
    <x v="19"/>
    <x v="2"/>
    <x v="1"/>
    <x v="7"/>
    <n v="0"/>
    <n v="0"/>
    <n v="3"/>
    <n v="1"/>
    <n v="0"/>
    <n v="0"/>
    <n v="0"/>
    <n v="0"/>
    <n v="4"/>
    <n v="0"/>
    <n v="0"/>
    <n v="1"/>
  </r>
  <r>
    <x v="19"/>
    <x v="2"/>
    <x v="1"/>
    <x v="8"/>
    <n v="1"/>
    <n v="0"/>
    <n v="0"/>
    <n v="0"/>
    <n v="0"/>
    <n v="0"/>
    <n v="0"/>
    <n v="0"/>
    <n v="0"/>
    <n v="0"/>
    <n v="0"/>
    <n v="0"/>
  </r>
  <r>
    <x v="19"/>
    <x v="2"/>
    <x v="1"/>
    <x v="9"/>
    <n v="6"/>
    <n v="3"/>
    <n v="6"/>
    <n v="1"/>
    <n v="3"/>
    <n v="1"/>
    <n v="0"/>
    <n v="7"/>
    <n v="3"/>
    <n v="2"/>
    <n v="6"/>
    <n v="5"/>
  </r>
  <r>
    <x v="19"/>
    <x v="2"/>
    <x v="1"/>
    <x v="10"/>
    <n v="1"/>
    <n v="1"/>
    <n v="0"/>
    <n v="0"/>
    <n v="0"/>
    <n v="7"/>
    <n v="2"/>
    <n v="4"/>
    <n v="1"/>
    <n v="1"/>
    <n v="3"/>
    <n v="0"/>
  </r>
  <r>
    <x v="20"/>
    <x v="1"/>
    <x v="0"/>
    <x v="0"/>
    <n v="0"/>
    <n v="0"/>
    <n v="0"/>
    <n v="1"/>
    <n v="0"/>
    <n v="0"/>
    <n v="0"/>
    <n v="0"/>
    <n v="0"/>
    <n v="0"/>
    <n v="0"/>
    <n v="0"/>
  </r>
  <r>
    <x v="20"/>
    <x v="1"/>
    <x v="0"/>
    <x v="11"/>
    <n v="1"/>
    <n v="0"/>
    <n v="1"/>
    <n v="0"/>
    <n v="0"/>
    <n v="0"/>
    <n v="0"/>
    <n v="0"/>
    <n v="0"/>
    <n v="0"/>
    <n v="0"/>
    <n v="0"/>
  </r>
  <r>
    <x v="20"/>
    <x v="1"/>
    <x v="0"/>
    <x v="1"/>
    <n v="5"/>
    <n v="2"/>
    <n v="5"/>
    <n v="3"/>
    <n v="5"/>
    <n v="1"/>
    <n v="2"/>
    <n v="8"/>
    <n v="2"/>
    <n v="2"/>
    <n v="2"/>
    <n v="3"/>
  </r>
  <r>
    <x v="20"/>
    <x v="1"/>
    <x v="0"/>
    <x v="2"/>
    <n v="20"/>
    <n v="26"/>
    <n v="25"/>
    <n v="4"/>
    <n v="7"/>
    <n v="2"/>
    <n v="1"/>
    <n v="1"/>
    <n v="1"/>
    <n v="10"/>
    <n v="11"/>
    <n v="3"/>
  </r>
  <r>
    <x v="20"/>
    <x v="1"/>
    <x v="0"/>
    <x v="3"/>
    <n v="1"/>
    <n v="0"/>
    <n v="0"/>
    <n v="0"/>
    <n v="0"/>
    <n v="0"/>
    <n v="0"/>
    <n v="0"/>
    <n v="0"/>
    <n v="0"/>
    <n v="0"/>
    <n v="0"/>
  </r>
  <r>
    <x v="20"/>
    <x v="1"/>
    <x v="0"/>
    <x v="4"/>
    <n v="0"/>
    <n v="0"/>
    <n v="0"/>
    <n v="2"/>
    <n v="0"/>
    <n v="1"/>
    <n v="0"/>
    <n v="0"/>
    <n v="0"/>
    <n v="4"/>
    <n v="4"/>
    <n v="1"/>
  </r>
  <r>
    <x v="20"/>
    <x v="1"/>
    <x v="0"/>
    <x v="5"/>
    <n v="1"/>
    <n v="1"/>
    <n v="1"/>
    <n v="0"/>
    <n v="0"/>
    <n v="0"/>
    <n v="1"/>
    <n v="1"/>
    <n v="1"/>
    <n v="1"/>
    <n v="1"/>
    <n v="5"/>
  </r>
  <r>
    <x v="20"/>
    <x v="1"/>
    <x v="0"/>
    <x v="6"/>
    <n v="0"/>
    <n v="0"/>
    <n v="0"/>
    <n v="0"/>
    <n v="0"/>
    <n v="0"/>
    <n v="1"/>
    <n v="2"/>
    <n v="1"/>
    <n v="1"/>
    <n v="1"/>
    <n v="2"/>
  </r>
  <r>
    <x v="20"/>
    <x v="1"/>
    <x v="1"/>
    <x v="7"/>
    <n v="0"/>
    <n v="0"/>
    <n v="0"/>
    <n v="0"/>
    <n v="0"/>
    <n v="0"/>
    <n v="0"/>
    <n v="0"/>
    <n v="1"/>
    <n v="0"/>
    <n v="0"/>
    <n v="0"/>
  </r>
  <r>
    <x v="20"/>
    <x v="1"/>
    <x v="1"/>
    <x v="8"/>
    <n v="1"/>
    <n v="0"/>
    <n v="0"/>
    <n v="1"/>
    <n v="0"/>
    <n v="0"/>
    <n v="0"/>
    <n v="0"/>
    <n v="0"/>
    <n v="0"/>
    <n v="0"/>
    <n v="1"/>
  </r>
  <r>
    <x v="20"/>
    <x v="1"/>
    <x v="1"/>
    <x v="9"/>
    <n v="18"/>
    <n v="8"/>
    <n v="11"/>
    <n v="12"/>
    <n v="9"/>
    <n v="17"/>
    <n v="13"/>
    <n v="20"/>
    <n v="20"/>
    <n v="18"/>
    <n v="18"/>
    <n v="28"/>
  </r>
  <r>
    <x v="20"/>
    <x v="1"/>
    <x v="1"/>
    <x v="10"/>
    <n v="6"/>
    <n v="2"/>
    <n v="16"/>
    <n v="5"/>
    <n v="1"/>
    <n v="6"/>
    <n v="10"/>
    <n v="7"/>
    <n v="4"/>
    <n v="8"/>
    <n v="8"/>
    <n v="3"/>
  </r>
  <r>
    <x v="21"/>
    <x v="1"/>
    <x v="0"/>
    <x v="1"/>
    <n v="2"/>
    <n v="1"/>
    <n v="1"/>
    <n v="3"/>
    <n v="1"/>
    <n v="1"/>
    <n v="2"/>
    <n v="4"/>
    <n v="2"/>
    <n v="0"/>
    <n v="0"/>
    <n v="3"/>
  </r>
  <r>
    <x v="21"/>
    <x v="1"/>
    <x v="0"/>
    <x v="2"/>
    <n v="0"/>
    <n v="0"/>
    <n v="1"/>
    <n v="0"/>
    <n v="2"/>
    <n v="0"/>
    <n v="0"/>
    <n v="0"/>
    <n v="0"/>
    <n v="2"/>
    <n v="2"/>
    <n v="2"/>
  </r>
  <r>
    <x v="21"/>
    <x v="1"/>
    <x v="0"/>
    <x v="3"/>
    <n v="0"/>
    <n v="0"/>
    <n v="0"/>
    <n v="0"/>
    <n v="0"/>
    <n v="0"/>
    <n v="0"/>
    <n v="0"/>
    <n v="1"/>
    <n v="0"/>
    <n v="0"/>
    <n v="0"/>
  </r>
  <r>
    <x v="21"/>
    <x v="1"/>
    <x v="0"/>
    <x v="4"/>
    <n v="0"/>
    <n v="0"/>
    <n v="0"/>
    <n v="1"/>
    <n v="0"/>
    <n v="0"/>
    <n v="0"/>
    <n v="0"/>
    <n v="0"/>
    <n v="0"/>
    <n v="0"/>
    <n v="0"/>
  </r>
  <r>
    <x v="21"/>
    <x v="1"/>
    <x v="0"/>
    <x v="5"/>
    <n v="1"/>
    <n v="0"/>
    <n v="0"/>
    <n v="0"/>
    <n v="0"/>
    <n v="0"/>
    <n v="1"/>
    <n v="0"/>
    <n v="0"/>
    <n v="1"/>
    <n v="1"/>
    <n v="2"/>
  </r>
  <r>
    <x v="21"/>
    <x v="1"/>
    <x v="1"/>
    <x v="7"/>
    <n v="0"/>
    <n v="0"/>
    <n v="0"/>
    <n v="1"/>
    <n v="0"/>
    <n v="0"/>
    <n v="0"/>
    <n v="0"/>
    <n v="0"/>
    <n v="0"/>
    <n v="1"/>
    <n v="0"/>
  </r>
  <r>
    <x v="21"/>
    <x v="1"/>
    <x v="1"/>
    <x v="8"/>
    <n v="0"/>
    <n v="0"/>
    <n v="0"/>
    <n v="0"/>
    <n v="0"/>
    <n v="0"/>
    <n v="0"/>
    <n v="0"/>
    <n v="0"/>
    <n v="0"/>
    <n v="0"/>
    <n v="1"/>
  </r>
  <r>
    <x v="21"/>
    <x v="1"/>
    <x v="1"/>
    <x v="9"/>
    <n v="5"/>
    <n v="2"/>
    <n v="2"/>
    <n v="4"/>
    <n v="3"/>
    <n v="4"/>
    <n v="4"/>
    <n v="1"/>
    <n v="2"/>
    <n v="2"/>
    <n v="2"/>
    <n v="0"/>
  </r>
  <r>
    <x v="21"/>
    <x v="1"/>
    <x v="1"/>
    <x v="10"/>
    <n v="12"/>
    <n v="6"/>
    <n v="11"/>
    <n v="9"/>
    <n v="3"/>
    <n v="9"/>
    <n v="12"/>
    <n v="9"/>
    <n v="6"/>
    <n v="6"/>
    <n v="6"/>
    <n v="4"/>
  </r>
  <r>
    <x v="22"/>
    <x v="1"/>
    <x v="0"/>
    <x v="11"/>
    <n v="0"/>
    <n v="0"/>
    <n v="0"/>
    <n v="0"/>
    <n v="0"/>
    <n v="0"/>
    <n v="0"/>
    <n v="0"/>
    <n v="0"/>
    <n v="0"/>
    <n v="1"/>
    <n v="0"/>
  </r>
  <r>
    <x v="22"/>
    <x v="1"/>
    <x v="0"/>
    <x v="1"/>
    <n v="2"/>
    <n v="1"/>
    <n v="0"/>
    <n v="0"/>
    <n v="0"/>
    <n v="0"/>
    <n v="1"/>
    <n v="2"/>
    <n v="0"/>
    <n v="0"/>
    <n v="1"/>
    <n v="3"/>
  </r>
  <r>
    <x v="22"/>
    <x v="1"/>
    <x v="0"/>
    <x v="2"/>
    <n v="3"/>
    <n v="1"/>
    <n v="1"/>
    <n v="0"/>
    <n v="1"/>
    <n v="0"/>
    <n v="0"/>
    <n v="1"/>
    <n v="1"/>
    <n v="0"/>
    <n v="3"/>
    <n v="2"/>
  </r>
  <r>
    <x v="22"/>
    <x v="1"/>
    <x v="0"/>
    <x v="3"/>
    <n v="0"/>
    <n v="0"/>
    <n v="1"/>
    <n v="0"/>
    <n v="0"/>
    <n v="0"/>
    <n v="0"/>
    <n v="0"/>
    <n v="0"/>
    <n v="0"/>
    <n v="1"/>
    <n v="0"/>
  </r>
  <r>
    <x v="22"/>
    <x v="1"/>
    <x v="1"/>
    <x v="7"/>
    <n v="0"/>
    <n v="0"/>
    <n v="0"/>
    <n v="0"/>
    <n v="1"/>
    <n v="0"/>
    <n v="1"/>
    <n v="0"/>
    <n v="1"/>
    <n v="0"/>
    <n v="1"/>
    <n v="1"/>
  </r>
  <r>
    <x v="22"/>
    <x v="1"/>
    <x v="1"/>
    <x v="8"/>
    <n v="0"/>
    <n v="0"/>
    <n v="0"/>
    <n v="1"/>
    <n v="0"/>
    <n v="0"/>
    <n v="1"/>
    <n v="0"/>
    <n v="0"/>
    <n v="0"/>
    <n v="0"/>
    <n v="0"/>
  </r>
  <r>
    <x v="22"/>
    <x v="1"/>
    <x v="1"/>
    <x v="9"/>
    <n v="17"/>
    <n v="18"/>
    <n v="12"/>
    <n v="8"/>
    <n v="8"/>
    <n v="13"/>
    <n v="10"/>
    <n v="9"/>
    <n v="6"/>
    <n v="4"/>
    <n v="9"/>
    <n v="10"/>
  </r>
  <r>
    <x v="22"/>
    <x v="1"/>
    <x v="1"/>
    <x v="10"/>
    <n v="0"/>
    <n v="0"/>
    <n v="0"/>
    <n v="0"/>
    <n v="1"/>
    <n v="0"/>
    <n v="1"/>
    <n v="0"/>
    <n v="0"/>
    <n v="0"/>
    <n v="0"/>
    <n v="1"/>
  </r>
  <r>
    <x v="23"/>
    <x v="2"/>
    <x v="0"/>
    <x v="1"/>
    <n v="30"/>
    <n v="22"/>
    <n v="14"/>
    <n v="36"/>
    <n v="24"/>
    <n v="36"/>
    <n v="30"/>
    <n v="31"/>
    <n v="17"/>
    <n v="19"/>
    <n v="38"/>
    <n v="25"/>
  </r>
  <r>
    <x v="23"/>
    <x v="2"/>
    <x v="0"/>
    <x v="2"/>
    <n v="7"/>
    <n v="6"/>
    <n v="2"/>
    <n v="20"/>
    <n v="16"/>
    <n v="10"/>
    <n v="5"/>
    <n v="10"/>
    <n v="6"/>
    <n v="3"/>
    <n v="4"/>
    <n v="18"/>
  </r>
  <r>
    <x v="23"/>
    <x v="2"/>
    <x v="0"/>
    <x v="3"/>
    <n v="0"/>
    <n v="0"/>
    <n v="1"/>
    <n v="1"/>
    <n v="0"/>
    <n v="1"/>
    <n v="2"/>
    <n v="3"/>
    <n v="0"/>
    <n v="1"/>
    <n v="1"/>
    <n v="0"/>
  </r>
  <r>
    <x v="23"/>
    <x v="2"/>
    <x v="0"/>
    <x v="4"/>
    <n v="3"/>
    <n v="0"/>
    <n v="2"/>
    <n v="4"/>
    <n v="1"/>
    <n v="1"/>
    <n v="3"/>
    <n v="2"/>
    <n v="3"/>
    <n v="1"/>
    <n v="0"/>
    <n v="2"/>
  </r>
  <r>
    <x v="23"/>
    <x v="2"/>
    <x v="0"/>
    <x v="5"/>
    <n v="4"/>
    <n v="4"/>
    <n v="4"/>
    <n v="9"/>
    <n v="10"/>
    <n v="20"/>
    <n v="24"/>
    <n v="15"/>
    <n v="8"/>
    <n v="3"/>
    <n v="10"/>
    <n v="8"/>
  </r>
  <r>
    <x v="23"/>
    <x v="2"/>
    <x v="0"/>
    <x v="6"/>
    <n v="0"/>
    <n v="0"/>
    <n v="0"/>
    <n v="0"/>
    <n v="5"/>
    <n v="10"/>
    <n v="14"/>
    <n v="12"/>
    <n v="9"/>
    <n v="9"/>
    <n v="13"/>
    <n v="14"/>
  </r>
  <r>
    <x v="23"/>
    <x v="2"/>
    <x v="1"/>
    <x v="7"/>
    <n v="0"/>
    <n v="0"/>
    <n v="0"/>
    <n v="0"/>
    <n v="2"/>
    <n v="1"/>
    <n v="2"/>
    <n v="1"/>
    <n v="8"/>
    <n v="0"/>
    <n v="1"/>
    <n v="2"/>
  </r>
  <r>
    <x v="23"/>
    <x v="2"/>
    <x v="1"/>
    <x v="8"/>
    <n v="2"/>
    <n v="1"/>
    <n v="0"/>
    <n v="0"/>
    <n v="2"/>
    <n v="0"/>
    <n v="6"/>
    <n v="5"/>
    <n v="0"/>
    <n v="3"/>
    <n v="13"/>
    <n v="0"/>
  </r>
  <r>
    <x v="23"/>
    <x v="2"/>
    <x v="1"/>
    <x v="9"/>
    <n v="148"/>
    <n v="126"/>
    <n v="79"/>
    <n v="143"/>
    <n v="138"/>
    <n v="107"/>
    <n v="157"/>
    <n v="163"/>
    <n v="144"/>
    <n v="109"/>
    <n v="145"/>
    <n v="161"/>
  </r>
  <r>
    <x v="23"/>
    <x v="2"/>
    <x v="1"/>
    <x v="10"/>
    <n v="3"/>
    <n v="1"/>
    <n v="1"/>
    <n v="0"/>
    <n v="12"/>
    <n v="17"/>
    <n v="28"/>
    <n v="26"/>
    <n v="26"/>
    <n v="12"/>
    <n v="20"/>
    <n v="51"/>
  </r>
  <r>
    <x v="24"/>
    <x v="0"/>
    <x v="0"/>
    <x v="1"/>
    <n v="20"/>
    <n v="8"/>
    <n v="38"/>
    <n v="24"/>
    <n v="8"/>
    <n v="4"/>
    <n v="8"/>
    <n v="5"/>
    <n v="8"/>
    <n v="10"/>
    <n v="6"/>
    <n v="3"/>
  </r>
  <r>
    <x v="24"/>
    <x v="0"/>
    <x v="0"/>
    <x v="2"/>
    <n v="160"/>
    <n v="113"/>
    <n v="70"/>
    <n v="78"/>
    <n v="72"/>
    <n v="111"/>
    <n v="184"/>
    <n v="102"/>
    <n v="120"/>
    <n v="127"/>
    <n v="519"/>
    <n v="433"/>
  </r>
  <r>
    <x v="24"/>
    <x v="0"/>
    <x v="0"/>
    <x v="3"/>
    <n v="1"/>
    <n v="0"/>
    <n v="5"/>
    <n v="0"/>
    <n v="0"/>
    <n v="1"/>
    <n v="3"/>
    <n v="1"/>
    <n v="0"/>
    <n v="0"/>
    <n v="0"/>
    <n v="0"/>
  </r>
  <r>
    <x v="24"/>
    <x v="0"/>
    <x v="0"/>
    <x v="4"/>
    <n v="10"/>
    <n v="31"/>
    <n v="9"/>
    <n v="7"/>
    <n v="4"/>
    <n v="1"/>
    <n v="0"/>
    <n v="0"/>
    <n v="1"/>
    <n v="0"/>
    <n v="0"/>
    <n v="0"/>
  </r>
  <r>
    <x v="24"/>
    <x v="0"/>
    <x v="0"/>
    <x v="5"/>
    <n v="3"/>
    <n v="0"/>
    <n v="4"/>
    <n v="7"/>
    <n v="0"/>
    <n v="0"/>
    <n v="2"/>
    <n v="0"/>
    <n v="0"/>
    <n v="0"/>
    <n v="0"/>
    <n v="1"/>
  </r>
  <r>
    <x v="24"/>
    <x v="0"/>
    <x v="0"/>
    <x v="6"/>
    <n v="0"/>
    <n v="0"/>
    <n v="0"/>
    <n v="0"/>
    <n v="5"/>
    <n v="36"/>
    <n v="80"/>
    <n v="48"/>
    <n v="24"/>
    <n v="16"/>
    <n v="35"/>
    <n v="118"/>
  </r>
  <r>
    <x v="24"/>
    <x v="0"/>
    <x v="1"/>
    <x v="13"/>
    <n v="3"/>
    <n v="4"/>
    <n v="0"/>
    <n v="5"/>
    <n v="0"/>
    <n v="0"/>
    <n v="0"/>
    <n v="0"/>
    <n v="0"/>
    <n v="0"/>
    <n v="0"/>
    <n v="0"/>
  </r>
  <r>
    <x v="24"/>
    <x v="0"/>
    <x v="1"/>
    <x v="7"/>
    <n v="0"/>
    <n v="1"/>
    <n v="3"/>
    <n v="1"/>
    <n v="2"/>
    <n v="4"/>
    <n v="6"/>
    <n v="5"/>
    <n v="7"/>
    <n v="2"/>
    <n v="2"/>
    <n v="5"/>
  </r>
  <r>
    <x v="24"/>
    <x v="0"/>
    <x v="1"/>
    <x v="8"/>
    <n v="51"/>
    <n v="19"/>
    <n v="30"/>
    <n v="30"/>
    <n v="16"/>
    <n v="48"/>
    <n v="0"/>
    <n v="41"/>
    <n v="0"/>
    <n v="27"/>
    <n v="87"/>
    <n v="77"/>
  </r>
  <r>
    <x v="24"/>
    <x v="0"/>
    <x v="1"/>
    <x v="9"/>
    <n v="27"/>
    <n v="40"/>
    <n v="17"/>
    <n v="20"/>
    <n v="12"/>
    <n v="6"/>
    <n v="14"/>
    <n v="7"/>
    <n v="6"/>
    <n v="9"/>
    <n v="14"/>
    <n v="42"/>
  </r>
  <r>
    <x v="24"/>
    <x v="0"/>
    <x v="1"/>
    <x v="10"/>
    <n v="117"/>
    <n v="55"/>
    <n v="158"/>
    <n v="78"/>
    <n v="98"/>
    <n v="87"/>
    <n v="133"/>
    <n v="140"/>
    <n v="70"/>
    <n v="61"/>
    <n v="147"/>
    <n v="277"/>
  </r>
  <r>
    <x v="24"/>
    <x v="0"/>
    <x v="1"/>
    <x v="16"/>
    <n v="0"/>
    <n v="0"/>
    <n v="0"/>
    <n v="0"/>
    <n v="0"/>
    <n v="0"/>
    <n v="0"/>
    <n v="0"/>
    <n v="0"/>
    <n v="0"/>
    <n v="8"/>
    <n v="1"/>
  </r>
  <r>
    <x v="25"/>
    <x v="0"/>
    <x v="0"/>
    <x v="0"/>
    <n v="0"/>
    <n v="0"/>
    <n v="0"/>
    <n v="0"/>
    <n v="0"/>
    <n v="0"/>
    <n v="1"/>
    <n v="0"/>
    <n v="0"/>
    <n v="0"/>
    <n v="0"/>
    <n v="0"/>
  </r>
  <r>
    <x v="25"/>
    <x v="0"/>
    <x v="0"/>
    <x v="11"/>
    <n v="0"/>
    <n v="0"/>
    <n v="0"/>
    <n v="0"/>
    <n v="1"/>
    <n v="0"/>
    <n v="0"/>
    <n v="0"/>
    <n v="0"/>
    <n v="0"/>
    <n v="0"/>
    <n v="0"/>
  </r>
  <r>
    <x v="25"/>
    <x v="0"/>
    <x v="0"/>
    <x v="1"/>
    <n v="73"/>
    <n v="181"/>
    <n v="68"/>
    <n v="99"/>
    <n v="107"/>
    <n v="49"/>
    <n v="26"/>
    <n v="25"/>
    <n v="10"/>
    <n v="8"/>
    <n v="17"/>
    <n v="49"/>
  </r>
  <r>
    <x v="25"/>
    <x v="0"/>
    <x v="0"/>
    <x v="2"/>
    <n v="750"/>
    <n v="748"/>
    <n v="1238"/>
    <n v="404"/>
    <n v="412"/>
    <n v="289"/>
    <n v="220"/>
    <n v="184"/>
    <n v="109"/>
    <n v="115"/>
    <n v="1274"/>
    <n v="797"/>
  </r>
  <r>
    <x v="25"/>
    <x v="0"/>
    <x v="0"/>
    <x v="3"/>
    <n v="0"/>
    <n v="0"/>
    <n v="1"/>
    <n v="0"/>
    <n v="1"/>
    <n v="0"/>
    <n v="1"/>
    <n v="2"/>
    <n v="1"/>
    <n v="0"/>
    <n v="6"/>
    <n v="1"/>
  </r>
  <r>
    <x v="25"/>
    <x v="0"/>
    <x v="0"/>
    <x v="4"/>
    <n v="127"/>
    <n v="115"/>
    <n v="58"/>
    <n v="40"/>
    <n v="58"/>
    <n v="47"/>
    <n v="32"/>
    <n v="17"/>
    <n v="16"/>
    <n v="19"/>
    <n v="48"/>
    <n v="88"/>
  </r>
  <r>
    <x v="25"/>
    <x v="0"/>
    <x v="0"/>
    <x v="5"/>
    <n v="50"/>
    <n v="32"/>
    <n v="25"/>
    <n v="39"/>
    <n v="19"/>
    <n v="38"/>
    <n v="40"/>
    <n v="22"/>
    <n v="20"/>
    <n v="13"/>
    <n v="24"/>
    <n v="63"/>
  </r>
  <r>
    <x v="25"/>
    <x v="0"/>
    <x v="0"/>
    <x v="6"/>
    <n v="0"/>
    <n v="0"/>
    <n v="0"/>
    <n v="0"/>
    <n v="117"/>
    <n v="70"/>
    <n v="117"/>
    <n v="167"/>
    <n v="57"/>
    <n v="36"/>
    <n v="293"/>
    <n v="382"/>
  </r>
  <r>
    <x v="25"/>
    <x v="0"/>
    <x v="0"/>
    <x v="12"/>
    <n v="0"/>
    <n v="0"/>
    <n v="1"/>
    <n v="0"/>
    <n v="3"/>
    <n v="1"/>
    <n v="0"/>
    <n v="3"/>
    <n v="0"/>
    <n v="0"/>
    <n v="3"/>
    <n v="0"/>
  </r>
  <r>
    <x v="25"/>
    <x v="0"/>
    <x v="1"/>
    <x v="13"/>
    <n v="0"/>
    <n v="0"/>
    <n v="1"/>
    <n v="0"/>
    <n v="0"/>
    <n v="0"/>
    <n v="0"/>
    <n v="0"/>
    <n v="0"/>
    <n v="0"/>
    <n v="0"/>
    <n v="0"/>
  </r>
  <r>
    <x v="25"/>
    <x v="0"/>
    <x v="1"/>
    <x v="7"/>
    <n v="2"/>
    <n v="3"/>
    <n v="1"/>
    <n v="5"/>
    <n v="5"/>
    <n v="2"/>
    <n v="1"/>
    <n v="2"/>
    <n v="8"/>
    <n v="3"/>
    <n v="2"/>
    <n v="2"/>
  </r>
  <r>
    <x v="25"/>
    <x v="0"/>
    <x v="1"/>
    <x v="8"/>
    <n v="0"/>
    <n v="0"/>
    <n v="2"/>
    <n v="0"/>
    <n v="0"/>
    <n v="53"/>
    <n v="51"/>
    <n v="39"/>
    <n v="0"/>
    <n v="30"/>
    <n v="62"/>
    <n v="87"/>
  </r>
  <r>
    <x v="25"/>
    <x v="0"/>
    <x v="1"/>
    <x v="9"/>
    <n v="82"/>
    <n v="92"/>
    <n v="41"/>
    <n v="86"/>
    <n v="107"/>
    <n v="108"/>
    <n v="156"/>
    <n v="111"/>
    <n v="117"/>
    <n v="94"/>
    <n v="59"/>
    <n v="91"/>
  </r>
  <r>
    <x v="25"/>
    <x v="0"/>
    <x v="1"/>
    <x v="15"/>
    <n v="0"/>
    <n v="0"/>
    <n v="0"/>
    <n v="0"/>
    <n v="0"/>
    <n v="0"/>
    <n v="1"/>
    <n v="0"/>
    <n v="0"/>
    <n v="0"/>
    <n v="0"/>
    <n v="0"/>
  </r>
  <r>
    <x v="25"/>
    <x v="0"/>
    <x v="1"/>
    <x v="10"/>
    <n v="190"/>
    <n v="110"/>
    <n v="75"/>
    <n v="167"/>
    <n v="132"/>
    <n v="243"/>
    <n v="213"/>
    <n v="128"/>
    <n v="106"/>
    <n v="104"/>
    <n v="86"/>
    <n v="181"/>
  </r>
  <r>
    <x v="25"/>
    <x v="0"/>
    <x v="1"/>
    <x v="16"/>
    <n v="0"/>
    <n v="0"/>
    <n v="0"/>
    <n v="0"/>
    <n v="0"/>
    <n v="0"/>
    <n v="6"/>
    <n v="3"/>
    <n v="0"/>
    <n v="0"/>
    <n v="1"/>
    <n v="2"/>
  </r>
  <r>
    <x v="26"/>
    <x v="2"/>
    <x v="0"/>
    <x v="1"/>
    <n v="0"/>
    <n v="3"/>
    <n v="0"/>
    <n v="2"/>
    <n v="2"/>
    <n v="2"/>
    <n v="3"/>
    <n v="3"/>
    <n v="0"/>
    <n v="2"/>
    <n v="2"/>
    <n v="0"/>
  </r>
  <r>
    <x v="26"/>
    <x v="2"/>
    <x v="0"/>
    <x v="2"/>
    <n v="48"/>
    <n v="27"/>
    <n v="86"/>
    <n v="29"/>
    <n v="9"/>
    <n v="8"/>
    <n v="10"/>
    <n v="17"/>
    <n v="5"/>
    <n v="14"/>
    <n v="16"/>
    <n v="3"/>
  </r>
  <r>
    <x v="26"/>
    <x v="2"/>
    <x v="0"/>
    <x v="3"/>
    <n v="0"/>
    <n v="0"/>
    <n v="0"/>
    <n v="0"/>
    <n v="0"/>
    <n v="0"/>
    <n v="0"/>
    <n v="1"/>
    <n v="0"/>
    <n v="0"/>
    <n v="0"/>
    <n v="0"/>
  </r>
  <r>
    <x v="26"/>
    <x v="2"/>
    <x v="0"/>
    <x v="4"/>
    <n v="0"/>
    <n v="0"/>
    <n v="0"/>
    <n v="0"/>
    <n v="0"/>
    <n v="2"/>
    <n v="2"/>
    <n v="0"/>
    <n v="0"/>
    <n v="1"/>
    <n v="1"/>
    <n v="0"/>
  </r>
  <r>
    <x v="26"/>
    <x v="2"/>
    <x v="1"/>
    <x v="7"/>
    <n v="0"/>
    <n v="0"/>
    <n v="0"/>
    <n v="0"/>
    <n v="0"/>
    <n v="0"/>
    <n v="0"/>
    <n v="0"/>
    <n v="0"/>
    <n v="0"/>
    <n v="0"/>
    <n v="2"/>
  </r>
  <r>
    <x v="26"/>
    <x v="2"/>
    <x v="1"/>
    <x v="9"/>
    <n v="0"/>
    <n v="11"/>
    <n v="5"/>
    <n v="5"/>
    <n v="21"/>
    <n v="21"/>
    <n v="17"/>
    <n v="23"/>
    <n v="30"/>
    <n v="9"/>
    <n v="9"/>
    <n v="23"/>
  </r>
  <r>
    <x v="26"/>
    <x v="2"/>
    <x v="1"/>
    <x v="10"/>
    <n v="0"/>
    <n v="2"/>
    <n v="0"/>
    <n v="2"/>
    <n v="7"/>
    <n v="2"/>
    <n v="1"/>
    <n v="0"/>
    <n v="0"/>
    <n v="1"/>
    <n v="1"/>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83"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6" firstHeaderRow="0" firstDataRow="1" firstDataCol="1" rowPageCount="2" colPageCount="1"/>
  <pivotFields count="16">
    <pivotField axis="axisPage" showAll="0" sortType="ascending">
      <items count="28">
        <item x="0"/>
        <item x="1"/>
        <item x="2"/>
        <item x="3"/>
        <item x="4"/>
        <item x="5"/>
        <item x="6"/>
        <item x="7"/>
        <item x="8"/>
        <item x="9"/>
        <item x="10"/>
        <item x="11"/>
        <item x="12"/>
        <item x="13"/>
        <item x="26"/>
        <item x="14"/>
        <item x="15"/>
        <item x="16"/>
        <item x="17"/>
        <item x="18"/>
        <item x="19"/>
        <item x="20"/>
        <item x="21"/>
        <item x="22"/>
        <item x="23"/>
        <item x="24"/>
        <item x="25"/>
        <item t="default"/>
      </items>
    </pivotField>
    <pivotField axis="axisPage" showAll="0">
      <items count="5">
        <item x="0"/>
        <item x="2"/>
        <item x="1"/>
        <item x="3"/>
        <item t="default"/>
      </items>
    </pivotField>
    <pivotField axis="axisRow" showAll="0">
      <items count="3">
        <item x="0"/>
        <item x="1"/>
        <item t="default"/>
      </items>
    </pivotField>
    <pivotField axis="axisRow" showAll="0" sortType="descending">
      <items count="19">
        <item x="1"/>
        <item x="2"/>
        <item x="0"/>
        <item x="3"/>
        <item x="4"/>
        <item x="5"/>
        <item x="6"/>
        <item x="7"/>
        <item x="8"/>
        <item x="9"/>
        <item x="10"/>
        <item x="11"/>
        <item x="12"/>
        <item x="13"/>
        <item x="14"/>
        <item x="15"/>
        <item x="16"/>
        <item x="17"/>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21">
    <i>
      <x/>
    </i>
    <i r="1">
      <x v="1"/>
    </i>
    <i r="1">
      <x v="6"/>
    </i>
    <i r="1">
      <x/>
    </i>
    <i r="1">
      <x v="5"/>
    </i>
    <i r="1">
      <x v="4"/>
    </i>
    <i r="1">
      <x v="3"/>
    </i>
    <i r="1">
      <x v="12"/>
    </i>
    <i r="1">
      <x v="11"/>
    </i>
    <i r="1">
      <x v="2"/>
    </i>
    <i r="1">
      <x v="17"/>
    </i>
    <i>
      <x v="1"/>
    </i>
    <i r="1">
      <x v="10"/>
    </i>
    <i r="1">
      <x v="9"/>
    </i>
    <i r="1">
      <x v="8"/>
    </i>
    <i r="1">
      <x v="7"/>
    </i>
    <i r="1">
      <x v="16"/>
    </i>
    <i r="1">
      <x v="15"/>
    </i>
    <i r="1">
      <x v="14"/>
    </i>
    <i r="1">
      <x v="1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10">
            <x v="0"/>
            <x v="1"/>
            <x v="2"/>
            <x v="3"/>
            <x v="4"/>
            <x v="5"/>
            <x v="6"/>
            <x v="11"/>
            <x v="12"/>
            <x v="17"/>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10">
            <x v="0"/>
            <x v="1"/>
            <x v="2"/>
            <x v="3"/>
            <x v="4"/>
            <x v="5"/>
            <x v="6"/>
            <x v="11"/>
            <x v="12"/>
            <x v="17"/>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8">
            <x v="7"/>
            <x v="8"/>
            <x v="9"/>
            <x v="10"/>
            <x v="13"/>
            <x v="14"/>
            <x v="15"/>
            <x v="16"/>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8">
            <x v="7"/>
            <x v="8"/>
            <x v="9"/>
            <x v="10"/>
            <x v="13"/>
            <x v="14"/>
            <x v="15"/>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49"/>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40"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11" t="s">
        <v>19</v>
      </c>
      <c r="B1" s="8"/>
      <c r="C1" s="8"/>
      <c r="D1" s="8"/>
      <c r="E1" s="8"/>
      <c r="F1" s="8"/>
      <c r="G1" s="4">
        <v>2016</v>
      </c>
      <c r="K1" s="8"/>
    </row>
    <row r="2" spans="1:69" x14ac:dyDescent="0.2">
      <c r="A2" s="12" t="s">
        <v>51</v>
      </c>
      <c r="B2" s="8"/>
      <c r="C2" s="8"/>
      <c r="D2" s="8"/>
      <c r="E2" s="8"/>
      <c r="F2" s="8"/>
      <c r="G2" s="54" t="s">
        <v>111</v>
      </c>
      <c r="K2" s="8"/>
    </row>
    <row r="3" spans="1:69" ht="15" x14ac:dyDescent="0.25">
      <c r="A3" s="61" t="s">
        <v>119</v>
      </c>
      <c r="B3" s="61"/>
      <c r="C3" s="61"/>
      <c r="D3" s="61"/>
      <c r="E3" s="59"/>
      <c r="F3" s="59"/>
      <c r="G3" s="59"/>
      <c r="K3" s="59"/>
    </row>
    <row r="4" spans="1:69" x14ac:dyDescent="0.2">
      <c r="A4" s="59"/>
      <c r="B4" s="59"/>
      <c r="C4" s="59"/>
      <c r="D4" s="59"/>
      <c r="E4" s="59"/>
      <c r="F4" s="59"/>
      <c r="G4" s="59"/>
      <c r="K4" s="59"/>
    </row>
    <row r="5" spans="1:69" ht="15" x14ac:dyDescent="0.25">
      <c r="A5" s="13" t="s">
        <v>18</v>
      </c>
      <c r="B5" s="8"/>
      <c r="C5" s="8"/>
      <c r="D5" s="8"/>
      <c r="E5" s="8"/>
      <c r="F5" s="8"/>
      <c r="G5" s="8"/>
      <c r="K5" s="8"/>
      <c r="AZ5" s="44"/>
    </row>
    <row r="6" spans="1:69" ht="12.75" customHeight="1" x14ac:dyDescent="0.2">
      <c r="A6" s="59" t="s">
        <v>75</v>
      </c>
      <c r="B6" s="8"/>
      <c r="C6" s="8"/>
      <c r="D6" s="8"/>
      <c r="E6" s="8"/>
      <c r="F6" s="8"/>
      <c r="G6" s="8"/>
      <c r="K6" s="8"/>
      <c r="BL6" s="81" t="s">
        <v>117</v>
      </c>
      <c r="BM6" s="81"/>
      <c r="BN6" s="81"/>
      <c r="BO6" s="81"/>
      <c r="BP6" s="81"/>
    </row>
    <row r="7" spans="1:69" x14ac:dyDescent="0.2">
      <c r="A7" s="83" t="s">
        <v>52</v>
      </c>
      <c r="B7" s="83" t="s">
        <v>50</v>
      </c>
      <c r="C7" s="78" t="s">
        <v>67</v>
      </c>
      <c r="D7" s="79"/>
      <c r="E7" s="79"/>
      <c r="F7" s="79"/>
      <c r="G7" s="80"/>
      <c r="H7" s="85" t="s">
        <v>57</v>
      </c>
      <c r="I7" s="86"/>
      <c r="J7" s="86"/>
      <c r="K7" s="86"/>
      <c r="L7" s="87"/>
      <c r="M7" s="78" t="s">
        <v>26</v>
      </c>
      <c r="N7" s="79"/>
      <c r="O7" s="79"/>
      <c r="P7" s="79"/>
      <c r="Q7" s="80"/>
      <c r="R7" s="85" t="s">
        <v>58</v>
      </c>
      <c r="S7" s="86"/>
      <c r="T7" s="86"/>
      <c r="U7" s="86"/>
      <c r="V7" s="87"/>
      <c r="W7" s="78" t="s">
        <v>59</v>
      </c>
      <c r="X7" s="79"/>
      <c r="Y7" s="79"/>
      <c r="Z7" s="79"/>
      <c r="AA7" s="80"/>
      <c r="AB7" s="85" t="s">
        <v>60</v>
      </c>
      <c r="AC7" s="86"/>
      <c r="AD7" s="86"/>
      <c r="AE7" s="86"/>
      <c r="AF7" s="87"/>
      <c r="AG7" s="78" t="s">
        <v>61</v>
      </c>
      <c r="AH7" s="79"/>
      <c r="AI7" s="79"/>
      <c r="AJ7" s="79"/>
      <c r="AK7" s="80"/>
      <c r="AL7" s="85" t="s">
        <v>62</v>
      </c>
      <c r="AM7" s="86"/>
      <c r="AN7" s="86"/>
      <c r="AO7" s="86"/>
      <c r="AP7" s="87"/>
      <c r="AQ7" s="78" t="s">
        <v>63</v>
      </c>
      <c r="AR7" s="79"/>
      <c r="AS7" s="79"/>
      <c r="AT7" s="79"/>
      <c r="AU7" s="80"/>
      <c r="AV7" s="85" t="s">
        <v>64</v>
      </c>
      <c r="AW7" s="86"/>
      <c r="AX7" s="86"/>
      <c r="AY7" s="86"/>
      <c r="AZ7" s="87"/>
      <c r="BA7" s="78" t="s">
        <v>65</v>
      </c>
      <c r="BB7" s="79"/>
      <c r="BC7" s="79"/>
      <c r="BD7" s="79"/>
      <c r="BE7" s="80"/>
      <c r="BF7" s="85" t="s">
        <v>66</v>
      </c>
      <c r="BG7" s="86"/>
      <c r="BH7" s="86"/>
      <c r="BI7" s="86"/>
      <c r="BJ7" s="87"/>
      <c r="BL7" s="82"/>
      <c r="BM7" s="82"/>
      <c r="BN7" s="82"/>
      <c r="BO7" s="82"/>
      <c r="BP7" s="82"/>
    </row>
    <row r="8" spans="1:69" ht="51" x14ac:dyDescent="0.2">
      <c r="A8" s="84"/>
      <c r="B8" s="84"/>
      <c r="C8" s="32" t="s">
        <v>83</v>
      </c>
      <c r="D8" s="32" t="s">
        <v>84</v>
      </c>
      <c r="E8" s="32" t="s">
        <v>85</v>
      </c>
      <c r="F8" s="32" t="s">
        <v>86</v>
      </c>
      <c r="G8" s="32" t="s">
        <v>56</v>
      </c>
      <c r="H8" s="31" t="s">
        <v>83</v>
      </c>
      <c r="I8" s="31" t="s">
        <v>84</v>
      </c>
      <c r="J8" s="31" t="s">
        <v>85</v>
      </c>
      <c r="K8" s="31" t="s">
        <v>86</v>
      </c>
      <c r="L8" s="31" t="s">
        <v>56</v>
      </c>
      <c r="M8" s="32" t="s">
        <v>83</v>
      </c>
      <c r="N8" s="32" t="s">
        <v>84</v>
      </c>
      <c r="O8" s="32" t="s">
        <v>85</v>
      </c>
      <c r="P8" s="32" t="s">
        <v>86</v>
      </c>
      <c r="Q8" s="32" t="s">
        <v>56</v>
      </c>
      <c r="R8" s="31" t="s">
        <v>83</v>
      </c>
      <c r="S8" s="31" t="s">
        <v>84</v>
      </c>
      <c r="T8" s="31" t="s">
        <v>85</v>
      </c>
      <c r="U8" s="31" t="s">
        <v>86</v>
      </c>
      <c r="V8" s="31" t="s">
        <v>56</v>
      </c>
      <c r="W8" s="32" t="s">
        <v>83</v>
      </c>
      <c r="X8" s="32" t="s">
        <v>84</v>
      </c>
      <c r="Y8" s="32" t="s">
        <v>85</v>
      </c>
      <c r="Z8" s="32" t="s">
        <v>86</v>
      </c>
      <c r="AA8" s="32" t="s">
        <v>56</v>
      </c>
      <c r="AB8" s="31" t="s">
        <v>83</v>
      </c>
      <c r="AC8" s="31" t="s">
        <v>84</v>
      </c>
      <c r="AD8" s="31" t="s">
        <v>85</v>
      </c>
      <c r="AE8" s="31" t="s">
        <v>86</v>
      </c>
      <c r="AF8" s="31" t="s">
        <v>56</v>
      </c>
      <c r="AG8" s="32" t="s">
        <v>83</v>
      </c>
      <c r="AH8" s="32" t="s">
        <v>84</v>
      </c>
      <c r="AI8" s="32" t="s">
        <v>85</v>
      </c>
      <c r="AJ8" s="32" t="s">
        <v>86</v>
      </c>
      <c r="AK8" s="32" t="s">
        <v>56</v>
      </c>
      <c r="AL8" s="31" t="s">
        <v>83</v>
      </c>
      <c r="AM8" s="31" t="s">
        <v>84</v>
      </c>
      <c r="AN8" s="31" t="s">
        <v>85</v>
      </c>
      <c r="AO8" s="31" t="s">
        <v>86</v>
      </c>
      <c r="AP8" s="31" t="s">
        <v>56</v>
      </c>
      <c r="AQ8" s="32" t="s">
        <v>83</v>
      </c>
      <c r="AR8" s="32" t="s">
        <v>84</v>
      </c>
      <c r="AS8" s="32" t="s">
        <v>85</v>
      </c>
      <c r="AT8" s="32" t="s">
        <v>86</v>
      </c>
      <c r="AU8" s="32" t="s">
        <v>56</v>
      </c>
      <c r="AV8" s="31" t="s">
        <v>83</v>
      </c>
      <c r="AW8" s="31" t="s">
        <v>84</v>
      </c>
      <c r="AX8" s="31" t="s">
        <v>85</v>
      </c>
      <c r="AY8" s="31" t="s">
        <v>86</v>
      </c>
      <c r="AZ8" s="31" t="s">
        <v>56</v>
      </c>
      <c r="BA8" s="32" t="s">
        <v>83</v>
      </c>
      <c r="BB8" s="32" t="s">
        <v>84</v>
      </c>
      <c r="BC8" s="32" t="s">
        <v>85</v>
      </c>
      <c r="BD8" s="32" t="s">
        <v>86</v>
      </c>
      <c r="BE8" s="32" t="s">
        <v>56</v>
      </c>
      <c r="BF8" s="31" t="s">
        <v>83</v>
      </c>
      <c r="BG8" s="31" t="s">
        <v>84</v>
      </c>
      <c r="BH8" s="31" t="s">
        <v>85</v>
      </c>
      <c r="BI8" s="31" t="s">
        <v>86</v>
      </c>
      <c r="BJ8" s="31" t="s">
        <v>56</v>
      </c>
      <c r="BL8" s="31" t="s">
        <v>83</v>
      </c>
      <c r="BM8" s="32" t="s">
        <v>84</v>
      </c>
      <c r="BN8" s="32" t="s">
        <v>85</v>
      </c>
      <c r="BO8" s="32" t="s">
        <v>86</v>
      </c>
      <c r="BP8" s="32" t="s">
        <v>56</v>
      </c>
    </row>
    <row r="9" spans="1:69" x14ac:dyDescent="0.2">
      <c r="A9" s="1" t="s">
        <v>27</v>
      </c>
      <c r="B9" s="1" t="s">
        <v>2</v>
      </c>
      <c r="C9" s="18">
        <v>6367</v>
      </c>
      <c r="D9" s="46">
        <v>0.62415580336108056</v>
      </c>
      <c r="E9" s="46">
        <v>0.37584419663891944</v>
      </c>
      <c r="F9" s="46">
        <v>0.16616931050730327</v>
      </c>
      <c r="G9" s="46">
        <v>0.83383068949269679</v>
      </c>
      <c r="H9" s="18">
        <v>6076</v>
      </c>
      <c r="I9" s="46">
        <v>0.68416721527320612</v>
      </c>
      <c r="J9" s="46">
        <v>0.31583278472679394</v>
      </c>
      <c r="K9" s="46">
        <v>0.12508229098090851</v>
      </c>
      <c r="L9" s="46">
        <v>0.87491770901909149</v>
      </c>
      <c r="M9" s="18">
        <v>7314</v>
      </c>
      <c r="N9" s="46">
        <v>0.67035821711785615</v>
      </c>
      <c r="O9" s="46">
        <v>0.32964178288214385</v>
      </c>
      <c r="P9" s="46">
        <v>0.10828547990155865</v>
      </c>
      <c r="Q9" s="46">
        <v>0.89171452009844132</v>
      </c>
      <c r="R9" s="18">
        <v>6800</v>
      </c>
      <c r="S9" s="46">
        <v>0.69014705882352945</v>
      </c>
      <c r="T9" s="46">
        <v>0.30985294117647061</v>
      </c>
      <c r="U9" s="46">
        <v>0.13352941176470587</v>
      </c>
      <c r="V9" s="46">
        <v>0.8664705882352941</v>
      </c>
      <c r="W9" s="18">
        <v>5856</v>
      </c>
      <c r="X9" s="46">
        <v>0.56591530054644812</v>
      </c>
      <c r="Y9" s="46">
        <v>0.43408469945355194</v>
      </c>
      <c r="Z9" s="46">
        <v>0.22353142076502733</v>
      </c>
      <c r="AA9" s="46">
        <v>0.7764685792349727</v>
      </c>
      <c r="AB9" s="18">
        <v>5822</v>
      </c>
      <c r="AC9" s="46">
        <v>0.51803503950532459</v>
      </c>
      <c r="AD9" s="46">
        <v>0.48196496049467535</v>
      </c>
      <c r="AE9" s="46">
        <v>0.22449330127104089</v>
      </c>
      <c r="AF9" s="46">
        <v>0.77550669872895917</v>
      </c>
      <c r="AG9" s="18">
        <v>5912</v>
      </c>
      <c r="AH9" s="46">
        <v>0.51065629228687415</v>
      </c>
      <c r="AI9" s="46">
        <v>0.48934370771312585</v>
      </c>
      <c r="AJ9" s="46">
        <v>0.26031799729364008</v>
      </c>
      <c r="AK9" s="46">
        <v>0.73968200270635998</v>
      </c>
      <c r="AL9" s="18">
        <v>6160</v>
      </c>
      <c r="AM9" s="46">
        <v>0.52840909090909083</v>
      </c>
      <c r="AN9" s="46">
        <v>0.47159090909090912</v>
      </c>
      <c r="AO9" s="46">
        <v>0.23620129870129869</v>
      </c>
      <c r="AP9" s="46">
        <v>0.76379870129870131</v>
      </c>
      <c r="AQ9" s="18">
        <v>6202</v>
      </c>
      <c r="AR9" s="46">
        <v>0.62060625604643671</v>
      </c>
      <c r="AS9" s="46">
        <v>0.37939374395356334</v>
      </c>
      <c r="AT9" s="46">
        <v>0.24975814253466624</v>
      </c>
      <c r="AU9" s="46">
        <v>0.75024185746533378</v>
      </c>
      <c r="AV9" s="18">
        <v>6294</v>
      </c>
      <c r="AW9" s="46">
        <v>0.56847791547505566</v>
      </c>
      <c r="AX9" s="46">
        <v>0.43152208452494439</v>
      </c>
      <c r="AY9" s="46">
        <v>0.23149030823006037</v>
      </c>
      <c r="AZ9" s="46">
        <v>0.76850969176993966</v>
      </c>
      <c r="BA9" s="18">
        <v>7905</v>
      </c>
      <c r="BB9" s="46">
        <v>0.46185958254269455</v>
      </c>
      <c r="BC9" s="46">
        <v>0.53814041745730545</v>
      </c>
      <c r="BD9" s="46">
        <v>0.30398481973434532</v>
      </c>
      <c r="BE9" s="46">
        <v>0.69601518026565468</v>
      </c>
      <c r="BF9" s="18">
        <v>8248</v>
      </c>
      <c r="BG9" s="46">
        <v>0.3893064985451018</v>
      </c>
      <c r="BH9" s="46">
        <v>0.6106935014548982</v>
      </c>
      <c r="BI9" s="46">
        <v>0.39221629485935983</v>
      </c>
      <c r="BJ9" s="46">
        <v>0.60778370514064017</v>
      </c>
      <c r="BL9" s="37">
        <v>78956</v>
      </c>
      <c r="BM9" s="48">
        <v>0.56512487967982161</v>
      </c>
      <c r="BN9" s="48">
        <v>0.43487512032017833</v>
      </c>
      <c r="BO9" s="48">
        <v>0.22508739044531131</v>
      </c>
      <c r="BP9" s="48">
        <v>0.77491260955468866</v>
      </c>
      <c r="BQ9" s="22"/>
    </row>
    <row r="10" spans="1:69" x14ac:dyDescent="0.2">
      <c r="A10" s="1" t="s">
        <v>28</v>
      </c>
      <c r="B10" s="1" t="s">
        <v>1</v>
      </c>
      <c r="C10" s="18">
        <v>5047</v>
      </c>
      <c r="D10" s="46">
        <v>0.66059044977214187</v>
      </c>
      <c r="E10" s="46">
        <v>0.33940955022785813</v>
      </c>
      <c r="F10" s="46">
        <v>0.10917376659401624</v>
      </c>
      <c r="G10" s="46">
        <v>0.89082623340598377</v>
      </c>
      <c r="H10" s="18">
        <v>4839</v>
      </c>
      <c r="I10" s="46">
        <v>0.67224633188675353</v>
      </c>
      <c r="J10" s="46">
        <v>0.32775366811324652</v>
      </c>
      <c r="K10" s="46">
        <v>0.10436040504236413</v>
      </c>
      <c r="L10" s="46">
        <v>0.8956395949576359</v>
      </c>
      <c r="M10" s="18">
        <v>6299</v>
      </c>
      <c r="N10" s="46">
        <v>0.76202571836799493</v>
      </c>
      <c r="O10" s="46">
        <v>0.23797428163200507</v>
      </c>
      <c r="P10" s="46">
        <v>6.6042228925226223E-2</v>
      </c>
      <c r="Q10" s="46">
        <v>0.93395777107477373</v>
      </c>
      <c r="R10" s="18">
        <v>6365</v>
      </c>
      <c r="S10" s="46">
        <v>0.71578947368421053</v>
      </c>
      <c r="T10" s="46">
        <v>0.28421052631578947</v>
      </c>
      <c r="U10" s="46">
        <v>6.7242733699921439E-2</v>
      </c>
      <c r="V10" s="46">
        <v>0.9327572663000786</v>
      </c>
      <c r="W10" s="18">
        <v>4204</v>
      </c>
      <c r="X10" s="46">
        <v>0.62083729781160801</v>
      </c>
      <c r="Y10" s="46">
        <v>0.37916270218839199</v>
      </c>
      <c r="Z10" s="46">
        <v>8.7059942911512839E-2</v>
      </c>
      <c r="AA10" s="46">
        <v>0.91294005708848713</v>
      </c>
      <c r="AB10" s="18">
        <v>4041</v>
      </c>
      <c r="AC10" s="46">
        <v>0.60876020786933926</v>
      </c>
      <c r="AD10" s="46">
        <v>0.39123979213066074</v>
      </c>
      <c r="AE10" s="46">
        <v>0.12224696857213561</v>
      </c>
      <c r="AF10" s="46">
        <v>0.87775303142786443</v>
      </c>
      <c r="AG10" s="18">
        <v>4000</v>
      </c>
      <c r="AH10" s="46">
        <v>0.58350000000000002</v>
      </c>
      <c r="AI10" s="46">
        <v>0.41649999999999998</v>
      </c>
      <c r="AJ10" s="46">
        <v>0.12775</v>
      </c>
      <c r="AK10" s="46">
        <v>0.87224999999999997</v>
      </c>
      <c r="AL10" s="18">
        <v>4197</v>
      </c>
      <c r="AM10" s="46">
        <v>0.61663092685251364</v>
      </c>
      <c r="AN10" s="46">
        <v>0.38336907314748631</v>
      </c>
      <c r="AO10" s="46">
        <v>0.11246128186800096</v>
      </c>
      <c r="AP10" s="46">
        <v>0.88753871813199903</v>
      </c>
      <c r="AQ10" s="18">
        <v>4122</v>
      </c>
      <c r="AR10" s="46">
        <v>0.68510431829209129</v>
      </c>
      <c r="AS10" s="46">
        <v>0.31489568170790877</v>
      </c>
      <c r="AT10" s="46">
        <v>8.3697234352256192E-2</v>
      </c>
      <c r="AU10" s="46">
        <v>0.91630276564774382</v>
      </c>
      <c r="AV10" s="18">
        <v>4202</v>
      </c>
      <c r="AW10" s="46">
        <v>0.69109947643979064</v>
      </c>
      <c r="AX10" s="46">
        <v>0.30890052356020942</v>
      </c>
      <c r="AY10" s="46">
        <v>8.2103760114231317E-2</v>
      </c>
      <c r="AZ10" s="46">
        <v>0.91789623988576863</v>
      </c>
      <c r="BA10" s="18">
        <v>6876</v>
      </c>
      <c r="BB10" s="46">
        <v>0.67117510180337403</v>
      </c>
      <c r="BC10" s="46">
        <v>0.32882489819662597</v>
      </c>
      <c r="BD10" s="46">
        <v>0.10063990692262943</v>
      </c>
      <c r="BE10" s="46">
        <v>0.89936009307737053</v>
      </c>
      <c r="BF10" s="18">
        <v>6860</v>
      </c>
      <c r="BG10" s="46">
        <v>0.59285714285714286</v>
      </c>
      <c r="BH10" s="46">
        <v>0.40714285714285714</v>
      </c>
      <c r="BI10" s="46">
        <v>0.13309037900874635</v>
      </c>
      <c r="BJ10" s="46">
        <v>0.86690962099125368</v>
      </c>
      <c r="BL10" s="37">
        <v>61052</v>
      </c>
      <c r="BM10" s="48">
        <v>0.66083011203564168</v>
      </c>
      <c r="BN10" s="48">
        <v>0.33916988796435826</v>
      </c>
      <c r="BO10" s="48">
        <v>9.8899298958265089E-2</v>
      </c>
      <c r="BP10" s="48">
        <v>0.9011007010417349</v>
      </c>
    </row>
    <row r="11" spans="1:69" x14ac:dyDescent="0.2">
      <c r="A11" s="1" t="s">
        <v>29</v>
      </c>
      <c r="B11" s="1" t="s">
        <v>5</v>
      </c>
      <c r="C11" s="18">
        <v>299</v>
      </c>
      <c r="D11" s="46">
        <v>0.56856187290969906</v>
      </c>
      <c r="E11" s="46">
        <v>0.43143812709030099</v>
      </c>
      <c r="F11" s="46">
        <v>0.18394648829431437</v>
      </c>
      <c r="G11" s="46">
        <v>0.81605351170568563</v>
      </c>
      <c r="H11" s="18">
        <v>212</v>
      </c>
      <c r="I11" s="46">
        <v>0.61792452830188682</v>
      </c>
      <c r="J11" s="46">
        <v>0.38207547169811323</v>
      </c>
      <c r="K11" s="46">
        <v>0.17924528301886791</v>
      </c>
      <c r="L11" s="46">
        <v>0.82075471698113212</v>
      </c>
      <c r="M11" s="18">
        <v>335</v>
      </c>
      <c r="N11" s="46">
        <v>0.62686567164179108</v>
      </c>
      <c r="O11" s="46">
        <v>0.37313432835820898</v>
      </c>
      <c r="P11" s="46">
        <v>0.35820895522388058</v>
      </c>
      <c r="Q11" s="46">
        <v>0.64179104477611948</v>
      </c>
      <c r="R11" s="18">
        <v>290</v>
      </c>
      <c r="S11" s="46">
        <v>0.56551724137931036</v>
      </c>
      <c r="T11" s="46">
        <v>0.43448275862068964</v>
      </c>
      <c r="U11" s="46">
        <v>0.36896551724137933</v>
      </c>
      <c r="V11" s="46">
        <v>0.63103448275862073</v>
      </c>
      <c r="W11" s="18">
        <v>313</v>
      </c>
      <c r="X11" s="46">
        <v>0.46006389776357826</v>
      </c>
      <c r="Y11" s="46">
        <v>0.53993610223642174</v>
      </c>
      <c r="Z11" s="46">
        <v>0.42492012779552718</v>
      </c>
      <c r="AA11" s="46">
        <v>0.57507987220447276</v>
      </c>
      <c r="AB11" s="18">
        <v>338</v>
      </c>
      <c r="AC11" s="46">
        <v>0.43786982248520712</v>
      </c>
      <c r="AD11" s="46">
        <v>0.56213017751479288</v>
      </c>
      <c r="AE11" s="46">
        <v>0.4437869822485207</v>
      </c>
      <c r="AF11" s="46">
        <v>0.55621301775147924</v>
      </c>
      <c r="AG11" s="18">
        <v>432</v>
      </c>
      <c r="AH11" s="46">
        <v>0.38888888888888884</v>
      </c>
      <c r="AI11" s="46">
        <v>0.61111111111111116</v>
      </c>
      <c r="AJ11" s="46">
        <v>0.41435185185185186</v>
      </c>
      <c r="AK11" s="46">
        <v>0.58564814814814814</v>
      </c>
      <c r="AL11" s="18">
        <v>344</v>
      </c>
      <c r="AM11" s="46">
        <v>0.40988372093023251</v>
      </c>
      <c r="AN11" s="46">
        <v>0.59011627906976749</v>
      </c>
      <c r="AO11" s="46">
        <v>0.38953488372093026</v>
      </c>
      <c r="AP11" s="46">
        <v>0.61046511627906974</v>
      </c>
      <c r="AQ11" s="18">
        <v>286</v>
      </c>
      <c r="AR11" s="46">
        <v>0.54895104895104896</v>
      </c>
      <c r="AS11" s="46">
        <v>0.45104895104895104</v>
      </c>
      <c r="AT11" s="46">
        <v>0.25174825174825177</v>
      </c>
      <c r="AU11" s="46">
        <v>0.74825174825174823</v>
      </c>
      <c r="AV11" s="18">
        <v>278</v>
      </c>
      <c r="AW11" s="46">
        <v>0.5539568345323741</v>
      </c>
      <c r="AX11" s="46">
        <v>0.4460431654676259</v>
      </c>
      <c r="AY11" s="46">
        <v>0.17266187050359713</v>
      </c>
      <c r="AZ11" s="46">
        <v>0.82733812949640284</v>
      </c>
      <c r="BA11" s="18">
        <v>317</v>
      </c>
      <c r="BB11" s="46">
        <v>0.50473186119873814</v>
      </c>
      <c r="BC11" s="46">
        <v>0.4952681388012618</v>
      </c>
      <c r="BD11" s="46">
        <v>0.25552050473186122</v>
      </c>
      <c r="BE11" s="46">
        <v>0.74447949526813884</v>
      </c>
      <c r="BF11" s="18">
        <v>394</v>
      </c>
      <c r="BG11" s="46">
        <v>0.55837563451776651</v>
      </c>
      <c r="BH11" s="46">
        <v>0.44162436548223349</v>
      </c>
      <c r="BI11" s="46">
        <v>0.25380710659898476</v>
      </c>
      <c r="BJ11" s="46">
        <v>0.74619289340101524</v>
      </c>
      <c r="BL11" s="37">
        <v>3838</v>
      </c>
      <c r="BM11" s="48">
        <v>0.5125065138092757</v>
      </c>
      <c r="BN11" s="48">
        <v>0.48749348619072436</v>
      </c>
      <c r="BO11" s="48">
        <v>0.3170922355393434</v>
      </c>
      <c r="BP11" s="48">
        <v>0.6829077644606566</v>
      </c>
    </row>
    <row r="12" spans="1:69" x14ac:dyDescent="0.2">
      <c r="A12" s="1" t="s">
        <v>30</v>
      </c>
      <c r="B12" s="1" t="s">
        <v>0</v>
      </c>
      <c r="C12" s="18">
        <v>7278</v>
      </c>
      <c r="D12" s="46">
        <v>0.64949161857653204</v>
      </c>
      <c r="E12" s="46">
        <v>0.35050838142346796</v>
      </c>
      <c r="F12" s="46">
        <v>0.19538334707337179</v>
      </c>
      <c r="G12" s="46">
        <v>0.80461665292662821</v>
      </c>
      <c r="H12" s="18">
        <v>6338</v>
      </c>
      <c r="I12" s="46">
        <v>0.67040075733669924</v>
      </c>
      <c r="J12" s="46">
        <v>0.32959924266330071</v>
      </c>
      <c r="K12" s="46">
        <v>0.16519406752918903</v>
      </c>
      <c r="L12" s="46">
        <v>0.83480593247081103</v>
      </c>
      <c r="M12" s="18">
        <v>8453</v>
      </c>
      <c r="N12" s="46">
        <v>0.73216609487755824</v>
      </c>
      <c r="O12" s="46">
        <v>0.26783390512244176</v>
      </c>
      <c r="P12" s="46">
        <v>0.14018691588785046</v>
      </c>
      <c r="Q12" s="46">
        <v>0.85981308411214952</v>
      </c>
      <c r="R12" s="18">
        <v>8478</v>
      </c>
      <c r="S12" s="46">
        <v>0.7008728473696626</v>
      </c>
      <c r="T12" s="46">
        <v>0.29912715263033735</v>
      </c>
      <c r="U12" s="46">
        <v>0.18188251946213729</v>
      </c>
      <c r="V12" s="46">
        <v>0.81811748053786271</v>
      </c>
      <c r="W12" s="18">
        <v>5852</v>
      </c>
      <c r="X12" s="46">
        <v>0.53178400546821591</v>
      </c>
      <c r="Y12" s="46">
        <v>0.46821599453178403</v>
      </c>
      <c r="Z12" s="46">
        <v>0.23017771701982229</v>
      </c>
      <c r="AA12" s="46">
        <v>0.76982228298017774</v>
      </c>
      <c r="AB12" s="18">
        <v>5648</v>
      </c>
      <c r="AC12" s="46">
        <v>0.50761331444759206</v>
      </c>
      <c r="AD12" s="46">
        <v>0.49238668555240794</v>
      </c>
      <c r="AE12" s="46">
        <v>0.24716713881019831</v>
      </c>
      <c r="AF12" s="46">
        <v>0.75283286118980164</v>
      </c>
      <c r="AG12" s="18">
        <v>5825</v>
      </c>
      <c r="AH12" s="46">
        <v>0.49115879828326181</v>
      </c>
      <c r="AI12" s="46">
        <v>0.50884120171673819</v>
      </c>
      <c r="AJ12" s="46">
        <v>0.25854077253218882</v>
      </c>
      <c r="AK12" s="46">
        <v>0.74145922746781112</v>
      </c>
      <c r="AL12" s="18">
        <v>5894</v>
      </c>
      <c r="AM12" s="46">
        <v>0.62962334577536483</v>
      </c>
      <c r="AN12" s="46">
        <v>0.37037665422463523</v>
      </c>
      <c r="AO12" s="46">
        <v>0.14896504920257889</v>
      </c>
      <c r="AP12" s="46">
        <v>0.85103495079742109</v>
      </c>
      <c r="AQ12" s="18">
        <v>5217</v>
      </c>
      <c r="AR12" s="46">
        <v>0.6216216216216216</v>
      </c>
      <c r="AS12" s="46">
        <v>0.3783783783783784</v>
      </c>
      <c r="AT12" s="46">
        <v>0.16350392946137626</v>
      </c>
      <c r="AU12" s="46">
        <v>0.83649607053862374</v>
      </c>
      <c r="AV12" s="18">
        <v>5883</v>
      </c>
      <c r="AW12" s="46">
        <v>0.66037735849056611</v>
      </c>
      <c r="AX12" s="46">
        <v>0.33962264150943394</v>
      </c>
      <c r="AY12" s="46">
        <v>0.15179330273669897</v>
      </c>
      <c r="AZ12" s="46">
        <v>0.848206697263301</v>
      </c>
      <c r="BA12" s="18">
        <v>8084</v>
      </c>
      <c r="BB12" s="46">
        <v>0.62592775853537852</v>
      </c>
      <c r="BC12" s="46">
        <v>0.37407224146462148</v>
      </c>
      <c r="BD12" s="46">
        <v>0.19186046511627908</v>
      </c>
      <c r="BE12" s="46">
        <v>0.80813953488372092</v>
      </c>
      <c r="BF12" s="18">
        <v>8478</v>
      </c>
      <c r="BG12" s="46">
        <v>0.56062750648737913</v>
      </c>
      <c r="BH12" s="46">
        <v>0.43937249351262092</v>
      </c>
      <c r="BI12" s="46">
        <v>0.21903750884642603</v>
      </c>
      <c r="BJ12" s="46">
        <v>0.78096249115357397</v>
      </c>
      <c r="BL12" s="37">
        <v>81428</v>
      </c>
      <c r="BM12" s="48">
        <v>0.62139558874097367</v>
      </c>
      <c r="BN12" s="48">
        <v>0.37860441125902639</v>
      </c>
      <c r="BO12" s="48">
        <v>0.19006975487547281</v>
      </c>
      <c r="BP12" s="48">
        <v>0.80993024512452716</v>
      </c>
    </row>
    <row r="13" spans="1:69" x14ac:dyDescent="0.2">
      <c r="A13" s="1" t="s">
        <v>31</v>
      </c>
      <c r="B13" s="1" t="s">
        <v>3</v>
      </c>
      <c r="C13" s="18">
        <v>1558</v>
      </c>
      <c r="D13" s="46">
        <v>0.70924261874197692</v>
      </c>
      <c r="E13" s="46">
        <v>0.29075738125802308</v>
      </c>
      <c r="F13" s="46">
        <v>0.13992297817715019</v>
      </c>
      <c r="G13" s="46">
        <v>0.86007702182284984</v>
      </c>
      <c r="H13" s="18">
        <v>1441</v>
      </c>
      <c r="I13" s="46">
        <v>0.79250520471894514</v>
      </c>
      <c r="J13" s="46">
        <v>0.20749479528105483</v>
      </c>
      <c r="K13" s="46">
        <v>0.1179736294240111</v>
      </c>
      <c r="L13" s="46">
        <v>0.88202637057598887</v>
      </c>
      <c r="M13" s="18">
        <v>1731</v>
      </c>
      <c r="N13" s="46">
        <v>0.7874061236279607</v>
      </c>
      <c r="O13" s="46">
        <v>0.21259387637203928</v>
      </c>
      <c r="P13" s="46">
        <v>0.12189485846331601</v>
      </c>
      <c r="Q13" s="46">
        <v>0.87810514153668395</v>
      </c>
      <c r="R13" s="18">
        <v>1577</v>
      </c>
      <c r="S13" s="46">
        <v>0.8123018389346861</v>
      </c>
      <c r="T13" s="46">
        <v>0.1876981610653139</v>
      </c>
      <c r="U13" s="46">
        <v>7.3557387444514899E-2</v>
      </c>
      <c r="V13" s="46">
        <v>0.9264426125554851</v>
      </c>
      <c r="W13" s="18">
        <v>1332</v>
      </c>
      <c r="X13" s="46">
        <v>0.71546546546546552</v>
      </c>
      <c r="Y13" s="46">
        <v>0.28453453453453453</v>
      </c>
      <c r="Z13" s="46">
        <v>0.14864864864864866</v>
      </c>
      <c r="AA13" s="46">
        <v>0.85135135135135132</v>
      </c>
      <c r="AB13" s="18">
        <v>1376</v>
      </c>
      <c r="AC13" s="46">
        <v>0.71947674418604657</v>
      </c>
      <c r="AD13" s="46">
        <v>0.28052325581395349</v>
      </c>
      <c r="AE13" s="46">
        <v>0.15116279069767441</v>
      </c>
      <c r="AF13" s="46">
        <v>0.84883720930232553</v>
      </c>
      <c r="AG13" s="18">
        <v>1396</v>
      </c>
      <c r="AH13" s="46">
        <v>0.69770773638968486</v>
      </c>
      <c r="AI13" s="46">
        <v>0.30229226361031519</v>
      </c>
      <c r="AJ13" s="46">
        <v>0.16977077363896848</v>
      </c>
      <c r="AK13" s="46">
        <v>0.83022922636103158</v>
      </c>
      <c r="AL13" s="18">
        <v>1378</v>
      </c>
      <c r="AM13" s="46">
        <v>0.68142235123367201</v>
      </c>
      <c r="AN13" s="46">
        <v>0.31857764876632799</v>
      </c>
      <c r="AO13" s="46">
        <v>0.20391872278664733</v>
      </c>
      <c r="AP13" s="46">
        <v>0.79608127721335264</v>
      </c>
      <c r="AQ13" s="18">
        <v>1370</v>
      </c>
      <c r="AR13" s="46">
        <v>0.69416058394160585</v>
      </c>
      <c r="AS13" s="46">
        <v>0.30583941605839415</v>
      </c>
      <c r="AT13" s="46">
        <v>0.2197080291970803</v>
      </c>
      <c r="AU13" s="46">
        <v>0.78029197080291968</v>
      </c>
      <c r="AV13" s="18">
        <v>1409</v>
      </c>
      <c r="AW13" s="46">
        <v>0.921930447125621</v>
      </c>
      <c r="AX13" s="46">
        <v>7.8069552874378986E-2</v>
      </c>
      <c r="AY13" s="46">
        <v>4.1873669268985093E-2</v>
      </c>
      <c r="AZ13" s="46">
        <v>0.95812633073101494</v>
      </c>
      <c r="BA13" s="18">
        <v>1870</v>
      </c>
      <c r="BB13" s="46">
        <v>0.56737967914438503</v>
      </c>
      <c r="BC13" s="46">
        <v>0.43262032085561497</v>
      </c>
      <c r="BD13" s="46">
        <v>0.40534759358288769</v>
      </c>
      <c r="BE13" s="46">
        <v>0.59465240641711237</v>
      </c>
      <c r="BF13" s="18">
        <v>1913</v>
      </c>
      <c r="BG13" s="46">
        <v>0.57135389440669104</v>
      </c>
      <c r="BH13" s="46">
        <v>0.42864610559330896</v>
      </c>
      <c r="BI13" s="46">
        <v>0.23366440146366962</v>
      </c>
      <c r="BJ13" s="46">
        <v>0.76633559853633038</v>
      </c>
      <c r="BL13" s="37">
        <v>18351</v>
      </c>
      <c r="BM13" s="48">
        <v>0.71663669554792653</v>
      </c>
      <c r="BN13" s="48">
        <v>0.28336330445207347</v>
      </c>
      <c r="BO13" s="48">
        <v>0.17459538989700835</v>
      </c>
      <c r="BP13" s="48">
        <v>0.82540461010299171</v>
      </c>
    </row>
    <row r="14" spans="1:69" x14ac:dyDescent="0.2">
      <c r="A14" s="1" t="s">
        <v>32</v>
      </c>
      <c r="B14" s="1" t="s">
        <v>4</v>
      </c>
      <c r="C14" s="18">
        <v>915</v>
      </c>
      <c r="D14" s="46">
        <v>0.57158469945355184</v>
      </c>
      <c r="E14" s="46">
        <v>0.42841530054644811</v>
      </c>
      <c r="F14" s="46">
        <v>0.21202185792349726</v>
      </c>
      <c r="G14" s="46">
        <v>0.78797814207650274</v>
      </c>
      <c r="H14" s="18">
        <v>818</v>
      </c>
      <c r="I14" s="46">
        <v>0.66870415647921755</v>
      </c>
      <c r="J14" s="46">
        <v>0.3312958435207824</v>
      </c>
      <c r="K14" s="46">
        <v>0.18581907090464547</v>
      </c>
      <c r="L14" s="46">
        <v>0.81418092909535456</v>
      </c>
      <c r="M14" s="18">
        <v>1068</v>
      </c>
      <c r="N14" s="46">
        <v>0.68726591760299627</v>
      </c>
      <c r="O14" s="46">
        <v>0.31273408239700373</v>
      </c>
      <c r="P14" s="46">
        <v>0.11797752808988764</v>
      </c>
      <c r="Q14" s="46">
        <v>0.8820224719101124</v>
      </c>
      <c r="R14" s="18">
        <v>1100</v>
      </c>
      <c r="S14" s="46">
        <v>0.77272727272727271</v>
      </c>
      <c r="T14" s="46">
        <v>0.22727272727272727</v>
      </c>
      <c r="U14" s="46">
        <v>0.10545454545454545</v>
      </c>
      <c r="V14" s="46">
        <v>0.89454545454545453</v>
      </c>
      <c r="W14" s="18">
        <v>649</v>
      </c>
      <c r="X14" s="46">
        <v>0.66563944530046226</v>
      </c>
      <c r="Y14" s="46">
        <v>0.33436055469953774</v>
      </c>
      <c r="Z14" s="46">
        <v>0.13713405238828968</v>
      </c>
      <c r="AA14" s="46">
        <v>0.86286594761171032</v>
      </c>
      <c r="AB14" s="18">
        <v>631</v>
      </c>
      <c r="AC14" s="46">
        <v>0.52773375594294769</v>
      </c>
      <c r="AD14" s="46">
        <v>0.47226624405705231</v>
      </c>
      <c r="AE14" s="46">
        <v>0.24247226624405704</v>
      </c>
      <c r="AF14" s="46">
        <v>0.75752773375594296</v>
      </c>
      <c r="AG14" s="18">
        <v>871</v>
      </c>
      <c r="AH14" s="46">
        <v>0.50631458094144666</v>
      </c>
      <c r="AI14" s="46">
        <v>0.4936854190585534</v>
      </c>
      <c r="AJ14" s="46">
        <v>0.31802525832376577</v>
      </c>
      <c r="AK14" s="46">
        <v>0.68197474167623429</v>
      </c>
      <c r="AL14" s="18">
        <v>852</v>
      </c>
      <c r="AM14" s="46">
        <v>0.59037558685446012</v>
      </c>
      <c r="AN14" s="46">
        <v>0.40962441314553988</v>
      </c>
      <c r="AO14" s="46">
        <v>0.18309859154929578</v>
      </c>
      <c r="AP14" s="46">
        <v>0.81690140845070425</v>
      </c>
      <c r="AQ14" s="18">
        <v>754</v>
      </c>
      <c r="AR14" s="46">
        <v>0.6870026525198939</v>
      </c>
      <c r="AS14" s="46">
        <v>0.3129973474801061</v>
      </c>
      <c r="AT14" s="46">
        <v>0.20291777188328913</v>
      </c>
      <c r="AU14" s="46">
        <v>0.79708222811671092</v>
      </c>
      <c r="AV14" s="18">
        <v>825</v>
      </c>
      <c r="AW14" s="46">
        <v>0.69454545454545458</v>
      </c>
      <c r="AX14" s="46">
        <v>0.30545454545454548</v>
      </c>
      <c r="AY14" s="46">
        <v>0.18545454545454546</v>
      </c>
      <c r="AZ14" s="46">
        <v>0.81454545454545457</v>
      </c>
      <c r="BA14" s="18">
        <v>1669</v>
      </c>
      <c r="BB14" s="46">
        <v>0.50988615937687243</v>
      </c>
      <c r="BC14" s="46">
        <v>0.49011384062312763</v>
      </c>
      <c r="BD14" s="46">
        <v>0.335530257639305</v>
      </c>
      <c r="BE14" s="46">
        <v>0.664469742360695</v>
      </c>
      <c r="BF14" s="18">
        <v>1790</v>
      </c>
      <c r="BG14" s="46">
        <v>0.46536312849162009</v>
      </c>
      <c r="BH14" s="46">
        <v>0.53463687150837991</v>
      </c>
      <c r="BI14" s="46">
        <v>0.31005586592178769</v>
      </c>
      <c r="BJ14" s="46">
        <v>0.68994413407821231</v>
      </c>
      <c r="BL14" s="37">
        <v>11942</v>
      </c>
      <c r="BM14" s="48">
        <v>0.59772232456874896</v>
      </c>
      <c r="BN14" s="48">
        <v>0.40227767543125104</v>
      </c>
      <c r="BO14" s="48">
        <v>0.22475297270139005</v>
      </c>
      <c r="BP14" s="48">
        <v>0.77524702729860995</v>
      </c>
    </row>
    <row r="15" spans="1:69" x14ac:dyDescent="0.2">
      <c r="A15" s="1" t="s">
        <v>33</v>
      </c>
      <c r="B15" s="1" t="s">
        <v>16</v>
      </c>
      <c r="C15" s="18">
        <v>2743</v>
      </c>
      <c r="D15" s="46">
        <v>0.53554502369668244</v>
      </c>
      <c r="E15" s="46">
        <v>0.46445497630331756</v>
      </c>
      <c r="F15" s="46">
        <v>0.36456434560699963</v>
      </c>
      <c r="G15" s="46">
        <v>0.63543565439300043</v>
      </c>
      <c r="H15" s="18">
        <v>2441</v>
      </c>
      <c r="I15" s="46">
        <v>0.47521507578861122</v>
      </c>
      <c r="J15" s="46">
        <v>0.52478492421138878</v>
      </c>
      <c r="K15" s="46">
        <v>0.44080294961081523</v>
      </c>
      <c r="L15" s="46">
        <v>0.55919705038918477</v>
      </c>
      <c r="M15" s="18">
        <v>3153</v>
      </c>
      <c r="N15" s="46">
        <v>0.52077386615921339</v>
      </c>
      <c r="O15" s="46">
        <v>0.47922613384078655</v>
      </c>
      <c r="P15" s="46">
        <v>0.44116714240405963</v>
      </c>
      <c r="Q15" s="46">
        <v>0.55883285759594037</v>
      </c>
      <c r="R15" s="18">
        <v>2980</v>
      </c>
      <c r="S15" s="46">
        <v>0.71812080536912748</v>
      </c>
      <c r="T15" s="46">
        <v>0.28187919463087246</v>
      </c>
      <c r="U15" s="46">
        <v>0.1953020134228188</v>
      </c>
      <c r="V15" s="46">
        <v>0.80469798657718117</v>
      </c>
      <c r="W15" s="18">
        <v>2649</v>
      </c>
      <c r="X15" s="46">
        <v>0.6368440921102303</v>
      </c>
      <c r="Y15" s="46">
        <v>0.3631559078897697</v>
      </c>
      <c r="Z15" s="46">
        <v>0.27104567761419401</v>
      </c>
      <c r="AA15" s="46">
        <v>0.72895432238580593</v>
      </c>
      <c r="AB15" s="18">
        <v>2484</v>
      </c>
      <c r="AC15" s="46">
        <v>0.6376811594202898</v>
      </c>
      <c r="AD15" s="46">
        <v>0.36231884057971014</v>
      </c>
      <c r="AE15" s="46">
        <v>0.19887278582930756</v>
      </c>
      <c r="AF15" s="46">
        <v>0.80112721417069244</v>
      </c>
      <c r="AG15" s="18">
        <v>2332</v>
      </c>
      <c r="AH15" s="46">
        <v>0.62907375643224706</v>
      </c>
      <c r="AI15" s="46">
        <v>0.370926243567753</v>
      </c>
      <c r="AJ15" s="46">
        <v>0.18739279588336191</v>
      </c>
      <c r="AK15" s="46">
        <v>0.81260720411663812</v>
      </c>
      <c r="AL15" s="18">
        <v>1912</v>
      </c>
      <c r="AM15" s="46">
        <v>0.6323221757322175</v>
      </c>
      <c r="AN15" s="46">
        <v>0.36767782426778245</v>
      </c>
      <c r="AO15" s="46">
        <v>0.21966527196652719</v>
      </c>
      <c r="AP15" s="46">
        <v>0.78033472803347281</v>
      </c>
      <c r="AQ15" s="18">
        <v>1596</v>
      </c>
      <c r="AR15" s="46">
        <v>0.72180451127819545</v>
      </c>
      <c r="AS15" s="46">
        <v>0.2781954887218045</v>
      </c>
      <c r="AT15" s="46">
        <v>0.13345864661654136</v>
      </c>
      <c r="AU15" s="46">
        <v>0.86654135338345861</v>
      </c>
      <c r="AV15" s="18">
        <v>1778</v>
      </c>
      <c r="AW15" s="46">
        <v>0.7626546681664792</v>
      </c>
      <c r="AX15" s="46">
        <v>0.2373453318335208</v>
      </c>
      <c r="AY15" s="46">
        <v>0.10742407199100112</v>
      </c>
      <c r="AZ15" s="46">
        <v>0.89257592800899888</v>
      </c>
      <c r="BA15" s="18">
        <v>3204</v>
      </c>
      <c r="BB15" s="46">
        <v>0.41479400749063666</v>
      </c>
      <c r="BC15" s="46">
        <v>0.58520599250936334</v>
      </c>
      <c r="BD15" s="46">
        <v>0.5196629213483146</v>
      </c>
      <c r="BE15" s="46">
        <v>0.4803370786516854</v>
      </c>
      <c r="BF15" s="18">
        <v>3347</v>
      </c>
      <c r="BG15" s="46">
        <v>0.47923513594263523</v>
      </c>
      <c r="BH15" s="46">
        <v>0.52076486405736477</v>
      </c>
      <c r="BI15" s="46">
        <v>0.41230953092321482</v>
      </c>
      <c r="BJ15" s="46">
        <v>0.58769046907678524</v>
      </c>
      <c r="BL15" s="37">
        <v>30619</v>
      </c>
      <c r="BM15" s="48">
        <v>0.58130572520330515</v>
      </c>
      <c r="BN15" s="48">
        <v>0.41869427479669485</v>
      </c>
      <c r="BO15" s="48">
        <v>0.31245305202651946</v>
      </c>
      <c r="BP15" s="48">
        <v>0.68754694797348059</v>
      </c>
    </row>
    <row r="16" spans="1:69" ht="12.75" customHeight="1" x14ac:dyDescent="0.2">
      <c r="A16" s="73" t="s">
        <v>81</v>
      </c>
      <c r="B16" s="74"/>
      <c r="C16" s="57"/>
      <c r="D16" s="47">
        <f>AVERAGE(D9:D15)</f>
        <v>0.61702458378738079</v>
      </c>
      <c r="E16" s="47">
        <f>AVERAGE(E9:E15)</f>
        <v>0.38297541621261938</v>
      </c>
      <c r="F16" s="47">
        <f>AVERAGE(F9:F15)</f>
        <v>0.19588315631095038</v>
      </c>
      <c r="G16" s="47">
        <f>AVERAGE(G9:G15)</f>
        <v>0.80411684368904957</v>
      </c>
      <c r="H16" s="7"/>
      <c r="I16" s="47">
        <f>AVERAGE(I9:I15)</f>
        <v>0.65445189568361706</v>
      </c>
      <c r="J16" s="47">
        <f>AVERAGE(J9:J15)</f>
        <v>0.34554810431638294</v>
      </c>
      <c r="K16" s="47">
        <f>AVERAGE(K9:K15)</f>
        <v>0.18835395664440019</v>
      </c>
      <c r="L16" s="47">
        <f>AVERAGE(L9:L15)</f>
        <v>0.81164604335559987</v>
      </c>
      <c r="M16" s="7"/>
      <c r="N16" s="47">
        <f>AVERAGE(N9:N15)</f>
        <v>0.68383737277076739</v>
      </c>
      <c r="O16" s="47">
        <f>AVERAGE(O9:O15)</f>
        <v>0.31616262722923272</v>
      </c>
      <c r="P16" s="47">
        <f>AVERAGE(P9:P15)</f>
        <v>0.1933947298422542</v>
      </c>
      <c r="Q16" s="47">
        <f>AVERAGE(Q9:Q15)</f>
        <v>0.80660527015774586</v>
      </c>
      <c r="R16" s="7"/>
      <c r="S16" s="47">
        <f>AVERAGE(S9:S15)</f>
        <v>0.71078236261254268</v>
      </c>
      <c r="T16" s="47">
        <f>AVERAGE(T9:T15)</f>
        <v>0.28921763738745726</v>
      </c>
      <c r="U16" s="47">
        <f>AVERAGE(U9:U15)</f>
        <v>0.16084773264143187</v>
      </c>
      <c r="V16" s="47">
        <f>AVERAGE(V9:V15)</f>
        <v>0.83915226735856818</v>
      </c>
      <c r="W16" s="7"/>
      <c r="X16" s="47">
        <f>AVERAGE(X9:X15)</f>
        <v>0.59950707206657261</v>
      </c>
      <c r="Y16" s="47">
        <f>AVERAGE(Y9:Y15)</f>
        <v>0.40049292793342733</v>
      </c>
      <c r="Z16" s="47">
        <f>AVERAGE(Z9:Z15)</f>
        <v>0.21750251244900312</v>
      </c>
      <c r="AA16" s="47">
        <f>AVERAGE(AA9:AA15)</f>
        <v>0.78249748755099691</v>
      </c>
      <c r="AB16" s="7"/>
      <c r="AC16" s="47">
        <f>AVERAGE(AC9:AC15)</f>
        <v>0.56531000626524963</v>
      </c>
      <c r="AD16" s="47">
        <f>AVERAGE(AD9:AD15)</f>
        <v>0.43468999373475042</v>
      </c>
      <c r="AE16" s="47">
        <f>AVERAGE(AE9:AE15)</f>
        <v>0.23288603338184782</v>
      </c>
      <c r="AF16" s="47">
        <f>AVERAGE(AF9:AF15)</f>
        <v>0.76711396661815223</v>
      </c>
      <c r="AG16" s="7"/>
      <c r="AH16" s="47">
        <f>AVERAGE(AH9:AH15)</f>
        <v>0.54390000760320045</v>
      </c>
      <c r="AI16" s="47">
        <f>AVERAGE(AI9:AI15)</f>
        <v>0.45609999239679955</v>
      </c>
      <c r="AJ16" s="47">
        <f>AVERAGE(AJ9:AJ15)</f>
        <v>0.24802134993196812</v>
      </c>
      <c r="AK16" s="47">
        <f>AVERAGE(AK9:AK15)</f>
        <v>0.75197865006803188</v>
      </c>
      <c r="AL16" s="7"/>
      <c r="AM16" s="47">
        <f>AVERAGE(AM9:AM15)</f>
        <v>0.58409531404107873</v>
      </c>
      <c r="AN16" s="47">
        <f>AVERAGE(AN9:AN15)</f>
        <v>0.41590468595892122</v>
      </c>
      <c r="AO16" s="47">
        <f>AVERAGE(AO9:AO15)</f>
        <v>0.213406442827897</v>
      </c>
      <c r="AP16" s="47">
        <f>AVERAGE(AP9:AP15)</f>
        <v>0.786593557172103</v>
      </c>
      <c r="AQ16" s="7"/>
      <c r="AR16" s="47">
        <f>AVERAGE(AR9:AR15)</f>
        <v>0.65417871323584187</v>
      </c>
      <c r="AS16" s="47">
        <f>AVERAGE(AS9:AS15)</f>
        <v>0.34582128676415808</v>
      </c>
      <c r="AT16" s="47">
        <f>AVERAGE(AT9:AT15)</f>
        <v>0.18639885797049446</v>
      </c>
      <c r="AU16" s="47">
        <f>AVERAGE(AU9:AU15)</f>
        <v>0.81360114202950551</v>
      </c>
      <c r="AV16" s="7"/>
      <c r="AW16" s="47">
        <f>AVERAGE(AW9:AW15)</f>
        <v>0.69329173639647734</v>
      </c>
      <c r="AX16" s="47">
        <f>AVERAGE(AX9:AX15)</f>
        <v>0.30670826360352266</v>
      </c>
      <c r="AY16" s="47">
        <f>AVERAGE(AY9:AY15)</f>
        <v>0.13897164689987421</v>
      </c>
      <c r="AZ16" s="47">
        <f>AVERAGE(AZ9:AZ15)</f>
        <v>0.8610283531001256</v>
      </c>
      <c r="BA16" s="7"/>
      <c r="BB16" s="47">
        <f>AVERAGE(BB9:BB15)</f>
        <v>0.53653630715601131</v>
      </c>
      <c r="BC16" s="47">
        <f>AVERAGE(BC9:BC15)</f>
        <v>0.46346369284398869</v>
      </c>
      <c r="BD16" s="47">
        <f>AVERAGE(BD9:BD15)</f>
        <v>0.30179235272508886</v>
      </c>
      <c r="BE16" s="47">
        <f>AVERAGE(BE9:BE15)</f>
        <v>0.69820764727491114</v>
      </c>
      <c r="BF16" s="7"/>
      <c r="BG16" s="47">
        <f>AVERAGE(BG9:BG15)</f>
        <v>0.51673127732119095</v>
      </c>
      <c r="BH16" s="47">
        <f>AVERAGE(BH9:BH15)</f>
        <v>0.48326872267880905</v>
      </c>
      <c r="BI16" s="47">
        <f>AVERAGE(BI9:BI15)</f>
        <v>0.2791687268031699</v>
      </c>
      <c r="BJ16" s="47">
        <f>AVERAGE(BJ9:BJ15)</f>
        <v>0.72083127319683016</v>
      </c>
      <c r="BL16" s="45" t="s">
        <v>81</v>
      </c>
      <c r="BM16" s="47">
        <f>AVERAGE(BM9:BM15)</f>
        <v>0.60793169136938474</v>
      </c>
      <c r="BN16" s="47">
        <f>AVERAGE(BN9:BN15)</f>
        <v>0.39206830863061526</v>
      </c>
      <c r="BO16" s="47">
        <f>AVERAGE(BO9:BO15)</f>
        <v>0.22042144206333009</v>
      </c>
      <c r="BP16" s="47">
        <f>AVERAGE(BP9:BP15)</f>
        <v>0.77957855793666997</v>
      </c>
    </row>
    <row r="17" spans="1:68" x14ac:dyDescent="0.2">
      <c r="A17" s="2"/>
      <c r="B17" s="2"/>
      <c r="C17" s="2"/>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BM17" s="22"/>
      <c r="BN17" s="22"/>
      <c r="BO17" s="22"/>
    </row>
    <row r="18" spans="1:68" x14ac:dyDescent="0.2">
      <c r="A18" s="3" t="s">
        <v>21</v>
      </c>
      <c r="E18" s="22"/>
      <c r="F18" s="22"/>
      <c r="K18" s="22"/>
      <c r="BM18" s="22"/>
      <c r="BN18" s="22"/>
      <c r="BO18" s="22"/>
    </row>
    <row r="19" spans="1:68" x14ac:dyDescent="0.2">
      <c r="A19" s="4" t="s">
        <v>20</v>
      </c>
      <c r="BL19" s="81" t="s">
        <v>118</v>
      </c>
      <c r="BM19" s="81"/>
      <c r="BN19" s="81"/>
      <c r="BO19" s="81"/>
      <c r="BP19" s="81"/>
    </row>
    <row r="20" spans="1:68" x14ac:dyDescent="0.2">
      <c r="A20" s="83" t="s">
        <v>52</v>
      </c>
      <c r="B20" s="83" t="s">
        <v>50</v>
      </c>
      <c r="C20" s="78" t="s">
        <v>67</v>
      </c>
      <c r="D20" s="79"/>
      <c r="E20" s="79"/>
      <c r="F20" s="79"/>
      <c r="G20" s="80"/>
      <c r="H20" s="85" t="s">
        <v>57</v>
      </c>
      <c r="I20" s="86"/>
      <c r="J20" s="86"/>
      <c r="K20" s="86"/>
      <c r="L20" s="87"/>
      <c r="M20" s="78" t="s">
        <v>26</v>
      </c>
      <c r="N20" s="79"/>
      <c r="O20" s="79"/>
      <c r="P20" s="79"/>
      <c r="Q20" s="80"/>
      <c r="R20" s="85" t="s">
        <v>58</v>
      </c>
      <c r="S20" s="86"/>
      <c r="T20" s="86"/>
      <c r="U20" s="86"/>
      <c r="V20" s="87"/>
      <c r="W20" s="78" t="s">
        <v>59</v>
      </c>
      <c r="X20" s="79"/>
      <c r="Y20" s="79"/>
      <c r="Z20" s="79"/>
      <c r="AA20" s="80"/>
      <c r="AB20" s="85" t="s">
        <v>60</v>
      </c>
      <c r="AC20" s="86"/>
      <c r="AD20" s="86"/>
      <c r="AE20" s="86"/>
      <c r="AF20" s="87"/>
      <c r="AG20" s="78" t="s">
        <v>61</v>
      </c>
      <c r="AH20" s="79"/>
      <c r="AI20" s="79"/>
      <c r="AJ20" s="79"/>
      <c r="AK20" s="80"/>
      <c r="AL20" s="85" t="s">
        <v>62</v>
      </c>
      <c r="AM20" s="86"/>
      <c r="AN20" s="86"/>
      <c r="AO20" s="86"/>
      <c r="AP20" s="87"/>
      <c r="AQ20" s="78" t="s">
        <v>63</v>
      </c>
      <c r="AR20" s="79"/>
      <c r="AS20" s="79"/>
      <c r="AT20" s="79"/>
      <c r="AU20" s="80"/>
      <c r="AV20" s="85" t="s">
        <v>64</v>
      </c>
      <c r="AW20" s="86"/>
      <c r="AX20" s="86"/>
      <c r="AY20" s="86"/>
      <c r="AZ20" s="87"/>
      <c r="BA20" s="78" t="s">
        <v>65</v>
      </c>
      <c r="BB20" s="79"/>
      <c r="BC20" s="79"/>
      <c r="BD20" s="79"/>
      <c r="BE20" s="80"/>
      <c r="BF20" s="85" t="s">
        <v>66</v>
      </c>
      <c r="BG20" s="86"/>
      <c r="BH20" s="86"/>
      <c r="BI20" s="86"/>
      <c r="BJ20" s="87"/>
      <c r="BL20" s="82"/>
      <c r="BM20" s="82"/>
      <c r="BN20" s="82"/>
      <c r="BO20" s="82"/>
      <c r="BP20" s="82"/>
    </row>
    <row r="21" spans="1:68" ht="51" x14ac:dyDescent="0.2">
      <c r="A21" s="84"/>
      <c r="B21" s="84"/>
      <c r="C21" s="32" t="s">
        <v>83</v>
      </c>
      <c r="D21" s="32" t="s">
        <v>84</v>
      </c>
      <c r="E21" s="32" t="s">
        <v>85</v>
      </c>
      <c r="F21" s="32" t="s">
        <v>86</v>
      </c>
      <c r="G21" s="32" t="s">
        <v>56</v>
      </c>
      <c r="H21" s="31" t="s">
        <v>83</v>
      </c>
      <c r="I21" s="31" t="s">
        <v>84</v>
      </c>
      <c r="J21" s="31" t="s">
        <v>85</v>
      </c>
      <c r="K21" s="31" t="s">
        <v>86</v>
      </c>
      <c r="L21" s="31" t="s">
        <v>56</v>
      </c>
      <c r="M21" s="32" t="s">
        <v>83</v>
      </c>
      <c r="N21" s="32" t="s">
        <v>84</v>
      </c>
      <c r="O21" s="32" t="s">
        <v>85</v>
      </c>
      <c r="P21" s="32" t="s">
        <v>86</v>
      </c>
      <c r="Q21" s="32" t="s">
        <v>56</v>
      </c>
      <c r="R21" s="31" t="s">
        <v>83</v>
      </c>
      <c r="S21" s="31" t="s">
        <v>84</v>
      </c>
      <c r="T21" s="31" t="s">
        <v>85</v>
      </c>
      <c r="U21" s="31" t="s">
        <v>86</v>
      </c>
      <c r="V21" s="31" t="s">
        <v>56</v>
      </c>
      <c r="W21" s="32" t="s">
        <v>83</v>
      </c>
      <c r="X21" s="32" t="s">
        <v>84</v>
      </c>
      <c r="Y21" s="32" t="s">
        <v>85</v>
      </c>
      <c r="Z21" s="32" t="s">
        <v>86</v>
      </c>
      <c r="AA21" s="32" t="s">
        <v>56</v>
      </c>
      <c r="AB21" s="31" t="s">
        <v>83</v>
      </c>
      <c r="AC21" s="31" t="s">
        <v>84</v>
      </c>
      <c r="AD21" s="31" t="s">
        <v>85</v>
      </c>
      <c r="AE21" s="31" t="s">
        <v>86</v>
      </c>
      <c r="AF21" s="31" t="s">
        <v>56</v>
      </c>
      <c r="AG21" s="32" t="s">
        <v>83</v>
      </c>
      <c r="AH21" s="32" t="s">
        <v>84</v>
      </c>
      <c r="AI21" s="32" t="s">
        <v>85</v>
      </c>
      <c r="AJ21" s="32" t="s">
        <v>86</v>
      </c>
      <c r="AK21" s="32" t="s">
        <v>56</v>
      </c>
      <c r="AL21" s="31" t="s">
        <v>83</v>
      </c>
      <c r="AM21" s="31" t="s">
        <v>84</v>
      </c>
      <c r="AN21" s="31" t="s">
        <v>85</v>
      </c>
      <c r="AO21" s="31" t="s">
        <v>86</v>
      </c>
      <c r="AP21" s="31" t="s">
        <v>56</v>
      </c>
      <c r="AQ21" s="32" t="s">
        <v>83</v>
      </c>
      <c r="AR21" s="32" t="s">
        <v>84</v>
      </c>
      <c r="AS21" s="32" t="s">
        <v>85</v>
      </c>
      <c r="AT21" s="32" t="s">
        <v>86</v>
      </c>
      <c r="AU21" s="32" t="s">
        <v>56</v>
      </c>
      <c r="AV21" s="31" t="s">
        <v>83</v>
      </c>
      <c r="AW21" s="31" t="s">
        <v>84</v>
      </c>
      <c r="AX21" s="31" t="s">
        <v>85</v>
      </c>
      <c r="AY21" s="31" t="s">
        <v>86</v>
      </c>
      <c r="AZ21" s="31" t="s">
        <v>56</v>
      </c>
      <c r="BA21" s="32" t="s">
        <v>83</v>
      </c>
      <c r="BB21" s="32" t="s">
        <v>84</v>
      </c>
      <c r="BC21" s="32" t="s">
        <v>85</v>
      </c>
      <c r="BD21" s="32" t="s">
        <v>86</v>
      </c>
      <c r="BE21" s="32" t="s">
        <v>56</v>
      </c>
      <c r="BF21" s="31" t="s">
        <v>83</v>
      </c>
      <c r="BG21" s="31" t="s">
        <v>84</v>
      </c>
      <c r="BH21" s="31" t="s">
        <v>85</v>
      </c>
      <c r="BI21" s="31" t="s">
        <v>86</v>
      </c>
      <c r="BJ21" s="31" t="s">
        <v>56</v>
      </c>
      <c r="BL21" s="31" t="s">
        <v>83</v>
      </c>
      <c r="BM21" s="32" t="s">
        <v>84</v>
      </c>
      <c r="BN21" s="32" t="s">
        <v>85</v>
      </c>
      <c r="BO21" s="32" t="s">
        <v>86</v>
      </c>
      <c r="BP21" s="32" t="s">
        <v>56</v>
      </c>
    </row>
    <row r="22" spans="1:68" ht="12.75" customHeight="1" x14ac:dyDescent="0.2">
      <c r="A22" s="73" t="s">
        <v>54</v>
      </c>
      <c r="B22" s="74"/>
      <c r="C22" s="21"/>
      <c r="D22" s="15">
        <f>AVERAGE(D23:D28)</f>
        <v>0.72900653605246024</v>
      </c>
      <c r="E22" s="15">
        <f>AVERAGE(E23:E28)</f>
        <v>0.27099346394753981</v>
      </c>
      <c r="F22" s="15">
        <f>AVERAGE(F23:F28)</f>
        <v>0.13163117187499621</v>
      </c>
      <c r="G22" s="15">
        <f>AVERAGE(G23:G28)</f>
        <v>0.86836882812500393</v>
      </c>
      <c r="H22" s="21"/>
      <c r="I22" s="15">
        <f>AVERAGE(I23:I28)</f>
        <v>0.7907339304647335</v>
      </c>
      <c r="J22" s="15">
        <f>AVERAGE(J23:J28)</f>
        <v>0.20926606953526652</v>
      </c>
      <c r="K22" s="15">
        <f>AVERAGE(K23:K28)</f>
        <v>8.3312934009309739E-2</v>
      </c>
      <c r="L22" s="15">
        <f>AVERAGE(L23:L28)</f>
        <v>0.91668706599069028</v>
      </c>
      <c r="M22" s="21"/>
      <c r="N22" s="15">
        <f>AVERAGE(N23:N28)</f>
        <v>0.80984653602414591</v>
      </c>
      <c r="O22" s="15">
        <f>AVERAGE(O23:O28)</f>
        <v>0.19015346397585398</v>
      </c>
      <c r="P22" s="15">
        <f>AVERAGE(P23:P28)</f>
        <v>0.11916417565717403</v>
      </c>
      <c r="Q22" s="15">
        <f>AVERAGE(Q23:Q28)</f>
        <v>0.88083582434282592</v>
      </c>
      <c r="R22" s="21"/>
      <c r="S22" s="15">
        <f>AVERAGE(S23:S28)</f>
        <v>0.80625802534972291</v>
      </c>
      <c r="T22" s="15">
        <f>AVERAGE(T23:T28)</f>
        <v>0.19374197465027701</v>
      </c>
      <c r="U22" s="15">
        <f>AVERAGE(U23:U28)</f>
        <v>0.10309112689589629</v>
      </c>
      <c r="V22" s="15">
        <f>AVERAGE(V23:V28)</f>
        <v>0.89690887310410383</v>
      </c>
      <c r="W22" s="21"/>
      <c r="X22" s="15">
        <f>AVERAGE(X23:X28)</f>
        <v>0.79664305974130889</v>
      </c>
      <c r="Y22" s="15">
        <f>AVERAGE(Y23:Y28)</f>
        <v>0.20335694025869097</v>
      </c>
      <c r="Z22" s="15">
        <f>AVERAGE(Z23:Z28)</f>
        <v>5.9784749565036675E-2</v>
      </c>
      <c r="AA22" s="15">
        <f>AVERAGE(AA23:AA28)</f>
        <v>0.94021525043496335</v>
      </c>
      <c r="AB22" s="21"/>
      <c r="AC22" s="15">
        <f>AVERAGE(AC23:AC28)</f>
        <v>0.76697613348429217</v>
      </c>
      <c r="AD22" s="15">
        <f>AVERAGE(AD23:AD28)</f>
        <v>0.23302386651570783</v>
      </c>
      <c r="AE22" s="15">
        <f>AVERAGE(AE23:AE28)</f>
        <v>9.5899865285881805E-2</v>
      </c>
      <c r="AF22" s="15">
        <f>AVERAGE(AF23:AF28)</f>
        <v>0.90410013471411821</v>
      </c>
      <c r="AG22" s="21"/>
      <c r="AH22" s="15">
        <f>AVERAGE(AH23:AH28)</f>
        <v>0.76538656299933583</v>
      </c>
      <c r="AI22" s="15">
        <f>AVERAGE(AI23:AI28)</f>
        <v>0.23461343700066428</v>
      </c>
      <c r="AJ22" s="15">
        <f>AVERAGE(AJ23:AJ28)</f>
        <v>8.0126755394335253E-2</v>
      </c>
      <c r="AK22" s="15">
        <f>AVERAGE(AK23:AK28)</f>
        <v>0.91987324460566466</v>
      </c>
      <c r="AL22" s="21"/>
      <c r="AM22" s="15">
        <f>AVERAGE(AM23:AM28)</f>
        <v>0.69996581906795752</v>
      </c>
      <c r="AN22" s="15">
        <f>AVERAGE(AN23:AN28)</f>
        <v>0.30003418093204243</v>
      </c>
      <c r="AO22" s="15">
        <f>AVERAGE(AO23:AO28)</f>
        <v>0.12796365809383534</v>
      </c>
      <c r="AP22" s="15">
        <f>AVERAGE(AP23:AP28)</f>
        <v>0.87203634190616464</v>
      </c>
      <c r="AQ22" s="21"/>
      <c r="AR22" s="15">
        <f>AVERAGE(AR23:AR28)</f>
        <v>0.7622863541647571</v>
      </c>
      <c r="AS22" s="15">
        <f>AVERAGE(AS23:AS28)</f>
        <v>0.23771364583524293</v>
      </c>
      <c r="AT22" s="15">
        <f>AVERAGE(AT23:AT28)</f>
        <v>7.947787625112275E-2</v>
      </c>
      <c r="AU22" s="15">
        <f>AVERAGE(AU23:AU28)</f>
        <v>0.92052212374887732</v>
      </c>
      <c r="AV22" s="21"/>
      <c r="AW22" s="15">
        <f>AVERAGE(AW23:AW28)</f>
        <v>0.79318763701285844</v>
      </c>
      <c r="AX22" s="15">
        <f>AVERAGE(AX23:AX28)</f>
        <v>0.20681236298714153</v>
      </c>
      <c r="AY22" s="15">
        <f>AVERAGE(AY23:AY28)</f>
        <v>0.10397712205432376</v>
      </c>
      <c r="AZ22" s="15">
        <f>AVERAGE(AZ23:AZ28)</f>
        <v>0.89602287794567614</v>
      </c>
      <c r="BA22" s="21"/>
      <c r="BB22" s="15">
        <f>AVERAGE(BB23:BB28)</f>
        <v>0.74316124201123557</v>
      </c>
      <c r="BC22" s="15">
        <f>AVERAGE(BC23:BC28)</f>
        <v>0.25683875798876449</v>
      </c>
      <c r="BD22" s="15">
        <f>AVERAGE(BD23:BD28)</f>
        <v>0.13965503688099276</v>
      </c>
      <c r="BE22" s="15">
        <f>AVERAGE(BE23:BE28)</f>
        <v>0.86034496311900721</v>
      </c>
      <c r="BF22" s="21"/>
      <c r="BG22" s="15">
        <f>AVERAGE(BG23:BG28)</f>
        <v>0.71411147082951487</v>
      </c>
      <c r="BH22" s="15">
        <f>AVERAGE(BH23:BH28)</f>
        <v>0.28588852917048518</v>
      </c>
      <c r="BI22" s="15">
        <f>AVERAGE(BI23:BI28)</f>
        <v>0.13976821175838286</v>
      </c>
      <c r="BJ22" s="15">
        <f>AVERAGE(BJ23:BJ28)</f>
        <v>0.86023178824161717</v>
      </c>
      <c r="BL22" s="21"/>
      <c r="BM22" s="15">
        <f>AVERAGE(BM23:BM28)</f>
        <v>0.76336006065048145</v>
      </c>
      <c r="BN22" s="15">
        <f>AVERAGE(BN23:BN28)</f>
        <v>0.23663993934951855</v>
      </c>
      <c r="BO22" s="15">
        <f>AVERAGE(BO23:BO28)</f>
        <v>0.10837741555877752</v>
      </c>
      <c r="BP22" s="15">
        <f>AVERAGE(BP23:BP28)</f>
        <v>0.89162258444122244</v>
      </c>
    </row>
    <row r="23" spans="1:68" outlineLevel="1" x14ac:dyDescent="0.2">
      <c r="A23" s="5" t="s">
        <v>34</v>
      </c>
      <c r="B23" s="5" t="s">
        <v>6</v>
      </c>
      <c r="C23" s="18">
        <v>638</v>
      </c>
      <c r="D23" s="46">
        <v>0.62382445141065834</v>
      </c>
      <c r="E23" s="46">
        <v>0.37617554858934171</v>
      </c>
      <c r="F23" s="46">
        <v>0.11598746081504702</v>
      </c>
      <c r="G23" s="46">
        <v>0.88401253918495293</v>
      </c>
      <c r="H23" s="18">
        <v>597</v>
      </c>
      <c r="I23" s="46">
        <v>0.71524288107202683</v>
      </c>
      <c r="J23" s="46">
        <v>0.28475711892797317</v>
      </c>
      <c r="K23" s="46">
        <v>5.3601340033500838E-2</v>
      </c>
      <c r="L23" s="46">
        <v>0.94639865996649919</v>
      </c>
      <c r="M23" s="18">
        <v>849</v>
      </c>
      <c r="N23" s="46">
        <v>0.87632508833922262</v>
      </c>
      <c r="O23" s="46">
        <v>0.12367491166077739</v>
      </c>
      <c r="P23" s="46">
        <v>4.8292108362779744E-2</v>
      </c>
      <c r="Q23" s="46">
        <v>0.95170789163722025</v>
      </c>
      <c r="R23" s="18">
        <v>695</v>
      </c>
      <c r="S23" s="46">
        <v>0.78705035971223025</v>
      </c>
      <c r="T23" s="46">
        <v>0.21294964028776978</v>
      </c>
      <c r="U23" s="46">
        <v>8.3453237410071948E-2</v>
      </c>
      <c r="V23" s="46">
        <v>0.91654676258992807</v>
      </c>
      <c r="W23" s="18">
        <v>733</v>
      </c>
      <c r="X23" s="46">
        <v>0.74351978171896316</v>
      </c>
      <c r="Y23" s="46">
        <v>0.25648021828103684</v>
      </c>
      <c r="Z23" s="46">
        <v>9.4133697135061395E-2</v>
      </c>
      <c r="AA23" s="46">
        <v>0.90586630286493863</v>
      </c>
      <c r="AB23" s="18">
        <v>727</v>
      </c>
      <c r="AC23" s="46">
        <v>0.67950481430536458</v>
      </c>
      <c r="AD23" s="46">
        <v>0.32049518569463548</v>
      </c>
      <c r="AE23" s="46">
        <v>0.14167812929848694</v>
      </c>
      <c r="AF23" s="46">
        <v>0.858321870701513</v>
      </c>
      <c r="AG23" s="18">
        <v>748</v>
      </c>
      <c r="AH23" s="46">
        <v>0.70721925133689845</v>
      </c>
      <c r="AI23" s="46">
        <v>0.29278074866310161</v>
      </c>
      <c r="AJ23" s="46">
        <v>8.6898395721925134E-2</v>
      </c>
      <c r="AK23" s="46">
        <v>0.91310160427807485</v>
      </c>
      <c r="AL23" s="18">
        <v>721</v>
      </c>
      <c r="AM23" s="46">
        <v>0.68515950069348119</v>
      </c>
      <c r="AN23" s="46">
        <v>0.31484049930651875</v>
      </c>
      <c r="AO23" s="46">
        <v>9.9861303744798888E-2</v>
      </c>
      <c r="AP23" s="46">
        <v>0.90013869625520115</v>
      </c>
      <c r="AQ23" s="18">
        <v>684</v>
      </c>
      <c r="AR23" s="46">
        <v>0.74707602339181278</v>
      </c>
      <c r="AS23" s="46">
        <v>0.25292397660818716</v>
      </c>
      <c r="AT23" s="46">
        <v>0.1067251461988304</v>
      </c>
      <c r="AU23" s="46">
        <v>0.89327485380116955</v>
      </c>
      <c r="AV23" s="18">
        <v>667</v>
      </c>
      <c r="AW23" s="46">
        <v>0.69715142428785604</v>
      </c>
      <c r="AX23" s="46">
        <v>0.30284857571214391</v>
      </c>
      <c r="AY23" s="46">
        <v>0.15592203898050974</v>
      </c>
      <c r="AZ23" s="46">
        <v>0.84407796101949029</v>
      </c>
      <c r="BA23" s="18">
        <v>728</v>
      </c>
      <c r="BB23" s="46">
        <v>0.69780219780219777</v>
      </c>
      <c r="BC23" s="46">
        <v>0.30219780219780218</v>
      </c>
      <c r="BD23" s="46">
        <v>0.14285714285714285</v>
      </c>
      <c r="BE23" s="46">
        <v>0.85714285714285721</v>
      </c>
      <c r="BF23" s="18">
        <v>895</v>
      </c>
      <c r="BG23" s="46">
        <v>0.65474860335195528</v>
      </c>
      <c r="BH23" s="46">
        <v>0.34525139664804472</v>
      </c>
      <c r="BI23" s="46">
        <v>0.20782122905027933</v>
      </c>
      <c r="BJ23" s="46">
        <v>0.79217877094972067</v>
      </c>
      <c r="BL23" s="37">
        <v>8682</v>
      </c>
      <c r="BM23" s="48">
        <v>0.7196498502649159</v>
      </c>
      <c r="BN23" s="48">
        <v>0.2803501497350841</v>
      </c>
      <c r="BO23" s="48">
        <v>0.11299239806496199</v>
      </c>
      <c r="BP23" s="48">
        <v>0.88700760193503803</v>
      </c>
    </row>
    <row r="24" spans="1:68" outlineLevel="1" x14ac:dyDescent="0.2">
      <c r="A24" s="5" t="s">
        <v>35</v>
      </c>
      <c r="B24" s="5" t="s">
        <v>8</v>
      </c>
      <c r="C24" s="18">
        <v>130</v>
      </c>
      <c r="D24" s="46">
        <v>0.7615384615384615</v>
      </c>
      <c r="E24" s="46">
        <v>0.23846153846153847</v>
      </c>
      <c r="F24" s="46">
        <v>0.19230769230769232</v>
      </c>
      <c r="G24" s="46">
        <v>0.80769230769230771</v>
      </c>
      <c r="H24" s="18">
        <v>118</v>
      </c>
      <c r="I24" s="46">
        <v>0.83898305084745761</v>
      </c>
      <c r="J24" s="46">
        <v>0.16101694915254236</v>
      </c>
      <c r="K24" s="46">
        <v>0.11864406779661017</v>
      </c>
      <c r="L24" s="46">
        <v>0.88135593220338981</v>
      </c>
      <c r="M24" s="18">
        <v>182</v>
      </c>
      <c r="N24" s="46">
        <v>0.85714285714285721</v>
      </c>
      <c r="O24" s="46">
        <v>0.14285714285714285</v>
      </c>
      <c r="P24" s="46">
        <v>6.043956043956044E-2</v>
      </c>
      <c r="Q24" s="46">
        <v>0.93956043956043955</v>
      </c>
      <c r="R24" s="18">
        <v>145</v>
      </c>
      <c r="S24" s="46">
        <v>0.86896551724137927</v>
      </c>
      <c r="T24" s="46">
        <v>0.1310344827586207</v>
      </c>
      <c r="U24" s="46">
        <v>8.9655172413793102E-2</v>
      </c>
      <c r="V24" s="46">
        <v>0.91034482758620694</v>
      </c>
      <c r="W24" s="18">
        <v>150</v>
      </c>
      <c r="X24" s="46">
        <v>0.90666666666666662</v>
      </c>
      <c r="Y24" s="46">
        <v>9.3333333333333338E-2</v>
      </c>
      <c r="Z24" s="46">
        <v>5.3333333333333337E-2</v>
      </c>
      <c r="AA24" s="46">
        <v>0.94666666666666666</v>
      </c>
      <c r="AB24" s="18">
        <v>154</v>
      </c>
      <c r="AC24" s="46">
        <v>0.8441558441558441</v>
      </c>
      <c r="AD24" s="46">
        <v>0.15584415584415584</v>
      </c>
      <c r="AE24" s="46">
        <v>0.14935064935064934</v>
      </c>
      <c r="AF24" s="46">
        <v>0.85064935064935066</v>
      </c>
      <c r="AG24" s="18">
        <v>157</v>
      </c>
      <c r="AH24" s="46">
        <v>0.91082802547770703</v>
      </c>
      <c r="AI24" s="46">
        <v>8.9171974522292988E-2</v>
      </c>
      <c r="AJ24" s="46">
        <v>3.1847133757961783E-2</v>
      </c>
      <c r="AK24" s="46">
        <v>0.96815286624203822</v>
      </c>
      <c r="AL24" s="18">
        <v>156</v>
      </c>
      <c r="AM24" s="46">
        <v>0.78205128205128205</v>
      </c>
      <c r="AN24" s="46">
        <v>0.21794871794871795</v>
      </c>
      <c r="AO24" s="46">
        <v>0.21794871794871795</v>
      </c>
      <c r="AP24" s="46">
        <v>0.78205128205128205</v>
      </c>
      <c r="AQ24" s="18">
        <v>170</v>
      </c>
      <c r="AR24" s="46">
        <v>0.79411764705882359</v>
      </c>
      <c r="AS24" s="46">
        <v>0.20588235294117646</v>
      </c>
      <c r="AT24" s="46">
        <v>0.20588235294117646</v>
      </c>
      <c r="AU24" s="46">
        <v>0.79411764705882359</v>
      </c>
      <c r="AV24" s="18">
        <v>161</v>
      </c>
      <c r="AW24" s="46">
        <v>0.83850931677018636</v>
      </c>
      <c r="AX24" s="46">
        <v>0.16149068322981366</v>
      </c>
      <c r="AY24" s="46">
        <v>0.16149068322981366</v>
      </c>
      <c r="AZ24" s="46">
        <v>0.83850931677018636</v>
      </c>
      <c r="BA24" s="18">
        <v>194</v>
      </c>
      <c r="BB24" s="46">
        <v>0.69587628865979378</v>
      </c>
      <c r="BC24" s="46">
        <v>0.30412371134020616</v>
      </c>
      <c r="BD24" s="46">
        <v>0.30412371134020616</v>
      </c>
      <c r="BE24" s="46">
        <v>0.69587628865979378</v>
      </c>
      <c r="BF24" s="18">
        <v>193</v>
      </c>
      <c r="BG24" s="46">
        <v>0.71502590673575128</v>
      </c>
      <c r="BH24" s="46">
        <v>0.28497409326424872</v>
      </c>
      <c r="BI24" s="46">
        <v>0.28497409326424872</v>
      </c>
      <c r="BJ24" s="46">
        <v>0.71502590673575128</v>
      </c>
      <c r="BL24" s="37">
        <v>1910</v>
      </c>
      <c r="BM24" s="48">
        <v>0.81361256544502614</v>
      </c>
      <c r="BN24" s="48">
        <v>0.18638743455497384</v>
      </c>
      <c r="BO24" s="48">
        <v>0.16125654450261781</v>
      </c>
      <c r="BP24" s="48">
        <v>0.83874345549738216</v>
      </c>
    </row>
    <row r="25" spans="1:68" outlineLevel="1" x14ac:dyDescent="0.2">
      <c r="A25" s="34" t="s">
        <v>114</v>
      </c>
      <c r="B25" s="5" t="s">
        <v>113</v>
      </c>
      <c r="C25" s="18">
        <v>135</v>
      </c>
      <c r="D25" s="46">
        <v>0.64444444444444438</v>
      </c>
      <c r="E25" s="46">
        <v>0.35555555555555557</v>
      </c>
      <c r="F25" s="46">
        <v>0.35555555555555557</v>
      </c>
      <c r="G25" s="46">
        <v>0.64444444444444438</v>
      </c>
      <c r="H25" s="18">
        <v>133</v>
      </c>
      <c r="I25" s="46">
        <v>0.67669172932330834</v>
      </c>
      <c r="J25" s="46">
        <v>0.32330827067669171</v>
      </c>
      <c r="K25" s="46">
        <v>0.22556390977443608</v>
      </c>
      <c r="L25" s="46">
        <v>0.77443609022556392</v>
      </c>
      <c r="M25" s="18">
        <v>152</v>
      </c>
      <c r="N25" s="46">
        <v>0.40131578947368418</v>
      </c>
      <c r="O25" s="46">
        <v>0.59868421052631582</v>
      </c>
      <c r="P25" s="46">
        <v>0.56578947368421051</v>
      </c>
      <c r="Q25" s="46">
        <v>0.43421052631578949</v>
      </c>
      <c r="R25" s="18">
        <v>140</v>
      </c>
      <c r="S25" s="46">
        <v>0.72857142857142865</v>
      </c>
      <c r="T25" s="46">
        <v>0.27142857142857141</v>
      </c>
      <c r="U25" s="46">
        <v>0.22142857142857142</v>
      </c>
      <c r="V25" s="46">
        <v>0.77857142857142858</v>
      </c>
      <c r="W25" s="18">
        <v>121</v>
      </c>
      <c r="X25" s="46">
        <v>0.6776859504132231</v>
      </c>
      <c r="Y25" s="46">
        <v>0.32231404958677684</v>
      </c>
      <c r="Z25" s="46">
        <v>9.0909090909090912E-2</v>
      </c>
      <c r="AA25" s="46">
        <v>0.90909090909090906</v>
      </c>
      <c r="AB25" s="18">
        <v>120</v>
      </c>
      <c r="AC25" s="46">
        <v>0.70833333333333326</v>
      </c>
      <c r="AD25" s="46">
        <v>0.29166666666666669</v>
      </c>
      <c r="AE25" s="46">
        <v>0.1</v>
      </c>
      <c r="AF25" s="46">
        <v>0.9</v>
      </c>
      <c r="AG25" s="18">
        <v>120</v>
      </c>
      <c r="AH25" s="46">
        <v>0.72499999999999998</v>
      </c>
      <c r="AI25" s="46">
        <v>0.27500000000000002</v>
      </c>
      <c r="AJ25" s="46">
        <v>0.125</v>
      </c>
      <c r="AK25" s="46">
        <v>0.875</v>
      </c>
      <c r="AL25" s="18">
        <v>115</v>
      </c>
      <c r="AM25" s="46">
        <v>0.61739130434782608</v>
      </c>
      <c r="AN25" s="46">
        <v>0.38260869565217392</v>
      </c>
      <c r="AO25" s="46">
        <v>0.18260869565217391</v>
      </c>
      <c r="AP25" s="46">
        <v>0.81739130434782603</v>
      </c>
      <c r="AQ25" s="18">
        <v>119</v>
      </c>
      <c r="AR25" s="46">
        <v>0.70588235294117641</v>
      </c>
      <c r="AS25" s="46">
        <v>0.29411764705882354</v>
      </c>
      <c r="AT25" s="46">
        <v>4.2016806722689079E-2</v>
      </c>
      <c r="AU25" s="46">
        <v>0.95798319327731096</v>
      </c>
      <c r="AV25" s="18">
        <v>108</v>
      </c>
      <c r="AW25" s="46">
        <v>0.75</v>
      </c>
      <c r="AX25" s="46">
        <v>0.25</v>
      </c>
      <c r="AY25" s="46">
        <v>0.15740740740740741</v>
      </c>
      <c r="AZ25" s="46">
        <v>0.84259259259259256</v>
      </c>
      <c r="BA25" s="18">
        <v>120</v>
      </c>
      <c r="BB25" s="46">
        <v>0.7583333333333333</v>
      </c>
      <c r="BC25" s="46">
        <v>0.24166666666666667</v>
      </c>
      <c r="BD25" s="46">
        <v>0.15833333333333333</v>
      </c>
      <c r="BE25" s="46">
        <v>0.84166666666666667</v>
      </c>
      <c r="BF25" s="18">
        <v>124</v>
      </c>
      <c r="BG25" s="46">
        <v>0.70161290322580649</v>
      </c>
      <c r="BH25" s="46">
        <v>0.29838709677419356</v>
      </c>
      <c r="BI25" s="46">
        <v>2.4193548387096774E-2</v>
      </c>
      <c r="BJ25" s="46">
        <v>0.97580645161290325</v>
      </c>
      <c r="BL25" s="37">
        <v>1507</v>
      </c>
      <c r="BM25" s="48">
        <v>0.66887856668878565</v>
      </c>
      <c r="BN25" s="48">
        <v>0.33112143331121435</v>
      </c>
      <c r="BO25" s="48">
        <v>0.19774386197743862</v>
      </c>
      <c r="BP25" s="48">
        <v>0.80225613802256135</v>
      </c>
    </row>
    <row r="26" spans="1:68" outlineLevel="1" x14ac:dyDescent="0.2">
      <c r="A26" s="5" t="s">
        <v>36</v>
      </c>
      <c r="B26" s="5" t="s">
        <v>7</v>
      </c>
      <c r="C26" s="18">
        <v>445</v>
      </c>
      <c r="D26" s="46">
        <v>0.66516853932584263</v>
      </c>
      <c r="E26" s="46">
        <v>0.33483146067415731</v>
      </c>
      <c r="F26" s="46">
        <v>3.5955056179775284E-2</v>
      </c>
      <c r="G26" s="46">
        <v>0.96404494382022476</v>
      </c>
      <c r="H26" s="18">
        <v>397</v>
      </c>
      <c r="I26" s="46">
        <v>0.75566750629722923</v>
      </c>
      <c r="J26" s="46">
        <v>0.24433249370277077</v>
      </c>
      <c r="K26" s="46">
        <v>4.2821158690176324E-2</v>
      </c>
      <c r="L26" s="46">
        <v>0.95717884130982367</v>
      </c>
      <c r="M26" s="18">
        <v>475</v>
      </c>
      <c r="N26" s="46">
        <v>0.888421052631579</v>
      </c>
      <c r="O26" s="46">
        <v>0.11157894736842106</v>
      </c>
      <c r="P26" s="46">
        <v>1.4736842105263158E-2</v>
      </c>
      <c r="Q26" s="46">
        <v>0.98526315789473684</v>
      </c>
      <c r="R26" s="18">
        <v>439</v>
      </c>
      <c r="S26" s="46">
        <v>0.806378132118451</v>
      </c>
      <c r="T26" s="46">
        <v>0.19362186788154898</v>
      </c>
      <c r="U26" s="46">
        <v>5.011389521640091E-2</v>
      </c>
      <c r="V26" s="46">
        <v>0.94988610478359914</v>
      </c>
      <c r="W26" s="18">
        <v>479</v>
      </c>
      <c r="X26" s="46">
        <v>0.74112734864300633</v>
      </c>
      <c r="Y26" s="46">
        <v>0.25887265135699372</v>
      </c>
      <c r="Z26" s="46">
        <v>3.7578288100208766E-2</v>
      </c>
      <c r="AA26" s="46">
        <v>0.9624217118997912</v>
      </c>
      <c r="AB26" s="18">
        <v>478</v>
      </c>
      <c r="AC26" s="46">
        <v>0.72803347280334729</v>
      </c>
      <c r="AD26" s="46">
        <v>0.27196652719665271</v>
      </c>
      <c r="AE26" s="46">
        <v>5.2301255230125521E-2</v>
      </c>
      <c r="AF26" s="46">
        <v>0.94769874476987448</v>
      </c>
      <c r="AG26" s="18">
        <v>520</v>
      </c>
      <c r="AH26" s="46">
        <v>0.68076923076923079</v>
      </c>
      <c r="AI26" s="46">
        <v>0.31923076923076921</v>
      </c>
      <c r="AJ26" s="46">
        <v>5.3846153846153849E-2</v>
      </c>
      <c r="AK26" s="46">
        <v>0.94615384615384612</v>
      </c>
      <c r="AL26" s="18">
        <v>504</v>
      </c>
      <c r="AM26" s="46">
        <v>0.63095238095238093</v>
      </c>
      <c r="AN26" s="46">
        <v>0.36904761904761907</v>
      </c>
      <c r="AO26" s="46">
        <v>8.3333333333333329E-2</v>
      </c>
      <c r="AP26" s="46">
        <v>0.91666666666666663</v>
      </c>
      <c r="AQ26" s="18">
        <v>468</v>
      </c>
      <c r="AR26" s="46">
        <v>0.69444444444444442</v>
      </c>
      <c r="AS26" s="46">
        <v>0.30555555555555558</v>
      </c>
      <c r="AT26" s="46">
        <v>3.6324786324786328E-2</v>
      </c>
      <c r="AU26" s="46">
        <v>0.96367521367521369</v>
      </c>
      <c r="AV26" s="18">
        <v>457</v>
      </c>
      <c r="AW26" s="46">
        <v>0.69365426695842447</v>
      </c>
      <c r="AX26" s="46">
        <v>0.30634573304157547</v>
      </c>
      <c r="AY26" s="46">
        <v>0.10503282275711159</v>
      </c>
      <c r="AZ26" s="46">
        <v>0.89496717724288843</v>
      </c>
      <c r="BA26" s="18">
        <v>450</v>
      </c>
      <c r="BB26" s="46">
        <v>0.68888888888888888</v>
      </c>
      <c r="BC26" s="46">
        <v>0.31111111111111112</v>
      </c>
      <c r="BD26" s="46">
        <v>0.10666666666666667</v>
      </c>
      <c r="BE26" s="46">
        <v>0.89333333333333331</v>
      </c>
      <c r="BF26" s="18">
        <v>545</v>
      </c>
      <c r="BG26" s="46">
        <v>0.61467889908256879</v>
      </c>
      <c r="BH26" s="46">
        <v>0.38532110091743121</v>
      </c>
      <c r="BI26" s="46">
        <v>0.19266055045871561</v>
      </c>
      <c r="BJ26" s="46">
        <v>0.80733944954128445</v>
      </c>
      <c r="BL26" s="37">
        <v>5657</v>
      </c>
      <c r="BM26" s="48">
        <v>0.71309881562665722</v>
      </c>
      <c r="BN26" s="48">
        <v>0.28690118437334278</v>
      </c>
      <c r="BO26" s="48">
        <v>6.9471451299275233E-2</v>
      </c>
      <c r="BP26" s="48">
        <v>0.93052854870072477</v>
      </c>
    </row>
    <row r="27" spans="1:68" outlineLevel="1" x14ac:dyDescent="0.2">
      <c r="A27" s="34" t="s">
        <v>80</v>
      </c>
      <c r="B27" s="34" t="s">
        <v>115</v>
      </c>
      <c r="C27" s="18">
        <v>157</v>
      </c>
      <c r="D27" s="46">
        <v>0.91082802547770703</v>
      </c>
      <c r="E27" s="46">
        <v>8.9171974522292988E-2</v>
      </c>
      <c r="F27" s="46">
        <v>3.8216560509554139E-2</v>
      </c>
      <c r="G27" s="46">
        <v>0.96178343949044587</v>
      </c>
      <c r="H27" s="18">
        <v>148</v>
      </c>
      <c r="I27" s="46">
        <v>0.95270270270270274</v>
      </c>
      <c r="J27" s="46">
        <v>4.72972972972973E-2</v>
      </c>
      <c r="K27" s="46">
        <v>2.0270270270270271E-2</v>
      </c>
      <c r="L27" s="46">
        <v>0.97972972972972971</v>
      </c>
      <c r="M27" s="18">
        <v>184</v>
      </c>
      <c r="N27" s="46">
        <v>0.95108695652173914</v>
      </c>
      <c r="O27" s="46">
        <v>4.8913043478260872E-2</v>
      </c>
      <c r="P27" s="46">
        <v>0</v>
      </c>
      <c r="Q27" s="46">
        <v>1</v>
      </c>
      <c r="R27" s="18">
        <v>163</v>
      </c>
      <c r="S27" s="46">
        <v>0.89570552147239269</v>
      </c>
      <c r="T27" s="46">
        <v>0.10429447852760736</v>
      </c>
      <c r="U27" s="46">
        <v>9.202453987730061E-2</v>
      </c>
      <c r="V27" s="46">
        <v>0.90797546012269936</v>
      </c>
      <c r="W27" s="18">
        <v>118</v>
      </c>
      <c r="X27" s="46">
        <v>0.9576271186440678</v>
      </c>
      <c r="Y27" s="46">
        <v>4.2372881355932202E-2</v>
      </c>
      <c r="Z27" s="46">
        <v>1.6949152542372881E-2</v>
      </c>
      <c r="AA27" s="46">
        <v>0.98305084745762716</v>
      </c>
      <c r="AB27" s="18">
        <v>110</v>
      </c>
      <c r="AC27" s="46">
        <v>0.89090909090909087</v>
      </c>
      <c r="AD27" s="46">
        <v>0.10909090909090909</v>
      </c>
      <c r="AE27" s="46">
        <v>3.6363636363636362E-2</v>
      </c>
      <c r="AF27" s="46">
        <v>0.96363636363636362</v>
      </c>
      <c r="AG27" s="18">
        <v>111</v>
      </c>
      <c r="AH27" s="46">
        <v>0.89189189189189189</v>
      </c>
      <c r="AI27" s="46">
        <v>0.10810810810810811</v>
      </c>
      <c r="AJ27" s="46">
        <v>9.0090090090090086E-2</v>
      </c>
      <c r="AK27" s="46">
        <v>0.90990990990990994</v>
      </c>
      <c r="AL27" s="18">
        <v>115</v>
      </c>
      <c r="AM27" s="46">
        <v>0.80869565217391304</v>
      </c>
      <c r="AN27" s="46">
        <v>0.19130434782608696</v>
      </c>
      <c r="AO27" s="46">
        <v>9.5652173913043481E-2</v>
      </c>
      <c r="AP27" s="46">
        <v>0.90434782608695652</v>
      </c>
      <c r="AQ27" s="18">
        <v>116</v>
      </c>
      <c r="AR27" s="46">
        <v>0.89655172413793105</v>
      </c>
      <c r="AS27" s="46">
        <v>0.10344827586206896</v>
      </c>
      <c r="AT27" s="46">
        <v>3.4482758620689655E-2</v>
      </c>
      <c r="AU27" s="46">
        <v>0.96551724137931039</v>
      </c>
      <c r="AV27" s="18">
        <v>122</v>
      </c>
      <c r="AW27" s="46">
        <v>0.97540983606557374</v>
      </c>
      <c r="AX27" s="46">
        <v>2.4590163934426229E-2</v>
      </c>
      <c r="AY27" s="46">
        <v>0</v>
      </c>
      <c r="AZ27" s="46">
        <v>1</v>
      </c>
      <c r="BA27" s="18">
        <v>180</v>
      </c>
      <c r="BB27" s="46">
        <v>0.9</v>
      </c>
      <c r="BC27" s="46">
        <v>0.1</v>
      </c>
      <c r="BD27" s="46">
        <v>0.05</v>
      </c>
      <c r="BE27" s="46">
        <v>0.95</v>
      </c>
      <c r="BF27" s="18">
        <v>186</v>
      </c>
      <c r="BG27" s="46">
        <v>0.91397849462365588</v>
      </c>
      <c r="BH27" s="46">
        <v>8.6021505376344093E-2</v>
      </c>
      <c r="BI27" s="46">
        <v>5.3763440860215055E-2</v>
      </c>
      <c r="BJ27" s="46">
        <v>0.94623655913978499</v>
      </c>
      <c r="BL27" s="37">
        <v>1710</v>
      </c>
      <c r="BM27" s="48">
        <v>0.9140350877192982</v>
      </c>
      <c r="BN27" s="48">
        <v>8.5964912280701758E-2</v>
      </c>
      <c r="BO27" s="48">
        <v>4.3274853801169591E-2</v>
      </c>
      <c r="BP27" s="48">
        <v>0.95672514619883042</v>
      </c>
    </row>
    <row r="28" spans="1:68" outlineLevel="1" x14ac:dyDescent="0.2">
      <c r="A28" s="5" t="s">
        <v>37</v>
      </c>
      <c r="B28" s="5" t="s">
        <v>87</v>
      </c>
      <c r="C28" s="18">
        <v>850</v>
      </c>
      <c r="D28" s="46">
        <v>0.76823529411764713</v>
      </c>
      <c r="E28" s="46">
        <v>0.23176470588235293</v>
      </c>
      <c r="F28" s="46">
        <v>5.1764705882352942E-2</v>
      </c>
      <c r="G28" s="46">
        <v>0.94823529411764707</v>
      </c>
      <c r="H28" s="18">
        <v>821</v>
      </c>
      <c r="I28" s="46">
        <v>0.80511571254567604</v>
      </c>
      <c r="J28" s="46">
        <v>0.19488428745432398</v>
      </c>
      <c r="K28" s="46">
        <v>3.8976857490864797E-2</v>
      </c>
      <c r="L28" s="46">
        <v>0.96102314250913523</v>
      </c>
      <c r="M28" s="18">
        <v>894</v>
      </c>
      <c r="N28" s="46">
        <v>0.88478747203579422</v>
      </c>
      <c r="O28" s="46">
        <v>0.11521252796420582</v>
      </c>
      <c r="P28" s="46">
        <v>2.5727069351230425E-2</v>
      </c>
      <c r="Q28" s="46">
        <v>0.97427293064876963</v>
      </c>
      <c r="R28" s="18">
        <v>855</v>
      </c>
      <c r="S28" s="46">
        <v>0.75087719298245614</v>
      </c>
      <c r="T28" s="46">
        <v>0.24912280701754386</v>
      </c>
      <c r="U28" s="46">
        <v>8.1871345029239762E-2</v>
      </c>
      <c r="V28" s="46">
        <v>0.91812865497076024</v>
      </c>
      <c r="W28" s="18">
        <v>851</v>
      </c>
      <c r="X28" s="46">
        <v>0.75323149236192721</v>
      </c>
      <c r="Y28" s="46">
        <v>0.24676850763807284</v>
      </c>
      <c r="Z28" s="46">
        <v>6.5804935370152765E-2</v>
      </c>
      <c r="AA28" s="46">
        <v>0.93419506462984725</v>
      </c>
      <c r="AB28" s="18">
        <v>815</v>
      </c>
      <c r="AC28" s="46">
        <v>0.750920245398773</v>
      </c>
      <c r="AD28" s="46">
        <v>0.249079754601227</v>
      </c>
      <c r="AE28" s="46">
        <v>9.5705521472392641E-2</v>
      </c>
      <c r="AF28" s="46">
        <v>0.90429447852760736</v>
      </c>
      <c r="AG28" s="18">
        <v>838</v>
      </c>
      <c r="AH28" s="46">
        <v>0.6766109785202864</v>
      </c>
      <c r="AI28" s="46">
        <v>0.3233890214797136</v>
      </c>
      <c r="AJ28" s="46">
        <v>9.3078758949880672E-2</v>
      </c>
      <c r="AK28" s="46">
        <v>0.90692124105011929</v>
      </c>
      <c r="AL28" s="18">
        <v>826</v>
      </c>
      <c r="AM28" s="46">
        <v>0.67554479418886193</v>
      </c>
      <c r="AN28" s="46">
        <v>0.32445520581113801</v>
      </c>
      <c r="AO28" s="46">
        <v>8.8377723970944316E-2</v>
      </c>
      <c r="AP28" s="46">
        <v>0.91162227602905566</v>
      </c>
      <c r="AQ28" s="18">
        <v>836</v>
      </c>
      <c r="AR28" s="46">
        <v>0.7356459330143541</v>
      </c>
      <c r="AS28" s="46">
        <v>0.26435406698564595</v>
      </c>
      <c r="AT28" s="46">
        <v>5.1435406698564591E-2</v>
      </c>
      <c r="AU28" s="46">
        <v>0.94856459330143539</v>
      </c>
      <c r="AV28" s="18">
        <v>818</v>
      </c>
      <c r="AW28" s="46">
        <v>0.80440097799511001</v>
      </c>
      <c r="AX28" s="46">
        <v>0.19559902200488999</v>
      </c>
      <c r="AY28" s="46">
        <v>4.4009779951100246E-2</v>
      </c>
      <c r="AZ28" s="46">
        <v>0.95599022004889977</v>
      </c>
      <c r="BA28" s="18">
        <v>869</v>
      </c>
      <c r="BB28" s="46">
        <v>0.71806674338319909</v>
      </c>
      <c r="BC28" s="46">
        <v>0.28193325661680091</v>
      </c>
      <c r="BD28" s="46">
        <v>7.5949367088607597E-2</v>
      </c>
      <c r="BE28" s="46">
        <v>0.92405063291139244</v>
      </c>
      <c r="BF28" s="18">
        <v>891</v>
      </c>
      <c r="BG28" s="46">
        <v>0.68462401795735128</v>
      </c>
      <c r="BH28" s="46">
        <v>0.31537598204264872</v>
      </c>
      <c r="BI28" s="46">
        <v>7.5196408529741868E-2</v>
      </c>
      <c r="BJ28" s="46">
        <v>0.92480359147025815</v>
      </c>
      <c r="BL28" s="37">
        <v>10164</v>
      </c>
      <c r="BM28" s="48">
        <v>0.7508854781582055</v>
      </c>
      <c r="BN28" s="48">
        <v>0.24911452184179456</v>
      </c>
      <c r="BO28" s="48">
        <v>6.5525383707201887E-2</v>
      </c>
      <c r="BP28" s="48">
        <v>0.93447461629279815</v>
      </c>
    </row>
    <row r="29" spans="1:68" ht="12.75" customHeight="1" x14ac:dyDescent="0.2">
      <c r="A29" s="75" t="s">
        <v>53</v>
      </c>
      <c r="B29" s="76"/>
      <c r="C29" s="58"/>
      <c r="D29" s="15">
        <f>AVERAGE(D30:D38)</f>
        <v>0.597514679677139</v>
      </c>
      <c r="E29" s="15">
        <f>AVERAGE(E30:E38)</f>
        <v>0.40248532032286111</v>
      </c>
      <c r="F29" s="15">
        <f>AVERAGE(F30:F38)</f>
        <v>0.22760142543336034</v>
      </c>
      <c r="G29" s="15">
        <f>AVERAGE(G30:G38)</f>
        <v>0.77239857456663963</v>
      </c>
      <c r="H29" s="58"/>
      <c r="I29" s="15">
        <f>AVERAGE(I30:I38)</f>
        <v>0.71303085541685585</v>
      </c>
      <c r="J29" s="15">
        <f>AVERAGE(J30:J38)</f>
        <v>0.28696914458314421</v>
      </c>
      <c r="K29" s="15">
        <f>AVERAGE(K30:K38)</f>
        <v>0.13533072300327822</v>
      </c>
      <c r="L29" s="15">
        <f>AVERAGE(L30:L38)</f>
        <v>0.8646692769967218</v>
      </c>
      <c r="M29" s="58"/>
      <c r="N29" s="15">
        <f>AVERAGE(N30:N38)</f>
        <v>0.69958595060470863</v>
      </c>
      <c r="O29" s="15">
        <f>AVERAGE(O30:O38)</f>
        <v>0.30041404939529137</v>
      </c>
      <c r="P29" s="15">
        <f>AVERAGE(P30:P38)</f>
        <v>0.14568713931780758</v>
      </c>
      <c r="Q29" s="15">
        <f>AVERAGE(Q30:Q38)</f>
        <v>0.85431286068219237</v>
      </c>
      <c r="R29" s="58"/>
      <c r="S29" s="15">
        <f>AVERAGE(S30:S38)</f>
        <v>0.74016562525272478</v>
      </c>
      <c r="T29" s="15">
        <f>AVERAGE(T30:T38)</f>
        <v>0.25983437474727528</v>
      </c>
      <c r="U29" s="15">
        <f>AVERAGE(U30:U38)</f>
        <v>0.14845553671357137</v>
      </c>
      <c r="V29" s="15">
        <f>AVERAGE(V30:V38)</f>
        <v>0.85154446328642874</v>
      </c>
      <c r="W29" s="58"/>
      <c r="X29" s="15">
        <f>AVERAGE(X30:X38)</f>
        <v>0.80060412393150038</v>
      </c>
      <c r="Y29" s="15">
        <f>AVERAGE(Y30:Y38)</f>
        <v>0.19939587606849957</v>
      </c>
      <c r="Z29" s="15">
        <f>AVERAGE(Z30:Z38)</f>
        <v>9.2455247509878519E-2</v>
      </c>
      <c r="AA29" s="15">
        <f>AVERAGE(AA30:AA38)</f>
        <v>0.90754475249012145</v>
      </c>
      <c r="AB29" s="58"/>
      <c r="AC29" s="15">
        <f>AVERAGE(AC30:AC38)</f>
        <v>0.77817215145035368</v>
      </c>
      <c r="AD29" s="15">
        <f>AVERAGE(AD30:AD38)</f>
        <v>0.22182784854964618</v>
      </c>
      <c r="AE29" s="15">
        <f>AVERAGE(AE30:AE38)</f>
        <v>7.1131361775563465E-2</v>
      </c>
      <c r="AF29" s="15">
        <f>AVERAGE(AF30:AF38)</f>
        <v>0.92886863822443666</v>
      </c>
      <c r="AG29" s="58"/>
      <c r="AH29" s="15">
        <f>AVERAGE(AH30:AH38)</f>
        <v>0.70521952782582975</v>
      </c>
      <c r="AI29" s="15">
        <f>AVERAGE(AI30:AI38)</f>
        <v>0.29478047217417025</v>
      </c>
      <c r="AJ29" s="15">
        <f>AVERAGE(AJ30:AJ38)</f>
        <v>0.12607880424769524</v>
      </c>
      <c r="AK29" s="15">
        <f>AVERAGE(AK30:AK38)</f>
        <v>0.87392119575230476</v>
      </c>
      <c r="AL29" s="58"/>
      <c r="AM29" s="15">
        <f>AVERAGE(AM30:AM38)</f>
        <v>0.7515581858555741</v>
      </c>
      <c r="AN29" s="15">
        <f>AVERAGE(AN30:AN38)</f>
        <v>0.24844181414442598</v>
      </c>
      <c r="AO29" s="15">
        <f>AVERAGE(AO30:AO38)</f>
        <v>9.4768470735799262E-2</v>
      </c>
      <c r="AP29" s="15">
        <f>AVERAGE(AP30:AP38)</f>
        <v>0.90523152926420081</v>
      </c>
      <c r="AQ29" s="58"/>
      <c r="AR29" s="15">
        <f>AVERAGE(AR30:AR38)</f>
        <v>0.77457572122397855</v>
      </c>
      <c r="AS29" s="15">
        <f>AVERAGE(AS30:AS38)</f>
        <v>0.22542427877602128</v>
      </c>
      <c r="AT29" s="15">
        <f>AVERAGE(AT30:AT38)</f>
        <v>5.948910027286633E-2</v>
      </c>
      <c r="AU29" s="15">
        <f>AVERAGE(AU30:AU38)</f>
        <v>0.94051089972713364</v>
      </c>
      <c r="AV29" s="58"/>
      <c r="AW29" s="15">
        <f>AVERAGE(AW30:AW38)</f>
        <v>0.81001844777624799</v>
      </c>
      <c r="AX29" s="15">
        <f>AVERAGE(AX30:AX38)</f>
        <v>0.18998155222375213</v>
      </c>
      <c r="AY29" s="15">
        <f>AVERAGE(AY30:AY38)</f>
        <v>8.3716438290737591E-2</v>
      </c>
      <c r="AZ29" s="15">
        <f>AVERAGE(AZ30:AZ38)</f>
        <v>0.9162835617092624</v>
      </c>
      <c r="BA29" s="58"/>
      <c r="BB29" s="15">
        <f>AVERAGE(BB30:BB38)</f>
        <v>0.69889968554720738</v>
      </c>
      <c r="BC29" s="15">
        <f>AVERAGE(BC30:BC38)</f>
        <v>0.30110031445279262</v>
      </c>
      <c r="BD29" s="15">
        <f>AVERAGE(BD30:BD38)</f>
        <v>0.10152871358193125</v>
      </c>
      <c r="BE29" s="15">
        <f>AVERAGE(BE30:BE38)</f>
        <v>0.89847128641806884</v>
      </c>
      <c r="BF29" s="58"/>
      <c r="BG29" s="15">
        <f>AVERAGE(BG30:BG38)</f>
        <v>0.70364556886800189</v>
      </c>
      <c r="BH29" s="15">
        <f>AVERAGE(BH30:BH38)</f>
        <v>0.29635443113199805</v>
      </c>
      <c r="BI29" s="15">
        <f>AVERAGE(BI30:BI38)</f>
        <v>0.10914743146453036</v>
      </c>
      <c r="BJ29" s="15">
        <f>AVERAGE(BJ30:BJ38)</f>
        <v>0.89085256853546957</v>
      </c>
      <c r="BL29" s="58"/>
      <c r="BM29" s="15">
        <f>AVERAGE(BM30:BM38)</f>
        <v>0.73215608425259227</v>
      </c>
      <c r="BN29" s="15">
        <f>AVERAGE(BN30:BN38)</f>
        <v>0.26784391574740762</v>
      </c>
      <c r="BO29" s="15">
        <f>AVERAGE(BO30:BO38)</f>
        <v>0.11498224568204599</v>
      </c>
      <c r="BP29" s="15">
        <f>AVERAGE(BP30:BP38)</f>
        <v>0.88501775431795393</v>
      </c>
    </row>
    <row r="30" spans="1:68" outlineLevel="1" x14ac:dyDescent="0.2">
      <c r="A30" s="5" t="s">
        <v>38</v>
      </c>
      <c r="B30" s="10" t="s">
        <v>13</v>
      </c>
      <c r="C30" s="18">
        <v>156</v>
      </c>
      <c r="D30" s="46">
        <v>0.71153846153846156</v>
      </c>
      <c r="E30" s="46">
        <v>0.28846153846153844</v>
      </c>
      <c r="F30" s="46">
        <v>5.7692307692307696E-2</v>
      </c>
      <c r="G30" s="46">
        <v>0.94230769230769229</v>
      </c>
      <c r="H30" s="18">
        <v>145</v>
      </c>
      <c r="I30" s="46">
        <v>0.75172413793103443</v>
      </c>
      <c r="J30" s="46">
        <v>0.24827586206896551</v>
      </c>
      <c r="K30" s="46">
        <v>5.5172413793103448E-2</v>
      </c>
      <c r="L30" s="46">
        <v>0.94482758620689655</v>
      </c>
      <c r="M30" s="18">
        <v>186</v>
      </c>
      <c r="N30" s="46">
        <v>0.70967741935483875</v>
      </c>
      <c r="O30" s="46">
        <v>0.29032258064516131</v>
      </c>
      <c r="P30" s="46">
        <v>8.0645161290322578E-2</v>
      </c>
      <c r="Q30" s="46">
        <v>0.91935483870967738</v>
      </c>
      <c r="R30" s="18">
        <v>162</v>
      </c>
      <c r="S30" s="46">
        <v>0.76543209876543217</v>
      </c>
      <c r="T30" s="46">
        <v>0.23456790123456789</v>
      </c>
      <c r="U30" s="46">
        <v>6.7901234567901231E-2</v>
      </c>
      <c r="V30" s="46">
        <v>0.9320987654320988</v>
      </c>
      <c r="W30" s="18">
        <v>185</v>
      </c>
      <c r="X30" s="46">
        <v>0.84864864864864864</v>
      </c>
      <c r="Y30" s="46">
        <v>0.15135135135135136</v>
      </c>
      <c r="Z30" s="46">
        <v>7.0270270270270274E-2</v>
      </c>
      <c r="AA30" s="46">
        <v>0.92972972972972978</v>
      </c>
      <c r="AB30" s="18">
        <v>178</v>
      </c>
      <c r="AC30" s="46">
        <v>0.7359550561797753</v>
      </c>
      <c r="AD30" s="46">
        <v>0.2640449438202247</v>
      </c>
      <c r="AE30" s="46">
        <v>5.0561797752808987E-2</v>
      </c>
      <c r="AF30" s="46">
        <v>0.949438202247191</v>
      </c>
      <c r="AG30" s="18">
        <v>183</v>
      </c>
      <c r="AH30" s="46">
        <v>0.73770491803278682</v>
      </c>
      <c r="AI30" s="46">
        <v>0.26229508196721313</v>
      </c>
      <c r="AJ30" s="46">
        <v>5.4644808743169397E-2</v>
      </c>
      <c r="AK30" s="46">
        <v>0.94535519125683065</v>
      </c>
      <c r="AL30" s="18">
        <v>183</v>
      </c>
      <c r="AM30" s="46">
        <v>0.77049180327868849</v>
      </c>
      <c r="AN30" s="46">
        <v>0.22950819672131148</v>
      </c>
      <c r="AO30" s="46">
        <v>6.0109289617486336E-2</v>
      </c>
      <c r="AP30" s="46">
        <v>0.93989071038251371</v>
      </c>
      <c r="AQ30" s="18">
        <v>178</v>
      </c>
      <c r="AR30" s="46">
        <v>0.7921348314606742</v>
      </c>
      <c r="AS30" s="46">
        <v>0.20786516853932585</v>
      </c>
      <c r="AT30" s="46">
        <v>3.3707865168539325E-2</v>
      </c>
      <c r="AU30" s="46">
        <v>0.9662921348314607</v>
      </c>
      <c r="AV30" s="18">
        <v>186</v>
      </c>
      <c r="AW30" s="46">
        <v>0.70430107526881724</v>
      </c>
      <c r="AX30" s="46">
        <v>0.29569892473118281</v>
      </c>
      <c r="AY30" s="46">
        <v>0.11827956989247312</v>
      </c>
      <c r="AZ30" s="46">
        <v>0.88172043010752688</v>
      </c>
      <c r="BA30" s="18">
        <v>177</v>
      </c>
      <c r="BB30" s="46">
        <v>0.61581920903954801</v>
      </c>
      <c r="BC30" s="46">
        <v>0.38418079096045199</v>
      </c>
      <c r="BD30" s="46">
        <v>0.12994350282485875</v>
      </c>
      <c r="BE30" s="46">
        <v>0.87005649717514122</v>
      </c>
      <c r="BF30" s="18">
        <v>189</v>
      </c>
      <c r="BG30" s="46">
        <v>0.59788359788359791</v>
      </c>
      <c r="BH30" s="46">
        <v>0.40211640211640209</v>
      </c>
      <c r="BI30" s="46">
        <v>0.13227513227513227</v>
      </c>
      <c r="BJ30" s="46">
        <v>0.86772486772486768</v>
      </c>
      <c r="BL30" s="37">
        <v>2108</v>
      </c>
      <c r="BM30" s="48">
        <v>0.72770398481973442</v>
      </c>
      <c r="BN30" s="48">
        <v>0.27229601518026564</v>
      </c>
      <c r="BO30" s="48">
        <v>7.6850094876660335E-2</v>
      </c>
      <c r="BP30" s="48">
        <v>0.92314990512333961</v>
      </c>
    </row>
    <row r="31" spans="1:68" outlineLevel="1" x14ac:dyDescent="0.2">
      <c r="A31" s="5" t="s">
        <v>39</v>
      </c>
      <c r="B31" s="10" t="s">
        <v>11</v>
      </c>
      <c r="C31" s="18">
        <v>302</v>
      </c>
      <c r="D31" s="46">
        <v>0.79801324503311255</v>
      </c>
      <c r="E31" s="46">
        <v>0.20198675496688742</v>
      </c>
      <c r="F31" s="46">
        <v>0.11258278145695365</v>
      </c>
      <c r="G31" s="46">
        <v>0.88741721854304634</v>
      </c>
      <c r="H31" s="18">
        <v>265</v>
      </c>
      <c r="I31" s="46">
        <v>0.82641509433962268</v>
      </c>
      <c r="J31" s="46">
        <v>0.17358490566037735</v>
      </c>
      <c r="K31" s="46">
        <v>3.3962264150943396E-2</v>
      </c>
      <c r="L31" s="46">
        <v>0.96603773584905661</v>
      </c>
      <c r="M31" s="18">
        <v>310</v>
      </c>
      <c r="N31" s="46">
        <v>0.90645161290322585</v>
      </c>
      <c r="O31" s="46">
        <v>9.3548387096774197E-2</v>
      </c>
      <c r="P31" s="46">
        <v>3.5483870967741936E-2</v>
      </c>
      <c r="Q31" s="46">
        <v>0.96451612903225803</v>
      </c>
      <c r="R31" s="18">
        <v>292</v>
      </c>
      <c r="S31" s="46">
        <v>0.81506849315068497</v>
      </c>
      <c r="T31" s="46">
        <v>0.18493150684931506</v>
      </c>
      <c r="U31" s="46">
        <v>0.16438356164383561</v>
      </c>
      <c r="V31" s="46">
        <v>0.83561643835616439</v>
      </c>
      <c r="W31" s="18">
        <v>310</v>
      </c>
      <c r="X31" s="46">
        <v>0.83870967741935487</v>
      </c>
      <c r="Y31" s="46">
        <v>0.16129032258064516</v>
      </c>
      <c r="Z31" s="46">
        <v>3.870967741935484E-2</v>
      </c>
      <c r="AA31" s="46">
        <v>0.96129032258064517</v>
      </c>
      <c r="AB31" s="18">
        <v>298</v>
      </c>
      <c r="AC31" s="46">
        <v>0.76845637583892623</v>
      </c>
      <c r="AD31" s="46">
        <v>0.23154362416107382</v>
      </c>
      <c r="AE31" s="46">
        <v>6.3758389261744972E-2</v>
      </c>
      <c r="AF31" s="46">
        <v>0.93624161073825507</v>
      </c>
      <c r="AG31" s="18">
        <v>305</v>
      </c>
      <c r="AH31" s="46">
        <v>0.82295081967213113</v>
      </c>
      <c r="AI31" s="46">
        <v>0.17704918032786884</v>
      </c>
      <c r="AJ31" s="46">
        <v>3.2786885245901641E-2</v>
      </c>
      <c r="AK31" s="46">
        <v>0.96721311475409832</v>
      </c>
      <c r="AL31" s="18">
        <v>309</v>
      </c>
      <c r="AM31" s="46">
        <v>0.81229773462783172</v>
      </c>
      <c r="AN31" s="46">
        <v>0.18770226537216828</v>
      </c>
      <c r="AO31" s="46">
        <v>6.1488673139158574E-2</v>
      </c>
      <c r="AP31" s="46">
        <v>0.93851132686084138</v>
      </c>
      <c r="AQ31" s="18">
        <v>297</v>
      </c>
      <c r="AR31" s="46">
        <v>0.81818181818181812</v>
      </c>
      <c r="AS31" s="46">
        <v>0.18181818181818182</v>
      </c>
      <c r="AT31" s="46">
        <v>4.7138047138047139E-2</v>
      </c>
      <c r="AU31" s="46">
        <v>0.95286195286195285</v>
      </c>
      <c r="AV31" s="18">
        <v>308</v>
      </c>
      <c r="AW31" s="46">
        <v>0.84090909090909094</v>
      </c>
      <c r="AX31" s="46">
        <v>0.15909090909090909</v>
      </c>
      <c r="AY31" s="46">
        <v>4.2207792207792208E-2</v>
      </c>
      <c r="AZ31" s="46">
        <v>0.95779220779220775</v>
      </c>
      <c r="BA31" s="18">
        <v>299</v>
      </c>
      <c r="BB31" s="46">
        <v>0.75250836120401332</v>
      </c>
      <c r="BC31" s="46">
        <v>0.24749163879598662</v>
      </c>
      <c r="BD31" s="46">
        <v>2.0066889632107024E-2</v>
      </c>
      <c r="BE31" s="46">
        <v>0.97993311036789299</v>
      </c>
      <c r="BF31" s="18">
        <v>308</v>
      </c>
      <c r="BG31" s="46">
        <v>0.78896103896103897</v>
      </c>
      <c r="BH31" s="46">
        <v>0.21103896103896103</v>
      </c>
      <c r="BI31" s="46">
        <v>2.2727272727272728E-2</v>
      </c>
      <c r="BJ31" s="46">
        <v>0.97727272727272729</v>
      </c>
      <c r="BL31" s="37">
        <v>3603</v>
      </c>
      <c r="BM31" s="48">
        <v>0.81598667776852629</v>
      </c>
      <c r="BN31" s="48">
        <v>0.18401332223147376</v>
      </c>
      <c r="BO31" s="48">
        <v>5.6064390785456567E-2</v>
      </c>
      <c r="BP31" s="48">
        <v>0.94393560921454345</v>
      </c>
    </row>
    <row r="32" spans="1:68" outlineLevel="1" x14ac:dyDescent="0.2">
      <c r="A32" s="5" t="s">
        <v>40</v>
      </c>
      <c r="B32" s="10" t="s">
        <v>12</v>
      </c>
      <c r="C32" s="18">
        <v>50</v>
      </c>
      <c r="D32" s="46">
        <v>0.21999999999999997</v>
      </c>
      <c r="E32" s="46">
        <v>0.78</v>
      </c>
      <c r="F32" s="46">
        <v>0.78</v>
      </c>
      <c r="G32" s="46">
        <v>0.21999999999999997</v>
      </c>
      <c r="H32" s="18">
        <v>46</v>
      </c>
      <c r="I32" s="46">
        <v>0.30434782608695654</v>
      </c>
      <c r="J32" s="46">
        <v>0.69565217391304346</v>
      </c>
      <c r="K32" s="46">
        <v>0.69565217391304346</v>
      </c>
      <c r="L32" s="46">
        <v>0.30434782608695654</v>
      </c>
      <c r="M32" s="18">
        <v>53</v>
      </c>
      <c r="N32" s="46">
        <v>0.37735849056603776</v>
      </c>
      <c r="O32" s="46">
        <v>0.62264150943396224</v>
      </c>
      <c r="P32" s="46">
        <v>0.62264150943396224</v>
      </c>
      <c r="Q32" s="46">
        <v>0.37735849056603776</v>
      </c>
      <c r="R32" s="18">
        <v>50</v>
      </c>
      <c r="S32" s="46">
        <v>0.45999999999999996</v>
      </c>
      <c r="T32" s="46">
        <v>0.54</v>
      </c>
      <c r="U32" s="46">
        <v>0.54</v>
      </c>
      <c r="V32" s="46">
        <v>0.45999999999999996</v>
      </c>
      <c r="W32" s="18">
        <v>62</v>
      </c>
      <c r="X32" s="46">
        <v>0.69354838709677424</v>
      </c>
      <c r="Y32" s="46">
        <v>0.30645161290322581</v>
      </c>
      <c r="Z32" s="46">
        <v>0.30645161290322581</v>
      </c>
      <c r="AA32" s="46">
        <v>0.69354838709677424</v>
      </c>
      <c r="AB32" s="18">
        <v>58</v>
      </c>
      <c r="AC32" s="46">
        <v>0.72413793103448276</v>
      </c>
      <c r="AD32" s="46">
        <v>0.27586206896551724</v>
      </c>
      <c r="AE32" s="46">
        <v>0.27586206896551724</v>
      </c>
      <c r="AF32" s="46">
        <v>0.72413793103448276</v>
      </c>
      <c r="AG32" s="18">
        <v>48</v>
      </c>
      <c r="AH32" s="46">
        <v>0.4375</v>
      </c>
      <c r="AI32" s="46">
        <v>0.5625</v>
      </c>
      <c r="AJ32" s="46">
        <v>0.54166666666666663</v>
      </c>
      <c r="AK32" s="46">
        <v>0.45833333333333337</v>
      </c>
      <c r="AL32" s="18">
        <v>52</v>
      </c>
      <c r="AM32" s="46">
        <v>0.67307692307692313</v>
      </c>
      <c r="AN32" s="46">
        <v>0.32692307692307693</v>
      </c>
      <c r="AO32" s="46">
        <v>0.25</v>
      </c>
      <c r="AP32" s="46">
        <v>0.75</v>
      </c>
      <c r="AQ32" s="18">
        <v>52</v>
      </c>
      <c r="AR32" s="46">
        <v>0.78846153846153844</v>
      </c>
      <c r="AS32" s="46">
        <v>0.21153846153846154</v>
      </c>
      <c r="AT32" s="46">
        <v>0.21153846153846154</v>
      </c>
      <c r="AU32" s="46">
        <v>0.78846153846153844</v>
      </c>
      <c r="AV32" s="18">
        <v>52</v>
      </c>
      <c r="AW32" s="46">
        <v>0.82692307692307687</v>
      </c>
      <c r="AX32" s="46">
        <v>0.17307692307692307</v>
      </c>
      <c r="AY32" s="46">
        <v>0.17307692307692307</v>
      </c>
      <c r="AZ32" s="46">
        <v>0.82692307692307687</v>
      </c>
      <c r="BA32" s="18">
        <v>52</v>
      </c>
      <c r="BB32" s="46">
        <v>0.63461538461538458</v>
      </c>
      <c r="BC32" s="46">
        <v>0.36538461538461536</v>
      </c>
      <c r="BD32" s="46">
        <v>0.19230769230769232</v>
      </c>
      <c r="BE32" s="46">
        <v>0.80769230769230771</v>
      </c>
      <c r="BF32" s="18">
        <v>62</v>
      </c>
      <c r="BG32" s="46">
        <v>0.532258064516129</v>
      </c>
      <c r="BH32" s="46">
        <v>0.46774193548387094</v>
      </c>
      <c r="BI32" s="46">
        <v>0.37096774193548387</v>
      </c>
      <c r="BJ32" s="46">
        <v>0.62903225806451613</v>
      </c>
      <c r="BL32" s="37">
        <v>637</v>
      </c>
      <c r="BM32" s="48">
        <v>0.56357927786499218</v>
      </c>
      <c r="BN32" s="48">
        <v>0.43642072213500788</v>
      </c>
      <c r="BO32" s="48">
        <v>0.40502354788069073</v>
      </c>
      <c r="BP32" s="48">
        <v>0.59497645211930927</v>
      </c>
    </row>
    <row r="33" spans="1:68" outlineLevel="1" x14ac:dyDescent="0.2">
      <c r="A33" s="5" t="s">
        <v>41</v>
      </c>
      <c r="B33" s="10" t="s">
        <v>22</v>
      </c>
      <c r="C33" s="18">
        <v>49</v>
      </c>
      <c r="D33" s="46">
        <v>0.51020408163265307</v>
      </c>
      <c r="E33" s="46">
        <v>0.48979591836734693</v>
      </c>
      <c r="F33" s="46">
        <v>0.34693877551020408</v>
      </c>
      <c r="G33" s="46">
        <v>0.65306122448979598</v>
      </c>
      <c r="H33" s="18">
        <v>56</v>
      </c>
      <c r="I33" s="46">
        <v>0.76785714285714279</v>
      </c>
      <c r="J33" s="46">
        <v>0.23214285714285715</v>
      </c>
      <c r="K33" s="46">
        <v>3.5714285714285712E-2</v>
      </c>
      <c r="L33" s="46">
        <v>0.9642857142857143</v>
      </c>
      <c r="M33" s="18">
        <v>69</v>
      </c>
      <c r="N33" s="46">
        <v>0.81159420289855078</v>
      </c>
      <c r="O33" s="46">
        <v>0.18840579710144928</v>
      </c>
      <c r="P33" s="46">
        <v>0.10144927536231885</v>
      </c>
      <c r="Q33" s="46">
        <v>0.89855072463768115</v>
      </c>
      <c r="R33" s="18">
        <v>60</v>
      </c>
      <c r="S33" s="46">
        <v>0.68333333333333335</v>
      </c>
      <c r="T33" s="46">
        <v>0.31666666666666665</v>
      </c>
      <c r="U33" s="46">
        <v>0.2</v>
      </c>
      <c r="V33" s="46">
        <v>0.8</v>
      </c>
      <c r="W33" s="18">
        <v>58</v>
      </c>
      <c r="X33" s="46">
        <v>0.77586206896551724</v>
      </c>
      <c r="Y33" s="46">
        <v>0.22413793103448276</v>
      </c>
      <c r="Z33" s="46">
        <v>0.13793103448275862</v>
      </c>
      <c r="AA33" s="46">
        <v>0.86206896551724133</v>
      </c>
      <c r="AB33" s="18">
        <v>60</v>
      </c>
      <c r="AC33" s="46">
        <v>0.8</v>
      </c>
      <c r="AD33" s="46">
        <v>0.2</v>
      </c>
      <c r="AE33" s="46">
        <v>0.05</v>
      </c>
      <c r="AF33" s="46">
        <v>0.95</v>
      </c>
      <c r="AG33" s="18">
        <v>59</v>
      </c>
      <c r="AH33" s="46">
        <v>0.69491525423728806</v>
      </c>
      <c r="AI33" s="46">
        <v>0.30508474576271188</v>
      </c>
      <c r="AJ33" s="46">
        <v>0.11864406779661017</v>
      </c>
      <c r="AK33" s="46">
        <v>0.88135593220338981</v>
      </c>
      <c r="AL33" s="18">
        <v>58</v>
      </c>
      <c r="AM33" s="46">
        <v>0.7931034482758621</v>
      </c>
      <c r="AN33" s="46">
        <v>0.20689655172413793</v>
      </c>
      <c r="AO33" s="46">
        <v>0.1206896551724138</v>
      </c>
      <c r="AP33" s="46">
        <v>0.87931034482758619</v>
      </c>
      <c r="AQ33" s="18">
        <v>59</v>
      </c>
      <c r="AR33" s="46">
        <v>0.72881355932203395</v>
      </c>
      <c r="AS33" s="46">
        <v>0.2711864406779661</v>
      </c>
      <c r="AT33" s="46">
        <v>1.6949152542372881E-2</v>
      </c>
      <c r="AU33" s="46">
        <v>0.98305084745762716</v>
      </c>
      <c r="AV33" s="18">
        <v>61</v>
      </c>
      <c r="AW33" s="46">
        <v>0.91803278688524592</v>
      </c>
      <c r="AX33" s="46">
        <v>8.1967213114754092E-2</v>
      </c>
      <c r="AY33" s="46">
        <v>3.2786885245901641E-2</v>
      </c>
      <c r="AZ33" s="46">
        <v>0.96721311475409832</v>
      </c>
      <c r="BA33" s="18">
        <v>62</v>
      </c>
      <c r="BB33" s="46">
        <v>0.61290322580645162</v>
      </c>
      <c r="BC33" s="46">
        <v>0.38709677419354838</v>
      </c>
      <c r="BD33" s="46">
        <v>8.0645161290322578E-2</v>
      </c>
      <c r="BE33" s="46">
        <v>0.91935483870967738</v>
      </c>
      <c r="BF33" s="18">
        <v>63</v>
      </c>
      <c r="BG33" s="46">
        <v>0.76190476190476186</v>
      </c>
      <c r="BH33" s="46">
        <v>0.23809523809523808</v>
      </c>
      <c r="BI33" s="46">
        <v>0</v>
      </c>
      <c r="BJ33" s="46">
        <v>1</v>
      </c>
      <c r="BL33" s="37">
        <v>714</v>
      </c>
      <c r="BM33" s="48">
        <v>0.74229691876750703</v>
      </c>
      <c r="BN33" s="48">
        <v>0.25770308123249297</v>
      </c>
      <c r="BO33" s="48">
        <v>9.9439775910364139E-2</v>
      </c>
      <c r="BP33" s="48">
        <v>0.90056022408963587</v>
      </c>
    </row>
    <row r="34" spans="1:68" outlineLevel="1" x14ac:dyDescent="0.2">
      <c r="A34" s="5" t="s">
        <v>42</v>
      </c>
      <c r="B34" s="10" t="s">
        <v>9</v>
      </c>
      <c r="C34" s="18">
        <v>62</v>
      </c>
      <c r="D34" s="46">
        <v>0.56451612903225801</v>
      </c>
      <c r="E34" s="46">
        <v>0.43548387096774194</v>
      </c>
      <c r="F34" s="46">
        <v>0.19354838709677419</v>
      </c>
      <c r="G34" s="46">
        <v>0.80645161290322576</v>
      </c>
      <c r="H34" s="18">
        <v>58</v>
      </c>
      <c r="I34" s="46">
        <v>0.74137931034482762</v>
      </c>
      <c r="J34" s="46">
        <v>0.25862068965517243</v>
      </c>
      <c r="K34" s="46">
        <v>3.4482758620689655E-2</v>
      </c>
      <c r="L34" s="46">
        <v>0.96551724137931039</v>
      </c>
      <c r="M34" s="18">
        <v>62</v>
      </c>
      <c r="N34" s="46">
        <v>0.64516129032258063</v>
      </c>
      <c r="O34" s="46">
        <v>0.35483870967741937</v>
      </c>
      <c r="P34" s="46">
        <v>6.4516129032258063E-2</v>
      </c>
      <c r="Q34" s="46">
        <v>0.93548387096774199</v>
      </c>
      <c r="R34" s="18">
        <v>61</v>
      </c>
      <c r="S34" s="46">
        <v>0.75409836065573765</v>
      </c>
      <c r="T34" s="46">
        <v>0.24590163934426229</v>
      </c>
      <c r="U34" s="46">
        <v>0.16393442622950818</v>
      </c>
      <c r="V34" s="46">
        <v>0.83606557377049184</v>
      </c>
      <c r="W34" s="18">
        <v>62</v>
      </c>
      <c r="X34" s="46">
        <v>0.79032258064516125</v>
      </c>
      <c r="Y34" s="46">
        <v>0.20967741935483872</v>
      </c>
      <c r="Z34" s="46">
        <v>9.6774193548387094E-2</v>
      </c>
      <c r="AA34" s="46">
        <v>0.90322580645161288</v>
      </c>
      <c r="AB34" s="18">
        <v>60</v>
      </c>
      <c r="AC34" s="46">
        <v>0.8</v>
      </c>
      <c r="AD34" s="46">
        <v>0.2</v>
      </c>
      <c r="AE34" s="46">
        <v>8.3333333333333329E-2</v>
      </c>
      <c r="AF34" s="46">
        <v>0.91666666666666663</v>
      </c>
      <c r="AG34" s="18">
        <v>61</v>
      </c>
      <c r="AH34" s="46">
        <v>0.73770491803278682</v>
      </c>
      <c r="AI34" s="46">
        <v>0.26229508196721313</v>
      </c>
      <c r="AJ34" s="46">
        <v>0.19672131147540983</v>
      </c>
      <c r="AK34" s="46">
        <v>0.80327868852459017</v>
      </c>
      <c r="AL34" s="18">
        <v>62</v>
      </c>
      <c r="AM34" s="46">
        <v>0.77419354838709675</v>
      </c>
      <c r="AN34" s="46">
        <v>0.22580645161290322</v>
      </c>
      <c r="AO34" s="46">
        <v>4.8387096774193547E-2</v>
      </c>
      <c r="AP34" s="46">
        <v>0.95161290322580649</v>
      </c>
      <c r="AQ34" s="18">
        <v>60</v>
      </c>
      <c r="AR34" s="46">
        <v>0.8833333333333333</v>
      </c>
      <c r="AS34" s="46">
        <v>0.11666666666666667</v>
      </c>
      <c r="AT34" s="46">
        <v>0</v>
      </c>
      <c r="AU34" s="46">
        <v>1</v>
      </c>
      <c r="AV34" s="18">
        <v>62</v>
      </c>
      <c r="AW34" s="46">
        <v>0.85483870967741937</v>
      </c>
      <c r="AX34" s="46">
        <v>0.14516129032258066</v>
      </c>
      <c r="AY34" s="46">
        <v>3.2258064516129031E-2</v>
      </c>
      <c r="AZ34" s="46">
        <v>0.967741935483871</v>
      </c>
      <c r="BA34" s="18">
        <v>60</v>
      </c>
      <c r="BB34" s="46">
        <v>0.85</v>
      </c>
      <c r="BC34" s="46">
        <v>0.15</v>
      </c>
      <c r="BD34" s="46">
        <v>1.6666666666666666E-2</v>
      </c>
      <c r="BE34" s="46">
        <v>0.98333333333333328</v>
      </c>
      <c r="BF34" s="18">
        <v>62</v>
      </c>
      <c r="BG34" s="46">
        <v>0.72580645161290325</v>
      </c>
      <c r="BH34" s="46">
        <v>0.27419354838709675</v>
      </c>
      <c r="BI34" s="46">
        <v>3.2258064516129031E-2</v>
      </c>
      <c r="BJ34" s="46">
        <v>0.967741935483871</v>
      </c>
      <c r="BL34" s="37">
        <v>732</v>
      </c>
      <c r="BM34" s="48">
        <v>0.7595628415300546</v>
      </c>
      <c r="BN34" s="48">
        <v>0.24043715846994534</v>
      </c>
      <c r="BO34" s="48">
        <v>8.060109289617487E-2</v>
      </c>
      <c r="BP34" s="48">
        <v>0.9193989071038251</v>
      </c>
    </row>
    <row r="35" spans="1:68" outlineLevel="1" x14ac:dyDescent="0.2">
      <c r="A35" s="5" t="s">
        <v>78</v>
      </c>
      <c r="B35" s="10" t="s">
        <v>79</v>
      </c>
      <c r="C35" s="18">
        <v>62</v>
      </c>
      <c r="D35" s="46">
        <v>0.70967741935483875</v>
      </c>
      <c r="E35" s="46">
        <v>0.29032258064516131</v>
      </c>
      <c r="F35" s="46">
        <v>0.19354838709677419</v>
      </c>
      <c r="G35" s="46">
        <v>0.80645161290322576</v>
      </c>
      <c r="H35" s="18">
        <v>58</v>
      </c>
      <c r="I35" s="46">
        <v>0.87931034482758619</v>
      </c>
      <c r="J35" s="46">
        <v>0.1206896551724138</v>
      </c>
      <c r="K35" s="46">
        <v>5.1724137931034482E-2</v>
      </c>
      <c r="L35" s="46">
        <v>0.94827586206896552</v>
      </c>
      <c r="M35" s="18">
        <v>62</v>
      </c>
      <c r="N35" s="46">
        <v>0.79032258064516125</v>
      </c>
      <c r="O35" s="46">
        <v>0.20967741935483872</v>
      </c>
      <c r="P35" s="46">
        <v>8.0645161290322578E-2</v>
      </c>
      <c r="Q35" s="46">
        <v>0.91935483870967738</v>
      </c>
      <c r="R35" s="18">
        <v>61</v>
      </c>
      <c r="S35" s="46">
        <v>0.86885245901639341</v>
      </c>
      <c r="T35" s="46">
        <v>0.13114754098360656</v>
      </c>
      <c r="U35" s="46">
        <v>4.9180327868852458E-2</v>
      </c>
      <c r="V35" s="46">
        <v>0.95081967213114749</v>
      </c>
      <c r="W35" s="18">
        <v>61</v>
      </c>
      <c r="X35" s="46">
        <v>0.77049180327868849</v>
      </c>
      <c r="Y35" s="46">
        <v>0.22950819672131148</v>
      </c>
      <c r="Z35" s="46">
        <v>1.6393442622950821E-2</v>
      </c>
      <c r="AA35" s="46">
        <v>0.98360655737704916</v>
      </c>
      <c r="AB35" s="18">
        <v>60</v>
      </c>
      <c r="AC35" s="46">
        <v>0.85</v>
      </c>
      <c r="AD35" s="46">
        <v>0.15</v>
      </c>
      <c r="AE35" s="46">
        <v>6.6666666666666666E-2</v>
      </c>
      <c r="AF35" s="46">
        <v>0.93333333333333335</v>
      </c>
      <c r="AG35" s="18">
        <v>59</v>
      </c>
      <c r="AH35" s="46">
        <v>0.67796610169491522</v>
      </c>
      <c r="AI35" s="46">
        <v>0.32203389830508472</v>
      </c>
      <c r="AJ35" s="46">
        <v>8.4745762711864403E-2</v>
      </c>
      <c r="AK35" s="46">
        <v>0.9152542372881356</v>
      </c>
      <c r="AL35" s="18">
        <v>62</v>
      </c>
      <c r="AM35" s="46">
        <v>0.69354838709677424</v>
      </c>
      <c r="AN35" s="46">
        <v>0.30645161290322581</v>
      </c>
      <c r="AO35" s="46">
        <v>9.6774193548387094E-2</v>
      </c>
      <c r="AP35" s="46">
        <v>0.90322580645161288</v>
      </c>
      <c r="AQ35" s="18">
        <v>60</v>
      </c>
      <c r="AR35" s="46">
        <v>0.53333333333333333</v>
      </c>
      <c r="AS35" s="46">
        <v>0.46666666666666667</v>
      </c>
      <c r="AT35" s="46">
        <v>0.11666666666666667</v>
      </c>
      <c r="AU35" s="46">
        <v>0.8833333333333333</v>
      </c>
      <c r="AV35" s="18">
        <v>62</v>
      </c>
      <c r="AW35" s="46">
        <v>0.74193548387096775</v>
      </c>
      <c r="AX35" s="46">
        <v>0.25806451612903225</v>
      </c>
      <c r="AY35" s="46">
        <v>0.16129032258064516</v>
      </c>
      <c r="AZ35" s="46">
        <v>0.83870967741935487</v>
      </c>
      <c r="BA35" s="18">
        <v>60</v>
      </c>
      <c r="BB35" s="46">
        <v>0.66666666666666674</v>
      </c>
      <c r="BC35" s="46">
        <v>0.33333333333333331</v>
      </c>
      <c r="BD35" s="46">
        <v>0.16666666666666666</v>
      </c>
      <c r="BE35" s="46">
        <v>0.83333333333333337</v>
      </c>
      <c r="BF35" s="18">
        <v>34</v>
      </c>
      <c r="BG35" s="46">
        <v>0.76470588235294112</v>
      </c>
      <c r="BH35" s="46">
        <v>0.23529411764705882</v>
      </c>
      <c r="BI35" s="46">
        <v>0.11764705882352941</v>
      </c>
      <c r="BJ35" s="46">
        <v>0.88235294117647056</v>
      </c>
      <c r="BL35" s="37">
        <v>701</v>
      </c>
      <c r="BM35" s="48">
        <v>0.74465049928673321</v>
      </c>
      <c r="BN35" s="48">
        <v>0.25534950071326679</v>
      </c>
      <c r="BO35" s="48">
        <v>9.9857346647646214E-2</v>
      </c>
      <c r="BP35" s="48">
        <v>0.90014265335235377</v>
      </c>
    </row>
    <row r="36" spans="1:68" outlineLevel="1" x14ac:dyDescent="0.2">
      <c r="A36" s="5" t="s">
        <v>43</v>
      </c>
      <c r="B36" s="10" t="s">
        <v>15</v>
      </c>
      <c r="C36" s="18">
        <v>122</v>
      </c>
      <c r="D36" s="46">
        <v>0.56557377049180335</v>
      </c>
      <c r="E36" s="46">
        <v>0.4344262295081967</v>
      </c>
      <c r="F36" s="46">
        <v>0.22950819672131148</v>
      </c>
      <c r="G36" s="46">
        <v>0.77049180327868849</v>
      </c>
      <c r="H36" s="18">
        <v>112</v>
      </c>
      <c r="I36" s="46">
        <v>0.6517857142857143</v>
      </c>
      <c r="J36" s="46">
        <v>0.3482142857142857</v>
      </c>
      <c r="K36" s="46">
        <v>0.25892857142857145</v>
      </c>
      <c r="L36" s="46">
        <v>0.7410714285714286</v>
      </c>
      <c r="M36" s="18">
        <v>122</v>
      </c>
      <c r="N36" s="46">
        <v>0.51639344262295084</v>
      </c>
      <c r="O36" s="46">
        <v>0.48360655737704916</v>
      </c>
      <c r="P36" s="46">
        <v>0.26229508196721313</v>
      </c>
      <c r="Q36" s="46">
        <v>0.73770491803278682</v>
      </c>
      <c r="R36" s="18">
        <v>119</v>
      </c>
      <c r="S36" s="46">
        <v>0.76470588235294112</v>
      </c>
      <c r="T36" s="46">
        <v>0.23529411764705882</v>
      </c>
      <c r="U36" s="46">
        <v>8.4033613445378158E-2</v>
      </c>
      <c r="V36" s="46">
        <v>0.91596638655462181</v>
      </c>
      <c r="W36" s="18">
        <v>121</v>
      </c>
      <c r="X36" s="46">
        <v>0.81818181818181812</v>
      </c>
      <c r="Y36" s="46">
        <v>0.18181818181818182</v>
      </c>
      <c r="Z36" s="46">
        <v>9.9173553719008267E-2</v>
      </c>
      <c r="AA36" s="46">
        <v>0.90082644628099173</v>
      </c>
      <c r="AB36" s="18">
        <v>120</v>
      </c>
      <c r="AC36" s="46">
        <v>0.77500000000000002</v>
      </c>
      <c r="AD36" s="46">
        <v>0.22500000000000001</v>
      </c>
      <c r="AE36" s="46">
        <v>3.3333333333333333E-2</v>
      </c>
      <c r="AF36" s="46">
        <v>0.96666666666666667</v>
      </c>
      <c r="AG36" s="18">
        <v>122</v>
      </c>
      <c r="AH36" s="46">
        <v>0.77049180327868849</v>
      </c>
      <c r="AI36" s="46">
        <v>0.22950819672131148</v>
      </c>
      <c r="AJ36" s="46">
        <v>4.0983606557377046E-2</v>
      </c>
      <c r="AK36" s="46">
        <v>0.95901639344262291</v>
      </c>
      <c r="AL36" s="18">
        <v>117</v>
      </c>
      <c r="AM36" s="46">
        <v>0.66666666666666674</v>
      </c>
      <c r="AN36" s="46">
        <v>0.33333333333333331</v>
      </c>
      <c r="AO36" s="46">
        <v>0.10256410256410256</v>
      </c>
      <c r="AP36" s="46">
        <v>0.89743589743589747</v>
      </c>
      <c r="AQ36" s="18">
        <v>117</v>
      </c>
      <c r="AR36" s="46">
        <v>0.74358974358974361</v>
      </c>
      <c r="AS36" s="46">
        <v>0.25641025641025639</v>
      </c>
      <c r="AT36" s="46">
        <v>4.2735042735042736E-2</v>
      </c>
      <c r="AU36" s="46">
        <v>0.95726495726495731</v>
      </c>
      <c r="AV36" s="18">
        <v>124</v>
      </c>
      <c r="AW36" s="46">
        <v>0.64516129032258063</v>
      </c>
      <c r="AX36" s="46">
        <v>0.35483870967741937</v>
      </c>
      <c r="AY36" s="46">
        <v>0.14516129032258066</v>
      </c>
      <c r="AZ36" s="46">
        <v>0.85483870967741937</v>
      </c>
      <c r="BA36" s="18">
        <v>122</v>
      </c>
      <c r="BB36" s="46">
        <v>0.63114754098360648</v>
      </c>
      <c r="BC36" s="46">
        <v>0.36885245901639346</v>
      </c>
      <c r="BD36" s="46">
        <v>0.15573770491803279</v>
      </c>
      <c r="BE36" s="46">
        <v>0.84426229508196715</v>
      </c>
      <c r="BF36" s="18">
        <v>124</v>
      </c>
      <c r="BG36" s="46">
        <v>0.62903225806451613</v>
      </c>
      <c r="BH36" s="46">
        <v>0.37096774193548387</v>
      </c>
      <c r="BI36" s="46">
        <v>0.11290322580645161</v>
      </c>
      <c r="BJ36" s="46">
        <v>0.88709677419354838</v>
      </c>
      <c r="BL36" s="37">
        <v>1442</v>
      </c>
      <c r="BM36" s="48">
        <v>0.68099861303744791</v>
      </c>
      <c r="BN36" s="48">
        <v>0.31900138696255204</v>
      </c>
      <c r="BO36" s="48">
        <v>0.13037447988904299</v>
      </c>
      <c r="BP36" s="48">
        <v>0.86962552011095706</v>
      </c>
    </row>
    <row r="37" spans="1:68" outlineLevel="1" x14ac:dyDescent="0.2">
      <c r="A37" s="5" t="s">
        <v>76</v>
      </c>
      <c r="B37" s="10" t="s">
        <v>77</v>
      </c>
      <c r="C37" s="18">
        <v>58</v>
      </c>
      <c r="D37" s="46">
        <v>0.62068965517241381</v>
      </c>
      <c r="E37" s="46">
        <v>0.37931034482758619</v>
      </c>
      <c r="F37" s="46">
        <v>8.6206896551724144E-2</v>
      </c>
      <c r="G37" s="46">
        <v>0.9137931034482758</v>
      </c>
      <c r="H37" s="18">
        <v>58</v>
      </c>
      <c r="I37" s="46">
        <v>0.65517241379310343</v>
      </c>
      <c r="J37" s="46">
        <v>0.34482758620689657</v>
      </c>
      <c r="K37" s="46">
        <v>3.4482758620689655E-2</v>
      </c>
      <c r="L37" s="46">
        <v>0.96551724137931039</v>
      </c>
      <c r="M37" s="18">
        <v>64</v>
      </c>
      <c r="N37" s="46">
        <v>0.78125</v>
      </c>
      <c r="O37" s="46">
        <v>0.21875</v>
      </c>
      <c r="P37" s="46">
        <v>3.125E-2</v>
      </c>
      <c r="Q37" s="46">
        <v>0.96875</v>
      </c>
      <c r="R37" s="18">
        <v>60</v>
      </c>
      <c r="S37" s="46">
        <v>0.85</v>
      </c>
      <c r="T37" s="46">
        <v>0.15</v>
      </c>
      <c r="U37" s="46">
        <v>0</v>
      </c>
      <c r="V37" s="46">
        <v>1</v>
      </c>
      <c r="W37" s="18">
        <v>61</v>
      </c>
      <c r="X37" s="46">
        <v>0.81967213114754101</v>
      </c>
      <c r="Y37" s="46">
        <v>0.18032786885245902</v>
      </c>
      <c r="Z37" s="46">
        <v>1.6393442622950821E-2</v>
      </c>
      <c r="AA37" s="46">
        <v>0.98360655737704916</v>
      </c>
      <c r="AB37" s="18">
        <v>60</v>
      </c>
      <c r="AC37" s="46">
        <v>0.78333333333333333</v>
      </c>
      <c r="AD37" s="46">
        <v>0.21666666666666667</v>
      </c>
      <c r="AE37" s="46">
        <v>0</v>
      </c>
      <c r="AF37" s="46">
        <v>1</v>
      </c>
      <c r="AG37" s="18">
        <v>62</v>
      </c>
      <c r="AH37" s="46">
        <v>0.77419354838709675</v>
      </c>
      <c r="AI37" s="46">
        <v>0.22580645161290322</v>
      </c>
      <c r="AJ37" s="46">
        <v>1.6129032258064516E-2</v>
      </c>
      <c r="AK37" s="46">
        <v>0.9838709677419355</v>
      </c>
      <c r="AL37" s="18">
        <v>62</v>
      </c>
      <c r="AM37" s="46">
        <v>0.80645161290322576</v>
      </c>
      <c r="AN37" s="46">
        <v>0.19354838709677419</v>
      </c>
      <c r="AO37" s="46">
        <v>4.8387096774193547E-2</v>
      </c>
      <c r="AP37" s="46">
        <v>0.95161290322580649</v>
      </c>
      <c r="AQ37" s="18">
        <v>60</v>
      </c>
      <c r="AR37" s="46">
        <v>0.8666666666666667</v>
      </c>
      <c r="AS37" s="46">
        <v>0.13333333333333333</v>
      </c>
      <c r="AT37" s="46">
        <v>1.6666666666666666E-2</v>
      </c>
      <c r="AU37" s="46">
        <v>0.98333333333333328</v>
      </c>
      <c r="AV37" s="18">
        <v>62</v>
      </c>
      <c r="AW37" s="46">
        <v>0.93548387096774199</v>
      </c>
      <c r="AX37" s="46">
        <v>6.4516129032258063E-2</v>
      </c>
      <c r="AY37" s="46">
        <v>0</v>
      </c>
      <c r="AZ37" s="46">
        <v>1</v>
      </c>
      <c r="BA37" s="18">
        <v>60</v>
      </c>
      <c r="BB37" s="46">
        <v>0.73333333333333339</v>
      </c>
      <c r="BC37" s="46">
        <v>0.26666666666666666</v>
      </c>
      <c r="BD37" s="46">
        <v>0.1</v>
      </c>
      <c r="BE37" s="46">
        <v>0.9</v>
      </c>
      <c r="BF37" s="18">
        <v>62</v>
      </c>
      <c r="BG37" s="46">
        <v>0.72580645161290325</v>
      </c>
      <c r="BH37" s="46">
        <v>0.27419354838709675</v>
      </c>
      <c r="BI37" s="46">
        <v>8.0645161290322578E-2</v>
      </c>
      <c r="BJ37" s="46">
        <v>0.91935483870967738</v>
      </c>
      <c r="BL37" s="37">
        <v>729</v>
      </c>
      <c r="BM37" s="48">
        <v>0.78052126200274352</v>
      </c>
      <c r="BN37" s="48">
        <v>0.21947873799725651</v>
      </c>
      <c r="BO37" s="48">
        <v>3.5665294924554183E-2</v>
      </c>
      <c r="BP37" s="48">
        <v>0.96433470507544583</v>
      </c>
    </row>
    <row r="38" spans="1:68" outlineLevel="1" x14ac:dyDescent="0.2">
      <c r="A38" s="5" t="s">
        <v>44</v>
      </c>
      <c r="B38" s="17" t="s">
        <v>17</v>
      </c>
      <c r="C38" s="18">
        <v>62</v>
      </c>
      <c r="D38" s="46">
        <v>0.67741935483870974</v>
      </c>
      <c r="E38" s="46">
        <v>0.32258064516129031</v>
      </c>
      <c r="F38" s="46">
        <v>4.8387096774193547E-2</v>
      </c>
      <c r="G38" s="46">
        <v>0.95161290322580649</v>
      </c>
      <c r="H38" s="18">
        <v>56</v>
      </c>
      <c r="I38" s="46">
        <v>0.8392857142857143</v>
      </c>
      <c r="J38" s="46">
        <v>0.16071428571428573</v>
      </c>
      <c r="K38" s="46">
        <v>1.7857142857142856E-2</v>
      </c>
      <c r="L38" s="46">
        <v>0.9821428571428571</v>
      </c>
      <c r="M38" s="18">
        <v>62</v>
      </c>
      <c r="N38" s="46">
        <v>0.75806451612903225</v>
      </c>
      <c r="O38" s="46">
        <v>0.24193548387096775</v>
      </c>
      <c r="P38" s="46">
        <v>3.2258064516129031E-2</v>
      </c>
      <c r="Q38" s="46">
        <v>0.967741935483871</v>
      </c>
      <c r="R38" s="18">
        <v>60</v>
      </c>
      <c r="S38" s="46">
        <v>0.7</v>
      </c>
      <c r="T38" s="46">
        <v>0.3</v>
      </c>
      <c r="U38" s="46">
        <v>6.6666666666666666E-2</v>
      </c>
      <c r="V38" s="46">
        <v>0.93333333333333335</v>
      </c>
      <c r="W38" s="18">
        <v>60</v>
      </c>
      <c r="X38" s="46">
        <v>0.85</v>
      </c>
      <c r="Y38" s="46">
        <v>0.15</v>
      </c>
      <c r="Z38" s="46">
        <v>0.05</v>
      </c>
      <c r="AA38" s="46">
        <v>0.95</v>
      </c>
      <c r="AB38" s="18">
        <v>60</v>
      </c>
      <c r="AC38" s="46">
        <v>0.76666666666666661</v>
      </c>
      <c r="AD38" s="46">
        <v>0.23333333333333334</v>
      </c>
      <c r="AE38" s="46">
        <v>1.6666666666666666E-2</v>
      </c>
      <c r="AF38" s="46">
        <v>0.98333333333333328</v>
      </c>
      <c r="AG38" s="18">
        <v>62</v>
      </c>
      <c r="AH38" s="46">
        <v>0.69354838709677424</v>
      </c>
      <c r="AI38" s="46">
        <v>0.30645161290322581</v>
      </c>
      <c r="AJ38" s="46">
        <v>4.8387096774193547E-2</v>
      </c>
      <c r="AK38" s="46">
        <v>0.95161290322580649</v>
      </c>
      <c r="AL38" s="18">
        <v>62</v>
      </c>
      <c r="AM38" s="46">
        <v>0.77419354838709675</v>
      </c>
      <c r="AN38" s="46">
        <v>0.22580645161290322</v>
      </c>
      <c r="AO38" s="46">
        <v>6.4516129032258063E-2</v>
      </c>
      <c r="AP38" s="46">
        <v>0.93548387096774199</v>
      </c>
      <c r="AQ38" s="18">
        <v>60</v>
      </c>
      <c r="AR38" s="46">
        <v>0.81666666666666665</v>
      </c>
      <c r="AS38" s="46">
        <v>0.18333333333333332</v>
      </c>
      <c r="AT38" s="46">
        <v>0.05</v>
      </c>
      <c r="AU38" s="46">
        <v>0.95</v>
      </c>
      <c r="AV38" s="18">
        <v>62</v>
      </c>
      <c r="AW38" s="46">
        <v>0.82258064516129026</v>
      </c>
      <c r="AX38" s="46">
        <v>0.17741935483870969</v>
      </c>
      <c r="AY38" s="46">
        <v>4.8387096774193547E-2</v>
      </c>
      <c r="AZ38" s="46">
        <v>0.95161290322580649</v>
      </c>
      <c r="BA38" s="18">
        <v>58</v>
      </c>
      <c r="BB38" s="46">
        <v>0.7931034482758621</v>
      </c>
      <c r="BC38" s="46">
        <v>0.20689655172413793</v>
      </c>
      <c r="BD38" s="46">
        <v>5.1724137931034482E-2</v>
      </c>
      <c r="BE38" s="46">
        <v>0.94827586206896552</v>
      </c>
      <c r="BF38" s="18">
        <v>62</v>
      </c>
      <c r="BG38" s="46">
        <v>0.80645161290322576</v>
      </c>
      <c r="BH38" s="46">
        <v>0.19354838709677419</v>
      </c>
      <c r="BI38" s="46">
        <v>0.11290322580645161</v>
      </c>
      <c r="BJ38" s="46">
        <v>0.88709677419354838</v>
      </c>
      <c r="BL38" s="37">
        <v>726</v>
      </c>
      <c r="BM38" s="48">
        <v>0.77410468319559222</v>
      </c>
      <c r="BN38" s="48">
        <v>0.22589531680440772</v>
      </c>
      <c r="BO38" s="48">
        <v>5.0964187327823693E-2</v>
      </c>
      <c r="BP38" s="48">
        <v>0.94903581267217629</v>
      </c>
    </row>
    <row r="39" spans="1:68" ht="12.75" customHeight="1" x14ac:dyDescent="0.2">
      <c r="A39" s="75" t="s">
        <v>55</v>
      </c>
      <c r="B39" s="76"/>
      <c r="C39" s="58"/>
      <c r="D39" s="15">
        <f>AVERAGE(D40:D44)</f>
        <v>0.60287875079350484</v>
      </c>
      <c r="E39" s="15">
        <f>AVERAGE(E40:E44)</f>
        <v>0.39712124920649522</v>
      </c>
      <c r="F39" s="15">
        <f>AVERAGE(F40:F44)</f>
        <v>0.16671919107201047</v>
      </c>
      <c r="G39" s="15">
        <f>AVERAGE(G40:G44)</f>
        <v>0.8332808089279895</v>
      </c>
      <c r="H39" s="58"/>
      <c r="I39" s="15">
        <f>AVERAGE(I40:I44)</f>
        <v>0.70937193699134293</v>
      </c>
      <c r="J39" s="15">
        <f>AVERAGE(J40:J44)</f>
        <v>0.29062806300865707</v>
      </c>
      <c r="K39" s="15">
        <f>AVERAGE(K40:K44)</f>
        <v>0.11554970268395967</v>
      </c>
      <c r="L39" s="15">
        <f>AVERAGE(L40:L44)</f>
        <v>0.88445029731604041</v>
      </c>
      <c r="M39" s="58"/>
      <c r="N39" s="15">
        <f>AVERAGE(N40:N44)</f>
        <v>0.74898742513708272</v>
      </c>
      <c r="O39" s="15">
        <f>AVERAGE(O40:O44)</f>
        <v>0.25101257486291723</v>
      </c>
      <c r="P39" s="15">
        <f>AVERAGE(P40:P44)</f>
        <v>0.10089264419270194</v>
      </c>
      <c r="Q39" s="15">
        <f>AVERAGE(Q40:Q44)</f>
        <v>0.89910735580729795</v>
      </c>
      <c r="R39" s="58"/>
      <c r="S39" s="15">
        <f>AVERAGE(S40:S44)</f>
        <v>0.64144126507817423</v>
      </c>
      <c r="T39" s="15">
        <f>AVERAGE(T40:T44)</f>
        <v>0.35855873492182572</v>
      </c>
      <c r="U39" s="15">
        <f>AVERAGE(U40:U44)</f>
        <v>0.15193169721001681</v>
      </c>
      <c r="V39" s="15">
        <f>AVERAGE(V40:V44)</f>
        <v>0.84806830278998313</v>
      </c>
      <c r="W39" s="58"/>
      <c r="X39" s="15">
        <f>AVERAGE(X40:X44)</f>
        <v>0.6065115665830183</v>
      </c>
      <c r="Y39" s="15">
        <f>AVERAGE(Y40:Y44)</f>
        <v>0.39348843341698175</v>
      </c>
      <c r="Z39" s="15">
        <f>AVERAGE(Z40:Z44)</f>
        <v>0.17475702905864771</v>
      </c>
      <c r="AA39" s="15">
        <f>AVERAGE(AA40:AA44)</f>
        <v>0.82524297094135224</v>
      </c>
      <c r="AB39" s="58"/>
      <c r="AC39" s="15">
        <f>AVERAGE(AC40:AC44)</f>
        <v>0.62297989868156844</v>
      </c>
      <c r="AD39" s="15">
        <f>AVERAGE(AD40:AD44)</f>
        <v>0.3770201013184315</v>
      </c>
      <c r="AE39" s="15">
        <f>AVERAGE(AE40:AE44)</f>
        <v>0.11671676341726589</v>
      </c>
      <c r="AF39" s="15">
        <f>AVERAGE(AF40:AF44)</f>
        <v>0.88328323658273411</v>
      </c>
      <c r="AG39" s="6"/>
      <c r="AH39" s="15">
        <f>AVERAGE(AH40:AH44)</f>
        <v>0.57031754011567481</v>
      </c>
      <c r="AI39" s="15">
        <f>AVERAGE(AI40:AI44)</f>
        <v>0.42968245988432513</v>
      </c>
      <c r="AJ39" s="15">
        <f>AVERAGE(AJ40:AJ44)</f>
        <v>0.1190788194421939</v>
      </c>
      <c r="AK39" s="15">
        <f>AVERAGE(AK40:AK44)</f>
        <v>0.88092118055780622</v>
      </c>
      <c r="AL39" s="6"/>
      <c r="AM39" s="15">
        <f>AVERAGE(AM40:AM44)</f>
        <v>0.58553023605650589</v>
      </c>
      <c r="AN39" s="15">
        <f>AVERAGE(AN40:AN44)</f>
        <v>0.41446976394349405</v>
      </c>
      <c r="AO39" s="15">
        <f>AVERAGE(AO40:AO44)</f>
        <v>9.7914763319406378E-2</v>
      </c>
      <c r="AP39" s="15">
        <f>AVERAGE(AP40:AP44)</f>
        <v>0.90208523668059348</v>
      </c>
      <c r="AQ39" s="6"/>
      <c r="AR39" s="15">
        <f>AVERAGE(AR40:AR44)</f>
        <v>0.67806358701672764</v>
      </c>
      <c r="AS39" s="15">
        <f>AVERAGE(AS40:AS44)</f>
        <v>0.32193641298327236</v>
      </c>
      <c r="AT39" s="15">
        <f>AVERAGE(AT40:AT44)</f>
        <v>6.9514887436456077E-2</v>
      </c>
      <c r="AU39" s="15">
        <f>AVERAGE(AU40:AU44)</f>
        <v>0.93048511256354394</v>
      </c>
      <c r="AV39" s="6"/>
      <c r="AW39" s="15">
        <f>AVERAGE(AW40:AW44)</f>
        <v>0.76499911172602608</v>
      </c>
      <c r="AX39" s="15">
        <f>AVERAGE(AX40:AX44)</f>
        <v>0.23500088827397389</v>
      </c>
      <c r="AY39" s="42">
        <f>AVERAGE(AY40:AY44)</f>
        <v>5.3745721337633168E-2</v>
      </c>
      <c r="AZ39" s="15">
        <f>AVERAGE(AZ40:AZ44)</f>
        <v>0.94625427866236689</v>
      </c>
      <c r="BA39" s="6"/>
      <c r="BB39" s="15">
        <f>AVERAGE(BB40:BB44)</f>
        <v>0.59087143685145593</v>
      </c>
      <c r="BC39" s="15">
        <f>AVERAGE(BC40:BC44)</f>
        <v>0.40912856314854407</v>
      </c>
      <c r="BD39" s="15">
        <f>AVERAGE(BD40:BD44)</f>
        <v>0.14901853652131228</v>
      </c>
      <c r="BE39" s="15">
        <f>AVERAGE(BE40:BE44)</f>
        <v>0.85098146347868775</v>
      </c>
      <c r="BF39" s="6"/>
      <c r="BG39" s="15">
        <f>AVERAGE(BG40:BG44)</f>
        <v>0.59775294919419086</v>
      </c>
      <c r="BH39" s="15">
        <f>AVERAGE(BH40:BH44)</f>
        <v>0.40224705080580908</v>
      </c>
      <c r="BI39" s="15">
        <f>AVERAGE(BI40:BI44)</f>
        <v>7.134122344765359E-2</v>
      </c>
      <c r="BJ39" s="15">
        <f>AVERAGE(BJ40:BJ44)</f>
        <v>0.92865877655234641</v>
      </c>
      <c r="BL39" s="6"/>
      <c r="BM39" s="15">
        <f>AVERAGE(BM40:BM44)</f>
        <v>0.64603691763593007</v>
      </c>
      <c r="BN39" s="15">
        <f t="shared" ref="BN39:BP39" si="0">AVERAGE(BN40:BN44)</f>
        <v>0.35396308236406998</v>
      </c>
      <c r="BO39" s="15">
        <f t="shared" si="0"/>
        <v>0.11381501380216449</v>
      </c>
      <c r="BP39" s="15">
        <f t="shared" si="0"/>
        <v>0.8861849861978357</v>
      </c>
    </row>
    <row r="40" spans="1:68" outlineLevel="1" x14ac:dyDescent="0.2">
      <c r="A40" s="1" t="s">
        <v>45</v>
      </c>
      <c r="B40" s="9" t="s">
        <v>24</v>
      </c>
      <c r="C40" s="18">
        <v>84</v>
      </c>
      <c r="D40" s="46">
        <v>0.5357142857142857</v>
      </c>
      <c r="E40" s="46">
        <v>0.4642857142857143</v>
      </c>
      <c r="F40" s="46">
        <v>0.21428571428571427</v>
      </c>
      <c r="G40" s="46">
        <v>0.7857142857142857</v>
      </c>
      <c r="H40" s="18">
        <v>84</v>
      </c>
      <c r="I40" s="46">
        <v>0.6785714285714286</v>
      </c>
      <c r="J40" s="46">
        <v>0.32142857142857145</v>
      </c>
      <c r="K40" s="46">
        <v>0.16666666666666666</v>
      </c>
      <c r="L40" s="46">
        <v>0.83333333333333337</v>
      </c>
      <c r="M40" s="18">
        <v>84</v>
      </c>
      <c r="N40" s="46">
        <v>0.63095238095238093</v>
      </c>
      <c r="O40" s="46">
        <v>0.36904761904761907</v>
      </c>
      <c r="P40" s="46">
        <v>0.14285714285714285</v>
      </c>
      <c r="Q40" s="46">
        <v>0.85714285714285721</v>
      </c>
      <c r="R40" s="18">
        <v>70</v>
      </c>
      <c r="S40" s="46">
        <v>0.38571428571428568</v>
      </c>
      <c r="T40" s="46">
        <v>0.61428571428571432</v>
      </c>
      <c r="U40" s="46">
        <v>0.35714285714285715</v>
      </c>
      <c r="V40" s="46">
        <v>0.64285714285714279</v>
      </c>
      <c r="W40" s="18">
        <v>73</v>
      </c>
      <c r="X40" s="46">
        <v>0.28767123287671237</v>
      </c>
      <c r="Y40" s="46">
        <v>0.71232876712328763</v>
      </c>
      <c r="Z40" s="46">
        <v>0.35616438356164382</v>
      </c>
      <c r="AA40" s="46">
        <v>0.64383561643835618</v>
      </c>
      <c r="AB40" s="18">
        <v>76</v>
      </c>
      <c r="AC40" s="46">
        <v>0.43421052631578949</v>
      </c>
      <c r="AD40" s="46">
        <v>0.56578947368421051</v>
      </c>
      <c r="AE40" s="46">
        <v>0.28947368421052633</v>
      </c>
      <c r="AF40" s="46">
        <v>0.71052631578947367</v>
      </c>
      <c r="AG40" s="18">
        <v>71</v>
      </c>
      <c r="AH40" s="46">
        <v>0.45070422535211263</v>
      </c>
      <c r="AI40" s="46">
        <v>0.54929577464788737</v>
      </c>
      <c r="AJ40" s="46">
        <v>0.19718309859154928</v>
      </c>
      <c r="AK40" s="46">
        <v>0.80281690140845074</v>
      </c>
      <c r="AL40" s="18">
        <v>79</v>
      </c>
      <c r="AM40" s="46">
        <v>0.51898734177215189</v>
      </c>
      <c r="AN40" s="46">
        <v>0.48101265822784811</v>
      </c>
      <c r="AO40" s="46">
        <v>0.10126582278481013</v>
      </c>
      <c r="AP40" s="46">
        <v>0.89873417721518989</v>
      </c>
      <c r="AQ40" s="18">
        <v>81</v>
      </c>
      <c r="AR40" s="46">
        <v>0.55555555555555558</v>
      </c>
      <c r="AS40" s="46">
        <v>0.44444444444444442</v>
      </c>
      <c r="AT40" s="46">
        <v>0.12345679012345678</v>
      </c>
      <c r="AU40" s="46">
        <v>0.87654320987654322</v>
      </c>
      <c r="AV40" s="18">
        <v>82</v>
      </c>
      <c r="AW40" s="46">
        <v>0.74390243902439024</v>
      </c>
      <c r="AX40" s="46">
        <v>0.25609756097560976</v>
      </c>
      <c r="AY40" s="46">
        <v>7.3170731707317069E-2</v>
      </c>
      <c r="AZ40" s="46">
        <v>0.92682926829268297</v>
      </c>
      <c r="BA40" s="18">
        <v>82</v>
      </c>
      <c r="BB40" s="46">
        <v>0.63414634146341464</v>
      </c>
      <c r="BC40" s="46">
        <v>0.36585365853658536</v>
      </c>
      <c r="BD40" s="46">
        <v>0.18292682926829268</v>
      </c>
      <c r="BE40" s="46">
        <v>0.81707317073170738</v>
      </c>
      <c r="BF40" s="18">
        <v>82</v>
      </c>
      <c r="BG40" s="46">
        <v>0.54878048780487809</v>
      </c>
      <c r="BH40" s="46">
        <v>0.45121951219512196</v>
      </c>
      <c r="BI40" s="46">
        <v>0.10975609756097561</v>
      </c>
      <c r="BJ40" s="46">
        <v>0.8902439024390244</v>
      </c>
      <c r="BL40" s="37">
        <v>948</v>
      </c>
      <c r="BM40" s="48">
        <v>0.54008438818565407</v>
      </c>
      <c r="BN40" s="48">
        <v>0.45991561181434598</v>
      </c>
      <c r="BO40" s="48">
        <v>0.18881856540084388</v>
      </c>
      <c r="BP40" s="48">
        <v>0.81118143459915615</v>
      </c>
    </row>
    <row r="41" spans="1:68" outlineLevel="1" x14ac:dyDescent="0.2">
      <c r="A41" s="1" t="s">
        <v>46</v>
      </c>
      <c r="B41" s="9" t="s">
        <v>10</v>
      </c>
      <c r="C41" s="18">
        <v>43</v>
      </c>
      <c r="D41" s="46">
        <v>0.67441860465116277</v>
      </c>
      <c r="E41" s="46">
        <v>0.32558139534883723</v>
      </c>
      <c r="F41" s="46">
        <v>0.27906976744186046</v>
      </c>
      <c r="G41" s="46">
        <v>0.72093023255813948</v>
      </c>
      <c r="H41" s="18">
        <v>41</v>
      </c>
      <c r="I41" s="46">
        <v>0.82926829268292679</v>
      </c>
      <c r="J41" s="46">
        <v>0.17073170731707318</v>
      </c>
      <c r="K41" s="46">
        <v>9.7560975609756101E-2</v>
      </c>
      <c r="L41" s="46">
        <v>0.90243902439024393</v>
      </c>
      <c r="M41" s="18">
        <v>46</v>
      </c>
      <c r="N41" s="46">
        <v>0.86956521739130432</v>
      </c>
      <c r="O41" s="46">
        <v>0.13043478260869565</v>
      </c>
      <c r="P41" s="46">
        <v>0.13043478260869565</v>
      </c>
      <c r="Q41" s="46">
        <v>0.86956521739130432</v>
      </c>
      <c r="R41" s="18">
        <v>43</v>
      </c>
      <c r="S41" s="46">
        <v>0.76744186046511631</v>
      </c>
      <c r="T41" s="46">
        <v>0.23255813953488372</v>
      </c>
      <c r="U41" s="46">
        <v>0.11627906976744186</v>
      </c>
      <c r="V41" s="46">
        <v>0.88372093023255816</v>
      </c>
      <c r="W41" s="18">
        <v>61</v>
      </c>
      <c r="X41" s="46">
        <v>0.65573770491803285</v>
      </c>
      <c r="Y41" s="46">
        <v>0.34426229508196721</v>
      </c>
      <c r="Z41" s="46">
        <v>0.18032786885245902</v>
      </c>
      <c r="AA41" s="46">
        <v>0.81967213114754101</v>
      </c>
      <c r="AB41" s="18">
        <v>55</v>
      </c>
      <c r="AC41" s="46">
        <v>0.54545454545454541</v>
      </c>
      <c r="AD41" s="46">
        <v>0.45454545454545453</v>
      </c>
      <c r="AE41" s="46">
        <v>5.4545454545454543E-2</v>
      </c>
      <c r="AF41" s="46">
        <v>0.94545454545454544</v>
      </c>
      <c r="AG41" s="18">
        <v>53</v>
      </c>
      <c r="AH41" s="46">
        <v>0.43396226415094341</v>
      </c>
      <c r="AI41" s="46">
        <v>0.56603773584905659</v>
      </c>
      <c r="AJ41" s="46">
        <v>0.15094339622641509</v>
      </c>
      <c r="AK41" s="46">
        <v>0.84905660377358494</v>
      </c>
      <c r="AL41" s="18">
        <v>48</v>
      </c>
      <c r="AM41" s="46">
        <v>0.33333333333333337</v>
      </c>
      <c r="AN41" s="46">
        <v>0.66666666666666663</v>
      </c>
      <c r="AO41" s="46">
        <v>0.20833333333333334</v>
      </c>
      <c r="AP41" s="46">
        <v>0.79166666666666663</v>
      </c>
      <c r="AQ41" s="18">
        <v>60</v>
      </c>
      <c r="AR41" s="46">
        <v>0.56666666666666665</v>
      </c>
      <c r="AS41" s="46">
        <v>0.43333333333333335</v>
      </c>
      <c r="AT41" s="46">
        <v>0.15</v>
      </c>
      <c r="AU41" s="46">
        <v>0.85</v>
      </c>
      <c r="AV41" s="18">
        <v>60</v>
      </c>
      <c r="AW41" s="46">
        <v>0.73333333333333339</v>
      </c>
      <c r="AX41" s="46">
        <v>0.26666666666666666</v>
      </c>
      <c r="AY41" s="46">
        <v>0</v>
      </c>
      <c r="AZ41" s="46">
        <v>1</v>
      </c>
      <c r="BA41" s="18">
        <v>42</v>
      </c>
      <c r="BB41" s="46">
        <v>0.45238095238095233</v>
      </c>
      <c r="BC41" s="46">
        <v>0.54761904761904767</v>
      </c>
      <c r="BD41" s="46">
        <v>9.5238095238095233E-2</v>
      </c>
      <c r="BE41" s="46">
        <v>0.90476190476190477</v>
      </c>
      <c r="BF41" s="18">
        <v>42</v>
      </c>
      <c r="BG41" s="46">
        <v>0.59523809523809523</v>
      </c>
      <c r="BH41" s="46">
        <v>0.40476190476190477</v>
      </c>
      <c r="BI41" s="46">
        <v>2.3809523809523808E-2</v>
      </c>
      <c r="BJ41" s="46">
        <v>0.97619047619047616</v>
      </c>
      <c r="BL41" s="37">
        <v>594</v>
      </c>
      <c r="BM41" s="48">
        <v>0.61784511784511786</v>
      </c>
      <c r="BN41" s="48">
        <v>0.38215488215488214</v>
      </c>
      <c r="BO41" s="48">
        <v>0.12289562289562289</v>
      </c>
      <c r="BP41" s="48">
        <v>0.87710437710437716</v>
      </c>
    </row>
    <row r="42" spans="1:68" outlineLevel="1" x14ac:dyDescent="0.2">
      <c r="A42" s="1" t="s">
        <v>47</v>
      </c>
      <c r="B42" s="9" t="s">
        <v>25</v>
      </c>
      <c r="C42" s="18">
        <v>82</v>
      </c>
      <c r="D42" s="46">
        <v>0.64634146341463417</v>
      </c>
      <c r="E42" s="46">
        <v>0.35365853658536583</v>
      </c>
      <c r="F42" s="46">
        <v>3.6585365853658534E-2</v>
      </c>
      <c r="G42" s="46">
        <v>0.96341463414634143</v>
      </c>
      <c r="H42" s="18">
        <v>76</v>
      </c>
      <c r="I42" s="46">
        <v>0.65789473684210531</v>
      </c>
      <c r="J42" s="46">
        <v>0.34210526315789475</v>
      </c>
      <c r="K42" s="46">
        <v>0.19736842105263158</v>
      </c>
      <c r="L42" s="46">
        <v>0.80263157894736836</v>
      </c>
      <c r="M42" s="18">
        <v>102</v>
      </c>
      <c r="N42" s="46">
        <v>0.64705882352941169</v>
      </c>
      <c r="O42" s="46">
        <v>0.35294117647058826</v>
      </c>
      <c r="P42" s="46">
        <v>2.9411764705882353E-2</v>
      </c>
      <c r="Q42" s="46">
        <v>0.97058823529411764</v>
      </c>
      <c r="R42" s="18">
        <v>90</v>
      </c>
      <c r="S42" s="46">
        <v>0.78888888888888886</v>
      </c>
      <c r="T42" s="46">
        <v>0.21111111111111111</v>
      </c>
      <c r="U42" s="46">
        <v>0.13333333333333333</v>
      </c>
      <c r="V42" s="46">
        <v>0.8666666666666667</v>
      </c>
      <c r="W42" s="18">
        <v>106</v>
      </c>
      <c r="X42" s="46">
        <v>0.66037735849056611</v>
      </c>
      <c r="Y42" s="46">
        <v>0.33962264150943394</v>
      </c>
      <c r="Z42" s="46">
        <v>0.16037735849056603</v>
      </c>
      <c r="AA42" s="46">
        <v>0.839622641509434</v>
      </c>
      <c r="AB42" s="18">
        <v>102</v>
      </c>
      <c r="AC42" s="46">
        <v>0.80392156862745101</v>
      </c>
      <c r="AD42" s="46">
        <v>0.19607843137254902</v>
      </c>
      <c r="AE42" s="46">
        <v>5.8823529411764705E-2</v>
      </c>
      <c r="AF42" s="46">
        <v>0.94117647058823528</v>
      </c>
      <c r="AG42" s="18">
        <v>106</v>
      </c>
      <c r="AH42" s="46">
        <v>0.73584905660377364</v>
      </c>
      <c r="AI42" s="46">
        <v>0.26415094339622641</v>
      </c>
      <c r="AJ42" s="46">
        <v>0.16037735849056603</v>
      </c>
      <c r="AK42" s="46">
        <v>0.839622641509434</v>
      </c>
      <c r="AL42" s="18">
        <v>103</v>
      </c>
      <c r="AM42" s="46">
        <v>0.77669902912621358</v>
      </c>
      <c r="AN42" s="46">
        <v>0.22330097087378642</v>
      </c>
      <c r="AO42" s="46">
        <v>1.9417475728155338E-2</v>
      </c>
      <c r="AP42" s="46">
        <v>0.98058252427184467</v>
      </c>
      <c r="AQ42" s="18">
        <v>100</v>
      </c>
      <c r="AR42" s="46">
        <v>0.8</v>
      </c>
      <c r="AS42" s="46">
        <v>0.2</v>
      </c>
      <c r="AT42" s="46">
        <v>0.03</v>
      </c>
      <c r="AU42" s="46">
        <v>0.97</v>
      </c>
      <c r="AV42" s="18">
        <v>107</v>
      </c>
      <c r="AW42" s="46">
        <v>0.89719626168224298</v>
      </c>
      <c r="AX42" s="46">
        <v>0.10280373831775701</v>
      </c>
      <c r="AY42" s="46">
        <v>2.8037383177570093E-2</v>
      </c>
      <c r="AZ42" s="46">
        <v>0.9719626168224299</v>
      </c>
      <c r="BA42" s="18">
        <v>92</v>
      </c>
      <c r="BB42" s="46">
        <v>0.52173913043478259</v>
      </c>
      <c r="BC42" s="46">
        <v>0.47826086956521741</v>
      </c>
      <c r="BD42" s="46">
        <v>0.27173913043478259</v>
      </c>
      <c r="BE42" s="46">
        <v>0.72826086956521741</v>
      </c>
      <c r="BF42" s="18">
        <v>84</v>
      </c>
      <c r="BG42" s="46">
        <v>0.52380952380952384</v>
      </c>
      <c r="BH42" s="46">
        <v>0.47619047619047616</v>
      </c>
      <c r="BI42" s="46">
        <v>0.16666666666666666</v>
      </c>
      <c r="BJ42" s="46">
        <v>0.83333333333333337</v>
      </c>
      <c r="BL42" s="37">
        <v>1150</v>
      </c>
      <c r="BM42" s="48">
        <v>0.71130434782608698</v>
      </c>
      <c r="BN42" s="48">
        <v>0.28869565217391302</v>
      </c>
      <c r="BO42" s="48">
        <v>0.10434782608695652</v>
      </c>
      <c r="BP42" s="48">
        <v>0.89565217391304353</v>
      </c>
    </row>
    <row r="43" spans="1:68" outlineLevel="1" x14ac:dyDescent="0.2">
      <c r="A43" s="1" t="s">
        <v>48</v>
      </c>
      <c r="B43" s="9" t="s">
        <v>23</v>
      </c>
      <c r="C43" s="18">
        <v>97</v>
      </c>
      <c r="D43" s="46">
        <v>0.5670103092783505</v>
      </c>
      <c r="E43" s="46">
        <v>0.4329896907216495</v>
      </c>
      <c r="F43" s="46">
        <v>3.0927835051546393E-2</v>
      </c>
      <c r="G43" s="46">
        <v>0.96907216494845361</v>
      </c>
      <c r="H43" s="18">
        <v>87</v>
      </c>
      <c r="I43" s="46">
        <v>0.60919540229885061</v>
      </c>
      <c r="J43" s="46">
        <v>0.39080459770114945</v>
      </c>
      <c r="K43" s="46">
        <v>4.5977011494252873E-2</v>
      </c>
      <c r="L43" s="46">
        <v>0.95402298850574718</v>
      </c>
      <c r="M43" s="18">
        <v>110</v>
      </c>
      <c r="N43" s="46">
        <v>0.79090909090909089</v>
      </c>
      <c r="O43" s="46">
        <v>0.20909090909090908</v>
      </c>
      <c r="P43" s="46">
        <v>7.2727272727272724E-2</v>
      </c>
      <c r="Q43" s="46">
        <v>0.92727272727272725</v>
      </c>
      <c r="R43" s="18">
        <v>100</v>
      </c>
      <c r="S43" s="46">
        <v>0.62</v>
      </c>
      <c r="T43" s="46">
        <v>0.38</v>
      </c>
      <c r="U43" s="46">
        <v>0.04</v>
      </c>
      <c r="V43" s="46">
        <v>0.96</v>
      </c>
      <c r="W43" s="18">
        <v>121</v>
      </c>
      <c r="X43" s="46">
        <v>0.80165289256198347</v>
      </c>
      <c r="Y43" s="46">
        <v>0.19834710743801653</v>
      </c>
      <c r="Z43" s="46">
        <v>4.1322314049586778E-2</v>
      </c>
      <c r="AA43" s="46">
        <v>0.95867768595041325</v>
      </c>
      <c r="AB43" s="18">
        <v>119</v>
      </c>
      <c r="AC43" s="46">
        <v>0.80672268907563027</v>
      </c>
      <c r="AD43" s="46">
        <v>0.19327731092436976</v>
      </c>
      <c r="AE43" s="46">
        <v>1.680672268907563E-2</v>
      </c>
      <c r="AF43" s="46">
        <v>0.98319327731092432</v>
      </c>
      <c r="AG43" s="18">
        <v>123</v>
      </c>
      <c r="AH43" s="46">
        <v>0.71544715447154472</v>
      </c>
      <c r="AI43" s="46">
        <v>0.28455284552845528</v>
      </c>
      <c r="AJ43" s="46">
        <v>2.4390243902439025E-2</v>
      </c>
      <c r="AK43" s="46">
        <v>0.97560975609756095</v>
      </c>
      <c r="AL43" s="18">
        <v>124</v>
      </c>
      <c r="AM43" s="46">
        <v>0.67741935483870974</v>
      </c>
      <c r="AN43" s="46">
        <v>0.32258064516129031</v>
      </c>
      <c r="AO43" s="46">
        <v>2.4193548387096774E-2</v>
      </c>
      <c r="AP43" s="46">
        <v>0.97580645161290325</v>
      </c>
      <c r="AQ43" s="18">
        <v>118</v>
      </c>
      <c r="AR43" s="46">
        <v>0.70338983050847459</v>
      </c>
      <c r="AS43" s="46">
        <v>0.29661016949152541</v>
      </c>
      <c r="AT43" s="46">
        <v>0</v>
      </c>
      <c r="AU43" s="46">
        <v>1</v>
      </c>
      <c r="AV43" s="18">
        <v>122</v>
      </c>
      <c r="AW43" s="46">
        <v>0.77868852459016391</v>
      </c>
      <c r="AX43" s="46">
        <v>0.22131147540983606</v>
      </c>
      <c r="AY43" s="46">
        <v>7.3770491803278687E-2</v>
      </c>
      <c r="AZ43" s="46">
        <v>0.92622950819672134</v>
      </c>
      <c r="BA43" s="18">
        <v>118</v>
      </c>
      <c r="BB43" s="46">
        <v>0.65254237288135597</v>
      </c>
      <c r="BC43" s="46">
        <v>0.34745762711864409</v>
      </c>
      <c r="BD43" s="46">
        <v>3.3898305084745763E-2</v>
      </c>
      <c r="BE43" s="46">
        <v>0.96610169491525422</v>
      </c>
      <c r="BF43" s="18">
        <v>121</v>
      </c>
      <c r="BG43" s="46">
        <v>0.66942148760330578</v>
      </c>
      <c r="BH43" s="46">
        <v>0.33057851239669422</v>
      </c>
      <c r="BI43" s="46">
        <v>4.1322314049586778E-2</v>
      </c>
      <c r="BJ43" s="46">
        <v>0.95867768595041325</v>
      </c>
      <c r="BL43" s="37">
        <v>1360</v>
      </c>
      <c r="BM43" s="48">
        <v>0.70441176470588229</v>
      </c>
      <c r="BN43" s="48">
        <v>0.29558823529411765</v>
      </c>
      <c r="BO43" s="48">
        <v>3.6764705882352942E-2</v>
      </c>
      <c r="BP43" s="48">
        <v>0.96323529411764708</v>
      </c>
    </row>
    <row r="44" spans="1:68" outlineLevel="1" x14ac:dyDescent="0.2">
      <c r="A44" s="1" t="s">
        <v>49</v>
      </c>
      <c r="B44" s="9" t="s">
        <v>14</v>
      </c>
      <c r="C44" s="18">
        <v>66</v>
      </c>
      <c r="D44" s="46">
        <v>0.59090909090909083</v>
      </c>
      <c r="E44" s="46">
        <v>0.40909090909090912</v>
      </c>
      <c r="F44" s="46">
        <v>0.27272727272727271</v>
      </c>
      <c r="G44" s="46">
        <v>0.72727272727272729</v>
      </c>
      <c r="H44" s="18">
        <v>57</v>
      </c>
      <c r="I44" s="46">
        <v>0.77192982456140347</v>
      </c>
      <c r="J44" s="46">
        <v>0.22807017543859648</v>
      </c>
      <c r="K44" s="46">
        <v>7.0175438596491224E-2</v>
      </c>
      <c r="L44" s="46">
        <v>0.92982456140350878</v>
      </c>
      <c r="M44" s="18">
        <v>62</v>
      </c>
      <c r="N44" s="46">
        <v>0.80645161290322576</v>
      </c>
      <c r="O44" s="46">
        <v>0.19354838709677419</v>
      </c>
      <c r="P44" s="46">
        <v>0.12903225806451613</v>
      </c>
      <c r="Q44" s="46">
        <v>0.87096774193548387</v>
      </c>
      <c r="R44" s="18">
        <v>62</v>
      </c>
      <c r="S44" s="46">
        <v>0.64516129032258063</v>
      </c>
      <c r="T44" s="46">
        <v>0.35483870967741937</v>
      </c>
      <c r="U44" s="46">
        <v>0.11290322580645161</v>
      </c>
      <c r="V44" s="46">
        <v>0.88709677419354838</v>
      </c>
      <c r="W44" s="18">
        <v>59</v>
      </c>
      <c r="X44" s="46">
        <v>0.6271186440677966</v>
      </c>
      <c r="Y44" s="46">
        <v>0.3728813559322034</v>
      </c>
      <c r="Z44" s="46">
        <v>0.13559322033898305</v>
      </c>
      <c r="AA44" s="46">
        <v>0.86440677966101698</v>
      </c>
      <c r="AB44" s="18">
        <v>61</v>
      </c>
      <c r="AC44" s="46">
        <v>0.52459016393442626</v>
      </c>
      <c r="AD44" s="46">
        <v>0.47540983606557374</v>
      </c>
      <c r="AE44" s="46">
        <v>0.16393442622950818</v>
      </c>
      <c r="AF44" s="46">
        <v>0.83606557377049184</v>
      </c>
      <c r="AG44" s="18">
        <v>64</v>
      </c>
      <c r="AH44" s="46">
        <v>0.515625</v>
      </c>
      <c r="AI44" s="46">
        <v>0.484375</v>
      </c>
      <c r="AJ44" s="46">
        <v>6.25E-2</v>
      </c>
      <c r="AK44" s="46">
        <v>0.9375</v>
      </c>
      <c r="AL44" s="18">
        <v>66</v>
      </c>
      <c r="AM44" s="46">
        <v>0.62121212121212122</v>
      </c>
      <c r="AN44" s="46">
        <v>0.37878787878787878</v>
      </c>
      <c r="AO44" s="46">
        <v>0.13636363636363635</v>
      </c>
      <c r="AP44" s="46">
        <v>0.86363636363636365</v>
      </c>
      <c r="AQ44" s="18">
        <v>68</v>
      </c>
      <c r="AR44" s="46">
        <v>0.76470588235294112</v>
      </c>
      <c r="AS44" s="46">
        <v>0.23529411764705882</v>
      </c>
      <c r="AT44" s="46">
        <v>4.4117647058823532E-2</v>
      </c>
      <c r="AU44" s="46">
        <v>0.95588235294117652</v>
      </c>
      <c r="AV44" s="18">
        <v>64</v>
      </c>
      <c r="AW44" s="46">
        <v>0.671875</v>
      </c>
      <c r="AX44" s="46">
        <v>0.328125</v>
      </c>
      <c r="AY44" s="46">
        <v>9.375E-2</v>
      </c>
      <c r="AZ44" s="46">
        <v>0.90625</v>
      </c>
      <c r="BA44" s="18">
        <v>62</v>
      </c>
      <c r="BB44" s="46">
        <v>0.69354838709677424</v>
      </c>
      <c r="BC44" s="46">
        <v>0.30645161290322581</v>
      </c>
      <c r="BD44" s="46">
        <v>0.16129032258064516</v>
      </c>
      <c r="BE44" s="46">
        <v>0.83870967741935487</v>
      </c>
      <c r="BF44" s="18">
        <v>66</v>
      </c>
      <c r="BG44" s="46">
        <v>0.65151515151515149</v>
      </c>
      <c r="BH44" s="46">
        <v>0.34848484848484851</v>
      </c>
      <c r="BI44" s="46">
        <v>1.5151515151515152E-2</v>
      </c>
      <c r="BJ44" s="46">
        <v>0.98484848484848486</v>
      </c>
      <c r="BL44" s="37">
        <v>757</v>
      </c>
      <c r="BM44" s="48">
        <v>0.65653896961690883</v>
      </c>
      <c r="BN44" s="48">
        <v>0.34346103038309117</v>
      </c>
      <c r="BO44" s="48">
        <v>0.11624834874504623</v>
      </c>
      <c r="BP44" s="48">
        <v>0.88375165125495381</v>
      </c>
    </row>
    <row r="45" spans="1:68" ht="12.75" customHeight="1" x14ac:dyDescent="0.2">
      <c r="A45" s="73" t="s">
        <v>82</v>
      </c>
      <c r="B45" s="74"/>
      <c r="C45" s="77"/>
      <c r="D45" s="15">
        <f>AVERAGE(D23:D28,D30:D38,D40:D44)</f>
        <v>0.63830325436882696</v>
      </c>
      <c r="E45" s="15">
        <f>AVERAGE(E23:E28,E30:E38,E40:E44)</f>
        <v>0.36169674563117321</v>
      </c>
      <c r="F45" s="15">
        <f>AVERAGE(F23:F28,F30:F38,F40:F44)</f>
        <v>0.1835897907755136</v>
      </c>
      <c r="G45" s="15">
        <f>AVERAGE(G23:G28,G30:G38,G40:G44)</f>
        <v>0.81641020922448637</v>
      </c>
      <c r="H45" s="7"/>
      <c r="I45" s="15">
        <f>AVERAGE(I23:I28,I30:I38,I40:I44)</f>
        <v>0.73542704832484085</v>
      </c>
      <c r="J45" s="15">
        <f>AVERAGE(J23:J28,J30:J38,J40:J44)</f>
        <v>0.2645729516751591</v>
      </c>
      <c r="K45" s="15">
        <f>AVERAGE(K23:K28,K30:K38,K40:K44)</f>
        <v>0.11478013122525806</v>
      </c>
      <c r="L45" s="15">
        <f>AVERAGE(L23:L28,L30:L38,L40:L44)</f>
        <v>0.8852198687747419</v>
      </c>
      <c r="M45" s="7"/>
      <c r="N45" s="15">
        <f>AVERAGE(N23:N28,N30:N38,N40:N44)</f>
        <v>0.74501449486363336</v>
      </c>
      <c r="O45" s="15">
        <f>AVERAGE(O23:O28,O30:O38,O40:O44)</f>
        <v>0.25498550513636659</v>
      </c>
      <c r="P45" s="15">
        <f>AVERAGE(P23:P28,P30:P38,P40:P44)</f>
        <v>0.12653162643834112</v>
      </c>
      <c r="Q45" s="15">
        <f>AVERAGE(Q23:Q28,Q30:Q38,Q40:Q44)</f>
        <v>0.87346837356165907</v>
      </c>
      <c r="R45" s="7"/>
      <c r="S45" s="15">
        <f>AVERAGE(S23:S28,S30:S38,S40:S44)</f>
        <v>0.73531225523818644</v>
      </c>
      <c r="T45" s="15">
        <f>AVERAGE(T23:T28,T30:T38,T40:T44)</f>
        <v>0.26468774476181339</v>
      </c>
      <c r="U45" s="15">
        <f>AVERAGE(U23:U28,U30:U38,U40:U44)</f>
        <v>0.13571525389238021</v>
      </c>
      <c r="V45" s="15">
        <f>AVERAGE(V23:V28,V30:V38,V40:V44)</f>
        <v>0.86428474610761996</v>
      </c>
      <c r="W45" s="7"/>
      <c r="X45" s="15">
        <f>AVERAGE(X23:X28,X30:X38,X40:X44)</f>
        <v>0.75089266533732246</v>
      </c>
      <c r="Y45" s="15">
        <f>AVERAGE(Y23:Y28,Y30:Y38,Y40:Y44)</f>
        <v>0.24910733466267754</v>
      </c>
      <c r="Z45" s="15">
        <f>AVERAGE(Z23:Z28,Z30:Z38,Z40:Z44)</f>
        <v>0.10322954351361828</v>
      </c>
      <c r="AA45" s="15">
        <f>AVERAGE(AA23:AA28,AA30:AA38,AA40:AA44)</f>
        <v>0.89677045648638176</v>
      </c>
      <c r="AB45" s="7"/>
      <c r="AC45" s="15">
        <f>AVERAGE(AC23:AC28,AC30:AC38,AC40:AC44)</f>
        <v>0.73601528286833917</v>
      </c>
      <c r="AD45" s="15">
        <f>AVERAGE(AD23:AD28,AD30:AD38,AD40:AD44)</f>
        <v>0.26398471713166105</v>
      </c>
      <c r="AE45" s="15">
        <f>AVERAGE(AE23:AE28,AE30:AE38,AE40:AE44)</f>
        <v>8.9958263239084554E-2</v>
      </c>
      <c r="AF45" s="15">
        <f>AVERAGE(AF23:AF28,AF30:AF38,AF40:AF44)</f>
        <v>0.91004173676091527</v>
      </c>
      <c r="AG45" s="7"/>
      <c r="AH45" s="15">
        <f>AVERAGE(AH23:AH28,AH30:AH38,AH40:AH44)</f>
        <v>0.68954414145034282</v>
      </c>
      <c r="AI45" s="15">
        <f>AVERAGE(AI23:AI28,AI30:AI38,AI40:AI44)</f>
        <v>0.31045585854965718</v>
      </c>
      <c r="AJ45" s="15">
        <f>AVERAGE(AJ23:AJ28,AJ30:AJ38,AJ40:AJ44)</f>
        <v>0.11054319339031189</v>
      </c>
      <c r="AK45" s="15">
        <f>AVERAGE(AK23:AK28,AK30:AK38,AK40:AK44)</f>
        <v>0.88945680660968807</v>
      </c>
      <c r="AL45" s="7"/>
      <c r="AM45" s="15">
        <f>AVERAGE(AM23:AM28,AM30:AM38,AM40:AM44)</f>
        <v>0.69457348836952193</v>
      </c>
      <c r="AN45" s="15">
        <f>AVERAGE(AN23:AN28,AN30:AN38,AN40:AN44)</f>
        <v>0.30542651163047796</v>
      </c>
      <c r="AO45" s="15">
        <f>AVERAGE(AO23:AO28,AO30:AO38,AO40:AO44)</f>
        <v>0.10551360008911186</v>
      </c>
      <c r="AP45" s="15">
        <f>AVERAGE(AP23:AP28,AP30:AP38,AP40:AP44)</f>
        <v>0.89448639991088807</v>
      </c>
      <c r="AQ45" s="7"/>
      <c r="AR45" s="15">
        <f>AVERAGE(AR23:AR28,AR30:AR38,AR40:AR44)</f>
        <v>0.74676087755439935</v>
      </c>
      <c r="AS45" s="15">
        <f>AVERAGE(AS23:AS28,AS30:AS38,AS40:AS44)</f>
        <v>0.2532391224456006</v>
      </c>
      <c r="AT45" s="15">
        <f>AVERAGE(AT23:AT28,AT30:AT38,AT40:AT44)</f>
        <v>6.7992179857240681E-2</v>
      </c>
      <c r="AU45" s="15">
        <f>AVERAGE(AU23:AU28,AU30:AU38,AU40:AU44)</f>
        <v>0.93200782014275929</v>
      </c>
      <c r="AV45" s="7"/>
      <c r="AW45" s="15">
        <f>AVERAGE(AW23:AW28,AW30:AW38,AW40:AW44)</f>
        <v>0.79371437053467553</v>
      </c>
      <c r="AX45" s="15">
        <f>AVERAGE(AX23:AX28,AX30:AX38,AX40:AX44)</f>
        <v>0.20628562946532436</v>
      </c>
      <c r="AY45" s="15">
        <f>AVERAGE(AY23:AY28,AY30:AY38,AY40:AY44)</f>
        <v>8.2301964181537346E-2</v>
      </c>
      <c r="AZ45" s="15">
        <f>AVERAGE(AZ23:AZ28,AZ30:AZ38,AZ40:AZ44)</f>
        <v>0.91769803581846254</v>
      </c>
      <c r="BA45" s="7"/>
      <c r="BB45" s="15">
        <f>AVERAGE(BB23:BB28,BB30:BB38,BB40:BB44)</f>
        <v>0.68517109031247803</v>
      </c>
      <c r="BC45" s="15">
        <f>AVERAGE(BC23:BC28,BC30:BC38,BC40:BC44)</f>
        <v>0.31482890968752214</v>
      </c>
      <c r="BD45" s="15">
        <f>AVERAGE(BD23:BD28,BD30:BD38,BD40:BD44)</f>
        <v>0.12483906630649497</v>
      </c>
      <c r="BE45" s="15">
        <f>AVERAGE(BE23:BE28,BE30:BE38,BE40:BE44)</f>
        <v>0.87516093369350489</v>
      </c>
      <c r="BF45" s="7"/>
      <c r="BG45" s="15">
        <f>AVERAGE(BG23:BG28,BG30:BG38,BG40:BG44)</f>
        <v>0.68031218453800313</v>
      </c>
      <c r="BH45" s="15">
        <f>AVERAGE(BH23:BH28,BH30:BH38,BH40:BH44)</f>
        <v>0.31968781546199698</v>
      </c>
      <c r="BI45" s="15">
        <f>AVERAGE(BI23:BI28,BI30:BI38,BI40:BI44)</f>
        <v>0.10888211354846691</v>
      </c>
      <c r="BJ45" s="15">
        <f>AVERAGE(BJ23:BJ28,BJ30:BJ38,BJ40:BJ44)</f>
        <v>0.89111788645153323</v>
      </c>
      <c r="BL45" s="45" t="s">
        <v>82</v>
      </c>
      <c r="BM45" s="15">
        <f>AVERAGE(BM23:BM28,BM30:BM38,BM40:BM44)</f>
        <v>0.71998748551779346</v>
      </c>
      <c r="BN45" s="15">
        <f>AVERAGE(BN23:BN28,BN30:BN38,BN40:BN44)</f>
        <v>0.28001251448220649</v>
      </c>
      <c r="BO45" s="15">
        <f>AVERAGE(BO23:BO28,BO30:BO38,BO40:BO44)</f>
        <v>0.11270898867509507</v>
      </c>
      <c r="BP45" s="15">
        <f>AVERAGE(BP23:BP28,BP30:BP38,BP40:BP44)</f>
        <v>0.88729101132490507</v>
      </c>
    </row>
    <row r="46" spans="1:68" outlineLevel="1" x14ac:dyDescent="0.2">
      <c r="A46" s="2"/>
      <c r="B46" s="19"/>
      <c r="C46" s="19"/>
      <c r="D46" s="20"/>
      <c r="E46" s="20"/>
      <c r="F46" s="20"/>
      <c r="G46" s="20"/>
      <c r="H46" s="14"/>
      <c r="I46" s="14"/>
      <c r="J46" s="14"/>
      <c r="K46" s="20"/>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43"/>
      <c r="AZ46" s="41"/>
      <c r="BA46" s="14"/>
      <c r="BB46" s="14"/>
      <c r="BC46" s="14"/>
      <c r="BD46" s="14"/>
      <c r="BE46" s="41"/>
      <c r="BF46" s="14"/>
      <c r="BG46" s="14"/>
      <c r="BH46" s="14"/>
      <c r="BI46" s="14"/>
      <c r="BJ46" s="41"/>
    </row>
    <row r="47" spans="1:68" x14ac:dyDescent="0.2">
      <c r="B47" s="54"/>
      <c r="C47" s="16"/>
    </row>
    <row r="49" spans="2:2" x14ac:dyDescent="0.2">
      <c r="B49" s="16"/>
    </row>
  </sheetData>
  <mergeCells count="35">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6:B16"/>
    <mergeCell ref="BL19:BP20"/>
    <mergeCell ref="A20:A21"/>
    <mergeCell ref="B20:B21"/>
    <mergeCell ref="C20:G20"/>
    <mergeCell ref="H20:L20"/>
    <mergeCell ref="M20:Q20"/>
    <mergeCell ref="R20:V20"/>
    <mergeCell ref="W20:AA20"/>
    <mergeCell ref="AB20:AF20"/>
    <mergeCell ref="AL20:AP20"/>
    <mergeCell ref="AQ20:AU20"/>
    <mergeCell ref="AV20:AZ20"/>
    <mergeCell ref="BA20:BE20"/>
    <mergeCell ref="BF20:BJ20"/>
    <mergeCell ref="A22:B22"/>
    <mergeCell ref="A29:B29"/>
    <mergeCell ref="A39:B39"/>
    <mergeCell ref="A45:C45"/>
    <mergeCell ref="AG20:AK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108"/>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11" t="s">
        <v>19</v>
      </c>
      <c r="B1" s="8"/>
      <c r="C1" s="8"/>
      <c r="D1" s="8"/>
    </row>
    <row r="2" spans="1:17" x14ac:dyDescent="0.2">
      <c r="A2" s="12" t="s">
        <v>51</v>
      </c>
      <c r="B2" s="8"/>
      <c r="C2" s="8"/>
      <c r="D2" s="8"/>
    </row>
    <row r="3" spans="1:17" x14ac:dyDescent="0.2">
      <c r="A3" s="23" t="str">
        <f>+PUNTUALIDAD!A3</f>
        <v>AEROPUERTO INTERNACIONAL DE LA CIUDAD DE MÉXICO</v>
      </c>
      <c r="B3" s="23"/>
      <c r="C3" s="23"/>
      <c r="D3" s="23"/>
    </row>
    <row r="6" spans="1:17" ht="25.5" x14ac:dyDescent="0.2">
      <c r="A6" s="33" t="s">
        <v>73</v>
      </c>
      <c r="B6" s="60" t="s">
        <v>67</v>
      </c>
      <c r="C6" s="60" t="s">
        <v>57</v>
      </c>
      <c r="D6" s="60" t="s">
        <v>26</v>
      </c>
      <c r="E6" s="60" t="s">
        <v>58</v>
      </c>
      <c r="F6" s="60" t="s">
        <v>59</v>
      </c>
      <c r="G6" s="60" t="s">
        <v>60</v>
      </c>
      <c r="H6" s="60" t="s">
        <v>61</v>
      </c>
      <c r="I6" s="60" t="s">
        <v>62</v>
      </c>
      <c r="J6" s="60" t="s">
        <v>63</v>
      </c>
      <c r="K6" s="60" t="s">
        <v>64</v>
      </c>
      <c r="L6" s="60" t="s">
        <v>65</v>
      </c>
      <c r="M6" s="60" t="s">
        <v>66</v>
      </c>
    </row>
    <row r="7" spans="1:17" x14ac:dyDescent="0.2">
      <c r="A7" s="24" t="s">
        <v>68</v>
      </c>
      <c r="B7" s="38">
        <f>+PUNTUALIDAD!G16</f>
        <v>0.80411684368904957</v>
      </c>
      <c r="C7" s="38">
        <f>+PUNTUALIDAD!L16</f>
        <v>0.81164604335559987</v>
      </c>
      <c r="D7" s="38">
        <f>+PUNTUALIDAD!Q16</f>
        <v>0.80660527015774586</v>
      </c>
      <c r="E7" s="38">
        <f>+PUNTUALIDAD!V16</f>
        <v>0.83915226735856818</v>
      </c>
      <c r="F7" s="38">
        <f>+PUNTUALIDAD!AA16</f>
        <v>0.78249748755099691</v>
      </c>
      <c r="G7" s="38">
        <f>+PUNTUALIDAD!AF16</f>
        <v>0.76711396661815223</v>
      </c>
      <c r="H7" s="38">
        <f>+PUNTUALIDAD!AK16</f>
        <v>0.75197865006803188</v>
      </c>
      <c r="I7" s="38">
        <f>+PUNTUALIDAD!AP16</f>
        <v>0.786593557172103</v>
      </c>
      <c r="J7" s="38">
        <f>+PUNTUALIDAD!AU16</f>
        <v>0.81360114202950551</v>
      </c>
      <c r="K7" s="38">
        <f>+PUNTUALIDAD!AZ16</f>
        <v>0.8610283531001256</v>
      </c>
      <c r="L7" s="38">
        <f>+PUNTUALIDAD!BE16</f>
        <v>0.69820764727491114</v>
      </c>
      <c r="M7" s="38">
        <f>+PUNTUALIDAD!BJ16</f>
        <v>0.72083127319683016</v>
      </c>
    </row>
    <row r="8" spans="1:17" x14ac:dyDescent="0.2">
      <c r="A8" s="24" t="s">
        <v>69</v>
      </c>
      <c r="B8" s="38">
        <f>+PUNTUALIDAD!G22</f>
        <v>0.86836882812500393</v>
      </c>
      <c r="C8" s="38">
        <f>+PUNTUALIDAD!L22</f>
        <v>0.91668706599069028</v>
      </c>
      <c r="D8" s="38">
        <f>+PUNTUALIDAD!Q22</f>
        <v>0.88083582434282592</v>
      </c>
      <c r="E8" s="38">
        <f>+PUNTUALIDAD!V22</f>
        <v>0.89690887310410383</v>
      </c>
      <c r="F8" s="38">
        <f>+PUNTUALIDAD!AA22</f>
        <v>0.94021525043496335</v>
      </c>
      <c r="G8" s="38">
        <f>+PUNTUALIDAD!AF22</f>
        <v>0.90410013471411821</v>
      </c>
      <c r="H8" s="38">
        <f>+PUNTUALIDAD!AK22</f>
        <v>0.91987324460566466</v>
      </c>
      <c r="I8" s="38">
        <f>+PUNTUALIDAD!AP22</f>
        <v>0.87203634190616464</v>
      </c>
      <c r="J8" s="38">
        <f>+PUNTUALIDAD!AU22</f>
        <v>0.92052212374887732</v>
      </c>
      <c r="K8" s="38">
        <f>+PUNTUALIDAD!AZ22</f>
        <v>0.89602287794567614</v>
      </c>
      <c r="L8" s="38">
        <f>+PUNTUALIDAD!BE22</f>
        <v>0.86034496311900721</v>
      </c>
      <c r="M8" s="38">
        <f>+PUNTUALIDAD!BJ22</f>
        <v>0.86023178824161717</v>
      </c>
    </row>
    <row r="9" spans="1:17" x14ac:dyDescent="0.2">
      <c r="A9" s="24" t="s">
        <v>70</v>
      </c>
      <c r="B9" s="38">
        <f>+PUNTUALIDAD!G29</f>
        <v>0.77239857456663963</v>
      </c>
      <c r="C9" s="38">
        <f>+PUNTUALIDAD!L29</f>
        <v>0.8646692769967218</v>
      </c>
      <c r="D9" s="38">
        <f>+PUNTUALIDAD!Q29</f>
        <v>0.85431286068219237</v>
      </c>
      <c r="E9" s="38">
        <f>+PUNTUALIDAD!V29</f>
        <v>0.85154446328642874</v>
      </c>
      <c r="F9" s="38">
        <f>+PUNTUALIDAD!AA29</f>
        <v>0.90754475249012145</v>
      </c>
      <c r="G9" s="38">
        <f>+PUNTUALIDAD!AF29</f>
        <v>0.92886863822443666</v>
      </c>
      <c r="H9" s="38">
        <f>+PUNTUALIDAD!AK29</f>
        <v>0.87392119575230476</v>
      </c>
      <c r="I9" s="38">
        <f>+PUNTUALIDAD!AP29</f>
        <v>0.90523152926420081</v>
      </c>
      <c r="J9" s="38">
        <f>+PUNTUALIDAD!AU29</f>
        <v>0.94051089972713364</v>
      </c>
      <c r="K9" s="38">
        <f>+PUNTUALIDAD!AZ29</f>
        <v>0.9162835617092624</v>
      </c>
      <c r="L9" s="38">
        <f>+PUNTUALIDAD!BE29</f>
        <v>0.89847128641806884</v>
      </c>
      <c r="M9" s="38">
        <f>+PUNTUALIDAD!BJ29</f>
        <v>0.89085256853546957</v>
      </c>
    </row>
    <row r="10" spans="1:17" x14ac:dyDescent="0.2">
      <c r="A10" s="24" t="s">
        <v>71</v>
      </c>
      <c r="B10" s="38">
        <f>+PUNTUALIDAD!G39</f>
        <v>0.8332808089279895</v>
      </c>
      <c r="C10" s="38">
        <f>+PUNTUALIDAD!L39</f>
        <v>0.88445029731604041</v>
      </c>
      <c r="D10" s="38">
        <f>+PUNTUALIDAD!Q39</f>
        <v>0.89910735580729795</v>
      </c>
      <c r="E10" s="38">
        <f>+PUNTUALIDAD!V39</f>
        <v>0.84806830278998313</v>
      </c>
      <c r="F10" s="38">
        <f>+PUNTUALIDAD!AA39</f>
        <v>0.82524297094135224</v>
      </c>
      <c r="G10" s="38">
        <f>+PUNTUALIDAD!AF39</f>
        <v>0.88328323658273411</v>
      </c>
      <c r="H10" s="38">
        <f>+PUNTUALIDAD!AK39</f>
        <v>0.88092118055780622</v>
      </c>
      <c r="I10" s="38">
        <f>+PUNTUALIDAD!AP39</f>
        <v>0.90208523668059348</v>
      </c>
      <c r="J10" s="38">
        <f>+PUNTUALIDAD!AU39</f>
        <v>0.93048511256354394</v>
      </c>
      <c r="K10" s="38">
        <f>+PUNTUALIDAD!AZ39</f>
        <v>0.94625427866236689</v>
      </c>
      <c r="L10" s="38">
        <f>+PUNTUALIDAD!BE39</f>
        <v>0.85098146347868775</v>
      </c>
      <c r="M10" s="38">
        <f>+PUNTUALIDAD!BJ39</f>
        <v>0.92865877655234641</v>
      </c>
    </row>
    <row r="11" spans="1:17" x14ac:dyDescent="0.2">
      <c r="A11" s="26"/>
      <c r="B11" s="27"/>
      <c r="C11" s="27"/>
      <c r="D11" s="27"/>
      <c r="E11" s="27"/>
      <c r="F11" s="27"/>
      <c r="G11" s="27"/>
      <c r="H11" s="27"/>
      <c r="I11" s="27"/>
      <c r="J11" s="27"/>
      <c r="K11" s="27"/>
      <c r="L11" s="27"/>
      <c r="M11" s="27"/>
    </row>
    <row r="12" spans="1:17" ht="25.5" x14ac:dyDescent="0.2">
      <c r="A12" s="33" t="s">
        <v>112</v>
      </c>
      <c r="B12" s="60" t="s">
        <v>67</v>
      </c>
      <c r="C12" s="60" t="s">
        <v>57</v>
      </c>
      <c r="D12" s="60" t="s">
        <v>26</v>
      </c>
      <c r="E12" s="60" t="s">
        <v>58</v>
      </c>
      <c r="F12" s="60" t="s">
        <v>59</v>
      </c>
      <c r="G12" s="60" t="s">
        <v>60</v>
      </c>
      <c r="H12" s="60" t="s">
        <v>61</v>
      </c>
      <c r="I12" s="60" t="s">
        <v>62</v>
      </c>
      <c r="J12" s="60" t="s">
        <v>63</v>
      </c>
      <c r="K12" s="60" t="s">
        <v>64</v>
      </c>
      <c r="L12" s="60" t="s">
        <v>65</v>
      </c>
      <c r="M12" s="60" t="s">
        <v>66</v>
      </c>
      <c r="Q12" s="22"/>
    </row>
    <row r="13" spans="1:17" x14ac:dyDescent="0.2">
      <c r="A13" s="24" t="s">
        <v>68</v>
      </c>
      <c r="B13" s="25">
        <f>+PUNTUALIDAD!D16</f>
        <v>0.61702458378738079</v>
      </c>
      <c r="C13" s="25">
        <f>+PUNTUALIDAD!I16</f>
        <v>0.65445189568361706</v>
      </c>
      <c r="D13" s="25">
        <f>+PUNTUALIDAD!N16</f>
        <v>0.68383737277076739</v>
      </c>
      <c r="E13" s="25">
        <f>+PUNTUALIDAD!S16</f>
        <v>0.71078236261254268</v>
      </c>
      <c r="F13" s="25">
        <f>+PUNTUALIDAD!X16</f>
        <v>0.59950707206657261</v>
      </c>
      <c r="G13" s="25">
        <f>+PUNTUALIDAD!AC16</f>
        <v>0.56531000626524963</v>
      </c>
      <c r="H13" s="25">
        <f>+PUNTUALIDAD!AH16</f>
        <v>0.54390000760320045</v>
      </c>
      <c r="I13" s="25">
        <f>+PUNTUALIDAD!AM16</f>
        <v>0.58409531404107873</v>
      </c>
      <c r="J13" s="25">
        <f>+PUNTUALIDAD!AR16</f>
        <v>0.65417871323584187</v>
      </c>
      <c r="K13" s="25">
        <f>+PUNTUALIDAD!AW16</f>
        <v>0.69329173639647734</v>
      </c>
      <c r="L13" s="25">
        <f>+PUNTUALIDAD!BB16</f>
        <v>0.53653630715601131</v>
      </c>
      <c r="M13" s="25">
        <f>+PUNTUALIDAD!BG16</f>
        <v>0.51673127732119095</v>
      </c>
    </row>
    <row r="14" spans="1:17" x14ac:dyDescent="0.2">
      <c r="A14" s="24" t="s">
        <v>69</v>
      </c>
      <c r="B14" s="25">
        <f>+PUNTUALIDAD!D22</f>
        <v>0.72900653605246024</v>
      </c>
      <c r="C14" s="25">
        <f>+PUNTUALIDAD!I22</f>
        <v>0.7907339304647335</v>
      </c>
      <c r="D14" s="25">
        <f>+PUNTUALIDAD!N22</f>
        <v>0.80984653602414591</v>
      </c>
      <c r="E14" s="25">
        <f>+PUNTUALIDAD!S22</f>
        <v>0.80625802534972291</v>
      </c>
      <c r="F14" s="25">
        <f>+PUNTUALIDAD!X22</f>
        <v>0.79664305974130889</v>
      </c>
      <c r="G14" s="25">
        <f>+PUNTUALIDAD!AC22</f>
        <v>0.76697613348429217</v>
      </c>
      <c r="H14" s="25">
        <f>+PUNTUALIDAD!AH22</f>
        <v>0.76538656299933583</v>
      </c>
      <c r="I14" s="25">
        <f>+PUNTUALIDAD!AM22</f>
        <v>0.69996581906795752</v>
      </c>
      <c r="J14" s="25">
        <f>+PUNTUALIDAD!AR22</f>
        <v>0.7622863541647571</v>
      </c>
      <c r="K14" s="25">
        <f>+PUNTUALIDAD!AW22</f>
        <v>0.79318763701285844</v>
      </c>
      <c r="L14" s="25">
        <f>+PUNTUALIDAD!BB22</f>
        <v>0.74316124201123557</v>
      </c>
      <c r="M14" s="25">
        <f>+PUNTUALIDAD!BG22</f>
        <v>0.71411147082951487</v>
      </c>
    </row>
    <row r="15" spans="1:17" x14ac:dyDescent="0.2">
      <c r="A15" s="24" t="s">
        <v>70</v>
      </c>
      <c r="B15" s="25">
        <f>+PUNTUALIDAD!D29</f>
        <v>0.597514679677139</v>
      </c>
      <c r="C15" s="25">
        <f>+PUNTUALIDAD!I29</f>
        <v>0.71303085541685585</v>
      </c>
      <c r="D15" s="25">
        <f>+PUNTUALIDAD!N29</f>
        <v>0.69958595060470863</v>
      </c>
      <c r="E15" s="25">
        <f>+PUNTUALIDAD!S29</f>
        <v>0.74016562525272478</v>
      </c>
      <c r="F15" s="25">
        <f>+PUNTUALIDAD!X29</f>
        <v>0.80060412393150038</v>
      </c>
      <c r="G15" s="25">
        <f>+PUNTUALIDAD!AC29</f>
        <v>0.77817215145035368</v>
      </c>
      <c r="H15" s="25">
        <f>+PUNTUALIDAD!AH29</f>
        <v>0.70521952782582975</v>
      </c>
      <c r="I15" s="25">
        <f>+PUNTUALIDAD!AM29</f>
        <v>0.7515581858555741</v>
      </c>
      <c r="J15" s="25">
        <f>+PUNTUALIDAD!AR29</f>
        <v>0.77457572122397855</v>
      </c>
      <c r="K15" s="25">
        <f>+PUNTUALIDAD!AW29</f>
        <v>0.81001844777624799</v>
      </c>
      <c r="L15" s="25">
        <f>+PUNTUALIDAD!BB29</f>
        <v>0.69889968554720738</v>
      </c>
      <c r="M15" s="25">
        <f>+PUNTUALIDAD!BG29</f>
        <v>0.70364556886800189</v>
      </c>
    </row>
    <row r="16" spans="1:17" x14ac:dyDescent="0.2">
      <c r="A16" s="24" t="s">
        <v>71</v>
      </c>
      <c r="B16" s="25">
        <f>+PUNTUALIDAD!D39</f>
        <v>0.60287875079350484</v>
      </c>
      <c r="C16" s="25">
        <f>+PUNTUALIDAD!I39</f>
        <v>0.70937193699134293</v>
      </c>
      <c r="D16" s="25">
        <f>+PUNTUALIDAD!N39</f>
        <v>0.74898742513708272</v>
      </c>
      <c r="E16" s="25">
        <f>+PUNTUALIDAD!S39</f>
        <v>0.64144126507817423</v>
      </c>
      <c r="F16" s="25">
        <f>+PUNTUALIDAD!X39</f>
        <v>0.6065115665830183</v>
      </c>
      <c r="G16" s="25">
        <f>+PUNTUALIDAD!AC39</f>
        <v>0.62297989868156844</v>
      </c>
      <c r="H16" s="25">
        <f>+PUNTUALIDAD!AH39</f>
        <v>0.57031754011567481</v>
      </c>
      <c r="I16" s="25">
        <f>+PUNTUALIDAD!AM39</f>
        <v>0.58553023605650589</v>
      </c>
      <c r="J16" s="25">
        <f>+PUNTUALIDAD!AR39</f>
        <v>0.67806358701672764</v>
      </c>
      <c r="K16" s="25">
        <f>+PUNTUALIDAD!AW39</f>
        <v>0.76499911172602608</v>
      </c>
      <c r="L16" s="25">
        <f>+PUNTUALIDAD!BB39</f>
        <v>0.59087143685145593</v>
      </c>
      <c r="M16" s="25">
        <f>+PUNTUALIDAD!BG39</f>
        <v>0.59775294919419086</v>
      </c>
    </row>
    <row r="41" spans="10:17" x14ac:dyDescent="0.2">
      <c r="N41" s="29"/>
      <c r="P41" s="30"/>
      <c r="Q41" s="29"/>
    </row>
    <row r="42" spans="10:17" x14ac:dyDescent="0.2">
      <c r="N42" s="29"/>
      <c r="P42" s="30"/>
      <c r="Q42" s="29"/>
    </row>
    <row r="43" spans="10:17" x14ac:dyDescent="0.2">
      <c r="N43" s="29"/>
      <c r="P43" s="30"/>
      <c r="Q43" s="29"/>
    </row>
    <row r="44" spans="10:17" x14ac:dyDescent="0.2">
      <c r="N44" s="29"/>
      <c r="P44" s="30"/>
      <c r="Q44" s="29"/>
    </row>
    <row r="45" spans="10:17" x14ac:dyDescent="0.2">
      <c r="N45" s="29"/>
      <c r="P45" s="30"/>
      <c r="Q45" s="29"/>
    </row>
    <row r="46" spans="10:17" ht="12.75" customHeight="1" x14ac:dyDescent="0.2">
      <c r="N46" s="29"/>
      <c r="P46" s="30"/>
      <c r="Q46" s="29"/>
    </row>
    <row r="47" spans="10:17" ht="38.25" x14ac:dyDescent="0.2">
      <c r="J47" s="83" t="s">
        <v>72</v>
      </c>
      <c r="K47" s="83"/>
      <c r="L47" s="32" t="s">
        <v>116</v>
      </c>
      <c r="M47" s="32" t="s">
        <v>74</v>
      </c>
      <c r="N47" s="29"/>
    </row>
    <row r="48" spans="10:17" x14ac:dyDescent="0.2">
      <c r="J48" s="56" t="s">
        <v>120</v>
      </c>
      <c r="K48" s="36"/>
      <c r="L48" s="28">
        <v>0.77491260955468866</v>
      </c>
      <c r="M48" s="28">
        <v>0.56512487967982161</v>
      </c>
      <c r="N48" s="29"/>
      <c r="P48" s="22"/>
    </row>
    <row r="49" spans="1:16" x14ac:dyDescent="0.2">
      <c r="J49" s="56" t="s">
        <v>121</v>
      </c>
      <c r="K49" s="36"/>
      <c r="L49" s="28">
        <v>0.9011007010417349</v>
      </c>
      <c r="M49" s="28">
        <v>0.66083011203564168</v>
      </c>
      <c r="N49" s="29"/>
      <c r="P49" s="22"/>
    </row>
    <row r="50" spans="1:16" x14ac:dyDescent="0.2">
      <c r="J50" s="56" t="s">
        <v>122</v>
      </c>
      <c r="K50" s="36"/>
      <c r="L50" s="28">
        <v>0.6829077644606566</v>
      </c>
      <c r="M50" s="28">
        <v>0.5125065138092757</v>
      </c>
      <c r="N50" s="29"/>
      <c r="P50" s="22"/>
    </row>
    <row r="51" spans="1:16" x14ac:dyDescent="0.2">
      <c r="J51" s="56" t="s">
        <v>123</v>
      </c>
      <c r="K51" s="36"/>
      <c r="L51" s="28">
        <v>0.80993024512452716</v>
      </c>
      <c r="M51" s="28">
        <v>0.62139558874097367</v>
      </c>
      <c r="N51" s="29"/>
      <c r="P51" s="22"/>
    </row>
    <row r="52" spans="1:16" x14ac:dyDescent="0.2">
      <c r="A52" s="5"/>
      <c r="B52" s="22"/>
      <c r="J52" s="56" t="s">
        <v>3</v>
      </c>
      <c r="K52" s="36"/>
      <c r="L52" s="28">
        <v>0.82540461010299171</v>
      </c>
      <c r="M52" s="28">
        <v>0.71663669554792653</v>
      </c>
      <c r="N52" s="29"/>
      <c r="P52" s="22"/>
    </row>
    <row r="53" spans="1:16" x14ac:dyDescent="0.2">
      <c r="B53" s="22"/>
      <c r="J53" s="56" t="s">
        <v>124</v>
      </c>
      <c r="K53" s="36"/>
      <c r="L53" s="28">
        <v>0.77524702729860995</v>
      </c>
      <c r="M53" s="28">
        <v>0.59772232456874896</v>
      </c>
      <c r="N53" s="29"/>
      <c r="P53" s="22"/>
    </row>
    <row r="54" spans="1:16" x14ac:dyDescent="0.2">
      <c r="B54" s="22"/>
      <c r="J54" s="56" t="s">
        <v>125</v>
      </c>
      <c r="K54" s="36"/>
      <c r="L54" s="28">
        <v>0.68754694797348059</v>
      </c>
      <c r="M54" s="28">
        <v>0.58130572520330515</v>
      </c>
      <c r="N54" s="29"/>
      <c r="P54" s="22"/>
    </row>
    <row r="55" spans="1:16" x14ac:dyDescent="0.2">
      <c r="B55" s="22"/>
    </row>
    <row r="56" spans="1:16" x14ac:dyDescent="0.2">
      <c r="B56" s="22"/>
    </row>
    <row r="57" spans="1:16" x14ac:dyDescent="0.2">
      <c r="B57" s="22"/>
    </row>
    <row r="58" spans="1:16" x14ac:dyDescent="0.2">
      <c r="B58" s="22"/>
    </row>
    <row r="64" spans="1:16" ht="12.75" customHeight="1" x14ac:dyDescent="0.2"/>
    <row r="65" spans="2:16" ht="38.25" x14ac:dyDescent="0.2">
      <c r="J65" s="88" t="s">
        <v>72</v>
      </c>
      <c r="K65" s="89"/>
      <c r="L65" s="32" t="str">
        <f>+L47</f>
        <v>Índice de puntualidad
(Ene-Dic)</v>
      </c>
      <c r="M65" s="32" t="s">
        <v>74</v>
      </c>
    </row>
    <row r="66" spans="2:16" x14ac:dyDescent="0.2">
      <c r="B66" s="22"/>
      <c r="J66" s="55" t="s">
        <v>6</v>
      </c>
      <c r="K66" s="36"/>
      <c r="L66" s="28">
        <v>0.88700760193503803</v>
      </c>
      <c r="M66" s="28">
        <v>0.7196498502649159</v>
      </c>
      <c r="P66" s="22"/>
    </row>
    <row r="67" spans="2:16" x14ac:dyDescent="0.2">
      <c r="J67" s="55" t="s">
        <v>8</v>
      </c>
      <c r="K67" s="36"/>
      <c r="L67" s="28">
        <v>0.83874345549738216</v>
      </c>
      <c r="M67" s="28">
        <v>0.81361256544502614</v>
      </c>
      <c r="P67" s="22"/>
    </row>
    <row r="68" spans="2:16" x14ac:dyDescent="0.2">
      <c r="J68" s="55" t="s">
        <v>126</v>
      </c>
      <c r="K68" s="36"/>
      <c r="L68" s="28">
        <v>0.80225613802256135</v>
      </c>
      <c r="M68" s="28">
        <v>0.66887856668878565</v>
      </c>
      <c r="P68" s="22"/>
    </row>
    <row r="69" spans="2:16" x14ac:dyDescent="0.2">
      <c r="J69" s="55" t="s">
        <v>7</v>
      </c>
      <c r="K69" s="36"/>
      <c r="L69" s="28">
        <v>0.93052854870072477</v>
      </c>
      <c r="M69" s="28">
        <v>0.71309881562665722</v>
      </c>
      <c r="P69" s="22"/>
    </row>
    <row r="70" spans="2:16" x14ac:dyDescent="0.2">
      <c r="J70" s="55" t="s">
        <v>115</v>
      </c>
      <c r="K70" s="36"/>
      <c r="L70" s="28">
        <v>0.95672514619883042</v>
      </c>
      <c r="M70" s="28">
        <v>0.9140350877192982</v>
      </c>
      <c r="P70" s="22"/>
    </row>
    <row r="71" spans="2:16" x14ac:dyDescent="0.2">
      <c r="J71" s="55" t="s">
        <v>87</v>
      </c>
      <c r="K71" s="36"/>
      <c r="L71" s="28">
        <v>0.93447461629279815</v>
      </c>
      <c r="M71" s="28">
        <v>0.7508854781582055</v>
      </c>
      <c r="P71" s="22"/>
    </row>
    <row r="76" spans="2:16" x14ac:dyDescent="0.2">
      <c r="B76" s="22"/>
    </row>
    <row r="83" spans="10:21" ht="48.75" customHeight="1" x14ac:dyDescent="0.2">
      <c r="J83" s="90" t="s">
        <v>72</v>
      </c>
      <c r="K83" s="91"/>
      <c r="L83" s="32" t="str">
        <f>+L65</f>
        <v>Índice de puntualidad
(Ene-Dic)</v>
      </c>
      <c r="M83" s="32" t="s">
        <v>74</v>
      </c>
    </row>
    <row r="84" spans="10:21" x14ac:dyDescent="0.2">
      <c r="J84" s="49" t="s">
        <v>127</v>
      </c>
      <c r="K84" s="36"/>
      <c r="L84" s="28">
        <v>0.92314990512333961</v>
      </c>
      <c r="M84" s="28">
        <v>0.72770398481973442</v>
      </c>
    </row>
    <row r="85" spans="10:21" x14ac:dyDescent="0.2">
      <c r="J85" s="49" t="s">
        <v>128</v>
      </c>
      <c r="K85" s="36"/>
      <c r="L85" s="28">
        <v>0.94393560921454345</v>
      </c>
      <c r="M85" s="28">
        <v>0.81598667776852629</v>
      </c>
    </row>
    <row r="86" spans="10:21" x14ac:dyDescent="0.2">
      <c r="J86" s="49" t="s">
        <v>129</v>
      </c>
      <c r="K86" s="36"/>
      <c r="L86" s="28">
        <v>0.59497645211930927</v>
      </c>
      <c r="M86" s="28">
        <v>0.56357927786499218</v>
      </c>
      <c r="P86" s="22"/>
    </row>
    <row r="87" spans="10:21" x14ac:dyDescent="0.2">
      <c r="J87" s="49" t="s">
        <v>130</v>
      </c>
      <c r="K87" s="36"/>
      <c r="L87" s="28">
        <v>0.90056022408963587</v>
      </c>
      <c r="M87" s="28">
        <v>0.74229691876750703</v>
      </c>
      <c r="P87" s="22"/>
    </row>
    <row r="88" spans="10:21" x14ac:dyDescent="0.2">
      <c r="J88" s="49" t="s">
        <v>9</v>
      </c>
      <c r="K88" s="36"/>
      <c r="L88" s="28">
        <v>0.9193989071038251</v>
      </c>
      <c r="M88" s="28">
        <v>0.7595628415300546</v>
      </c>
      <c r="P88" s="22"/>
      <c r="S88" s="39"/>
      <c r="T88" s="22"/>
      <c r="U88" s="22"/>
    </row>
    <row r="89" spans="10:21" x14ac:dyDescent="0.2">
      <c r="J89" s="49" t="s">
        <v>79</v>
      </c>
      <c r="K89" s="36"/>
      <c r="L89" s="28">
        <v>0.90014265335235377</v>
      </c>
      <c r="M89" s="28">
        <v>0.74465049928673321</v>
      </c>
      <c r="P89" s="22"/>
      <c r="S89" s="39"/>
      <c r="T89" s="22"/>
      <c r="U89" s="22"/>
    </row>
    <row r="90" spans="10:21" x14ac:dyDescent="0.2">
      <c r="J90" s="49" t="s">
        <v>131</v>
      </c>
      <c r="K90" s="36"/>
      <c r="L90" s="28">
        <v>0.86962552011095706</v>
      </c>
      <c r="M90" s="28">
        <v>0.68099861303744791</v>
      </c>
      <c r="P90" s="22"/>
      <c r="S90" s="39"/>
      <c r="T90" s="22"/>
      <c r="U90" s="22"/>
    </row>
    <row r="91" spans="10:21" x14ac:dyDescent="0.2">
      <c r="J91" s="49" t="s">
        <v>77</v>
      </c>
      <c r="K91" s="36"/>
      <c r="L91" s="28">
        <v>0.96433470507544583</v>
      </c>
      <c r="M91" s="28">
        <v>0.78052126200274352</v>
      </c>
      <c r="P91" s="22"/>
      <c r="S91" s="39"/>
      <c r="T91" s="22"/>
      <c r="U91" s="22"/>
    </row>
    <row r="92" spans="10:21" x14ac:dyDescent="0.2">
      <c r="J92" s="49" t="s">
        <v>132</v>
      </c>
      <c r="K92" s="36"/>
      <c r="L92" s="28">
        <v>0.94903581267217629</v>
      </c>
      <c r="M92" s="28">
        <v>0.77410468319559222</v>
      </c>
      <c r="P92" s="22"/>
    </row>
    <row r="103" spans="10:16" ht="41.25" customHeight="1" x14ac:dyDescent="0.2">
      <c r="J103" s="92" t="s">
        <v>72</v>
      </c>
      <c r="K103" s="93"/>
      <c r="L103" s="32" t="str">
        <f>+L83</f>
        <v>Índice de puntualidad
(Ene-Dic)</v>
      </c>
      <c r="M103" s="32" t="s">
        <v>74</v>
      </c>
    </row>
    <row r="104" spans="10:16" x14ac:dyDescent="0.2">
      <c r="J104" s="35" t="s">
        <v>133</v>
      </c>
      <c r="K104" s="36"/>
      <c r="L104" s="28">
        <v>0.81118143459915615</v>
      </c>
      <c r="M104" s="28">
        <v>0.54008438818565407</v>
      </c>
    </row>
    <row r="105" spans="10:16" x14ac:dyDescent="0.2">
      <c r="J105" s="35" t="s">
        <v>10</v>
      </c>
      <c r="K105" s="36"/>
      <c r="L105" s="28">
        <v>0.87710437710437716</v>
      </c>
      <c r="M105" s="28">
        <v>0.61784511784511786</v>
      </c>
    </row>
    <row r="106" spans="10:16" x14ac:dyDescent="0.2">
      <c r="J106" s="35" t="s">
        <v>134</v>
      </c>
      <c r="K106" s="36"/>
      <c r="L106" s="28">
        <v>0.89565217391304353</v>
      </c>
      <c r="M106" s="28">
        <v>0.71130434782608698</v>
      </c>
      <c r="P106" s="22"/>
    </row>
    <row r="107" spans="10:16" x14ac:dyDescent="0.2">
      <c r="J107" s="35" t="s">
        <v>135</v>
      </c>
      <c r="K107" s="36"/>
      <c r="L107" s="28">
        <v>0.96323529411764708</v>
      </c>
      <c r="M107" s="28">
        <v>0.70441176470588229</v>
      </c>
      <c r="P107" s="22"/>
    </row>
    <row r="108" spans="10:16" x14ac:dyDescent="0.2">
      <c r="J108" s="35" t="s">
        <v>136</v>
      </c>
      <c r="K108" s="36"/>
      <c r="L108" s="28">
        <v>0.88375165125495381</v>
      </c>
      <c r="M108" s="28">
        <v>0.65653896961690883</v>
      </c>
      <c r="P108" s="22"/>
    </row>
  </sheetData>
  <mergeCells count="4">
    <mergeCell ref="J47:K47"/>
    <mergeCell ref="J65:K65"/>
    <mergeCell ref="J83:K83"/>
    <mergeCell ref="J103:K10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62" customWidth="1"/>
    <col min="2" max="3" width="12.28515625" style="62" customWidth="1"/>
    <col min="4" max="4" width="12.5703125" style="62" customWidth="1"/>
    <col min="5" max="5" width="12.140625" style="62" customWidth="1"/>
    <col min="6" max="6" width="12.85546875" style="62" customWidth="1"/>
    <col min="7" max="7" width="12" style="62" customWidth="1"/>
    <col min="8" max="8" width="11.42578125" style="62" customWidth="1"/>
    <col min="9" max="9" width="12.42578125" style="62" customWidth="1"/>
    <col min="10" max="10" width="12.28515625" style="62" customWidth="1"/>
    <col min="11" max="11" width="12" style="62" customWidth="1"/>
    <col min="12" max="12" width="12.5703125" style="62" customWidth="1"/>
    <col min="13" max="13" width="12.28515625" style="62" customWidth="1"/>
    <col min="14" max="16384" width="11.42578125" style="62"/>
  </cols>
  <sheetData>
    <row r="1" spans="1:13" x14ac:dyDescent="0.25">
      <c r="A1"/>
      <c r="E1" s="63" t="s">
        <v>137</v>
      </c>
    </row>
    <row r="2" spans="1:13" x14ac:dyDescent="0.25">
      <c r="A2" s="62" t="s">
        <v>138</v>
      </c>
      <c r="B2" s="62" t="s">
        <v>139</v>
      </c>
    </row>
    <row r="3" spans="1:13" x14ac:dyDescent="0.25">
      <c r="A3" s="62" t="s">
        <v>140</v>
      </c>
      <c r="B3" s="62" t="s">
        <v>139</v>
      </c>
    </row>
    <row r="5" spans="1:13" x14ac:dyDescent="0.25">
      <c r="A5" s="62" t="s">
        <v>141</v>
      </c>
      <c r="B5" s="62" t="s">
        <v>142</v>
      </c>
      <c r="C5" s="62" t="s">
        <v>143</v>
      </c>
      <c r="D5" s="62" t="s">
        <v>144</v>
      </c>
      <c r="E5" s="62" t="s">
        <v>145</v>
      </c>
      <c r="F5" s="62" t="s">
        <v>146</v>
      </c>
      <c r="G5" s="62" t="s">
        <v>147</v>
      </c>
      <c r="H5" s="62" t="s">
        <v>148</v>
      </c>
      <c r="I5" s="62" t="s">
        <v>149</v>
      </c>
      <c r="J5" s="62" t="s">
        <v>150</v>
      </c>
      <c r="K5" s="62" t="s">
        <v>151</v>
      </c>
      <c r="L5" s="62" t="s">
        <v>152</v>
      </c>
      <c r="M5" s="62" t="s">
        <v>153</v>
      </c>
    </row>
    <row r="6" spans="1:13" x14ac:dyDescent="0.25">
      <c r="A6" s="67" t="s">
        <v>154</v>
      </c>
      <c r="B6" s="68">
        <v>4924</v>
      </c>
      <c r="C6" s="68">
        <v>4005</v>
      </c>
      <c r="D6" s="68">
        <v>4557</v>
      </c>
      <c r="E6" s="68">
        <v>4186</v>
      </c>
      <c r="F6" s="68">
        <v>4466</v>
      </c>
      <c r="G6" s="68">
        <v>4551</v>
      </c>
      <c r="H6" s="68">
        <v>5012</v>
      </c>
      <c r="I6" s="68">
        <v>4159</v>
      </c>
      <c r="J6" s="68">
        <v>3736</v>
      </c>
      <c r="K6" s="68">
        <v>3480</v>
      </c>
      <c r="L6" s="68">
        <v>8156</v>
      </c>
      <c r="M6" s="68">
        <v>9030</v>
      </c>
    </row>
    <row r="7" spans="1:13" x14ac:dyDescent="0.25">
      <c r="A7" s="69" t="s">
        <v>155</v>
      </c>
      <c r="B7" s="68">
        <v>3549</v>
      </c>
      <c r="C7" s="68">
        <v>2742</v>
      </c>
      <c r="D7" s="68">
        <v>3231</v>
      </c>
      <c r="E7" s="68">
        <v>2993</v>
      </c>
      <c r="F7" s="68">
        <v>2218</v>
      </c>
      <c r="G7" s="68">
        <v>2525</v>
      </c>
      <c r="H7" s="68">
        <v>2602</v>
      </c>
      <c r="I7" s="68">
        <v>2343</v>
      </c>
      <c r="J7" s="68">
        <v>2195</v>
      </c>
      <c r="K7" s="68">
        <v>1986</v>
      </c>
      <c r="L7" s="68">
        <v>5798</v>
      </c>
      <c r="M7" s="68">
        <v>5121</v>
      </c>
    </row>
    <row r="8" spans="1:13" x14ac:dyDescent="0.25">
      <c r="A8" s="69" t="s">
        <v>156</v>
      </c>
      <c r="B8" s="68">
        <v>0</v>
      </c>
      <c r="C8" s="68">
        <v>0</v>
      </c>
      <c r="D8" s="68">
        <v>0</v>
      </c>
      <c r="E8" s="68">
        <v>0</v>
      </c>
      <c r="F8" s="68">
        <v>844</v>
      </c>
      <c r="G8" s="68">
        <v>785</v>
      </c>
      <c r="H8" s="68">
        <v>1078</v>
      </c>
      <c r="I8" s="68">
        <v>919</v>
      </c>
      <c r="J8" s="68">
        <v>714</v>
      </c>
      <c r="K8" s="68">
        <v>773</v>
      </c>
      <c r="L8" s="68">
        <v>1253</v>
      </c>
      <c r="M8" s="68">
        <v>2335</v>
      </c>
    </row>
    <row r="9" spans="1:13" x14ac:dyDescent="0.25">
      <c r="A9" s="69" t="s">
        <v>157</v>
      </c>
      <c r="B9" s="68">
        <v>676</v>
      </c>
      <c r="C9" s="68">
        <v>678</v>
      </c>
      <c r="D9" s="68">
        <v>665</v>
      </c>
      <c r="E9" s="68">
        <v>650</v>
      </c>
      <c r="F9" s="68">
        <v>675</v>
      </c>
      <c r="G9" s="68">
        <v>635</v>
      </c>
      <c r="H9" s="68">
        <v>617</v>
      </c>
      <c r="I9" s="68">
        <v>487</v>
      </c>
      <c r="J9" s="68">
        <v>485</v>
      </c>
      <c r="K9" s="68">
        <v>421</v>
      </c>
      <c r="L9" s="68">
        <v>556</v>
      </c>
      <c r="M9" s="68">
        <v>698</v>
      </c>
    </row>
    <row r="10" spans="1:13" x14ac:dyDescent="0.25">
      <c r="A10" s="69" t="s">
        <v>158</v>
      </c>
      <c r="B10" s="68">
        <v>447</v>
      </c>
      <c r="C10" s="68">
        <v>388</v>
      </c>
      <c r="D10" s="68">
        <v>470</v>
      </c>
      <c r="E10" s="68">
        <v>371</v>
      </c>
      <c r="F10" s="68">
        <v>590</v>
      </c>
      <c r="G10" s="68">
        <v>446</v>
      </c>
      <c r="H10" s="68">
        <v>539</v>
      </c>
      <c r="I10" s="68">
        <v>313</v>
      </c>
      <c r="J10" s="68">
        <v>275</v>
      </c>
      <c r="K10" s="68">
        <v>236</v>
      </c>
      <c r="L10" s="68">
        <v>391</v>
      </c>
      <c r="M10" s="68">
        <v>562</v>
      </c>
    </row>
    <row r="11" spans="1:13" x14ac:dyDescent="0.25">
      <c r="A11" s="69" t="s">
        <v>159</v>
      </c>
      <c r="B11" s="68">
        <v>211</v>
      </c>
      <c r="C11" s="68">
        <v>179</v>
      </c>
      <c r="D11" s="68">
        <v>161</v>
      </c>
      <c r="E11" s="68">
        <v>124</v>
      </c>
      <c r="F11" s="68">
        <v>119</v>
      </c>
      <c r="G11" s="68">
        <v>134</v>
      </c>
      <c r="H11" s="68">
        <v>123</v>
      </c>
      <c r="I11" s="68">
        <v>66</v>
      </c>
      <c r="J11" s="68">
        <v>44</v>
      </c>
      <c r="K11" s="68">
        <v>53</v>
      </c>
      <c r="L11" s="68">
        <v>83</v>
      </c>
      <c r="M11" s="68">
        <v>217</v>
      </c>
    </row>
    <row r="12" spans="1:13" x14ac:dyDescent="0.25">
      <c r="A12" s="69" t="s">
        <v>160</v>
      </c>
      <c r="B12" s="68">
        <v>39</v>
      </c>
      <c r="C12" s="68">
        <v>14</v>
      </c>
      <c r="D12" s="68">
        <v>24</v>
      </c>
      <c r="E12" s="68">
        <v>24</v>
      </c>
      <c r="F12" s="68">
        <v>13</v>
      </c>
      <c r="G12" s="68">
        <v>23</v>
      </c>
      <c r="H12" s="68">
        <v>45</v>
      </c>
      <c r="I12" s="68">
        <v>25</v>
      </c>
      <c r="J12" s="68">
        <v>18</v>
      </c>
      <c r="K12" s="68">
        <v>9</v>
      </c>
      <c r="L12" s="68">
        <v>30</v>
      </c>
      <c r="M12" s="68">
        <v>84</v>
      </c>
    </row>
    <row r="13" spans="1:13" x14ac:dyDescent="0.25">
      <c r="A13" s="69" t="s">
        <v>161</v>
      </c>
      <c r="B13" s="68">
        <v>0</v>
      </c>
      <c r="C13" s="68">
        <v>0</v>
      </c>
      <c r="D13" s="68">
        <v>2</v>
      </c>
      <c r="E13" s="68">
        <v>19</v>
      </c>
      <c r="F13" s="68">
        <v>3</v>
      </c>
      <c r="G13" s="68">
        <v>1</v>
      </c>
      <c r="H13" s="68">
        <v>3</v>
      </c>
      <c r="I13" s="68">
        <v>4</v>
      </c>
      <c r="J13" s="68">
        <v>0</v>
      </c>
      <c r="K13" s="68">
        <v>1</v>
      </c>
      <c r="L13" s="68">
        <v>38</v>
      </c>
      <c r="M13" s="68">
        <v>5</v>
      </c>
    </row>
    <row r="14" spans="1:13" x14ac:dyDescent="0.25">
      <c r="A14" s="69" t="s">
        <v>162</v>
      </c>
      <c r="B14" s="68">
        <v>2</v>
      </c>
      <c r="C14" s="68">
        <v>3</v>
      </c>
      <c r="D14" s="68">
        <v>4</v>
      </c>
      <c r="E14" s="68">
        <v>4</v>
      </c>
      <c r="F14" s="68">
        <v>4</v>
      </c>
      <c r="G14" s="68">
        <v>2</v>
      </c>
      <c r="H14" s="68">
        <v>4</v>
      </c>
      <c r="I14" s="68">
        <v>2</v>
      </c>
      <c r="J14" s="68">
        <v>4</v>
      </c>
      <c r="K14" s="68">
        <v>1</v>
      </c>
      <c r="L14" s="68">
        <v>5</v>
      </c>
      <c r="M14" s="68">
        <v>5</v>
      </c>
    </row>
    <row r="15" spans="1:13" x14ac:dyDescent="0.25">
      <c r="A15" s="69" t="s">
        <v>163</v>
      </c>
      <c r="B15" s="68">
        <v>0</v>
      </c>
      <c r="C15" s="68">
        <v>1</v>
      </c>
      <c r="D15" s="68">
        <v>0</v>
      </c>
      <c r="E15" s="68">
        <v>1</v>
      </c>
      <c r="F15" s="68">
        <v>0</v>
      </c>
      <c r="G15" s="68">
        <v>0</v>
      </c>
      <c r="H15" s="68">
        <v>1</v>
      </c>
      <c r="I15" s="68">
        <v>0</v>
      </c>
      <c r="J15" s="68">
        <v>1</v>
      </c>
      <c r="K15" s="68">
        <v>0</v>
      </c>
      <c r="L15" s="68">
        <v>1</v>
      </c>
      <c r="M15" s="68">
        <v>3</v>
      </c>
    </row>
    <row r="16" spans="1:13" x14ac:dyDescent="0.25">
      <c r="A16" s="69" t="s">
        <v>164</v>
      </c>
      <c r="B16" s="68">
        <v>0</v>
      </c>
      <c r="C16" s="68">
        <v>0</v>
      </c>
      <c r="D16" s="68">
        <v>0</v>
      </c>
      <c r="E16" s="68">
        <v>0</v>
      </c>
      <c r="F16" s="68">
        <v>0</v>
      </c>
      <c r="G16" s="68">
        <v>0</v>
      </c>
      <c r="H16" s="68">
        <v>0</v>
      </c>
      <c r="I16" s="68">
        <v>0</v>
      </c>
      <c r="J16" s="68">
        <v>0</v>
      </c>
      <c r="K16" s="68">
        <v>0</v>
      </c>
      <c r="L16" s="68">
        <v>1</v>
      </c>
      <c r="M16" s="68">
        <v>0</v>
      </c>
    </row>
    <row r="17" spans="1:14" x14ac:dyDescent="0.25">
      <c r="A17" s="70" t="s">
        <v>165</v>
      </c>
      <c r="B17" s="71">
        <v>5120</v>
      </c>
      <c r="C17" s="71">
        <v>4341</v>
      </c>
      <c r="D17" s="71">
        <v>4702</v>
      </c>
      <c r="E17" s="71">
        <v>4646</v>
      </c>
      <c r="F17" s="71">
        <v>5051</v>
      </c>
      <c r="G17" s="71">
        <v>5387</v>
      </c>
      <c r="H17" s="71">
        <v>5613</v>
      </c>
      <c r="I17" s="71">
        <v>5398</v>
      </c>
      <c r="J17" s="71">
        <v>4071</v>
      </c>
      <c r="K17" s="71">
        <v>4296</v>
      </c>
      <c r="L17" s="71">
        <v>6197</v>
      </c>
      <c r="M17" s="71">
        <v>7569</v>
      </c>
    </row>
    <row r="18" spans="1:14" x14ac:dyDescent="0.25">
      <c r="A18" s="72" t="s">
        <v>166</v>
      </c>
      <c r="B18" s="71">
        <v>2238</v>
      </c>
      <c r="C18" s="71">
        <v>1519</v>
      </c>
      <c r="D18" s="71">
        <v>2136</v>
      </c>
      <c r="E18" s="71">
        <v>1765</v>
      </c>
      <c r="F18" s="71">
        <v>2350</v>
      </c>
      <c r="G18" s="71">
        <v>2544</v>
      </c>
      <c r="H18" s="71">
        <v>2616</v>
      </c>
      <c r="I18" s="71">
        <v>2344</v>
      </c>
      <c r="J18" s="71">
        <v>1617</v>
      </c>
      <c r="K18" s="71">
        <v>1680</v>
      </c>
      <c r="L18" s="71">
        <v>2621</v>
      </c>
      <c r="M18" s="71">
        <v>3596</v>
      </c>
    </row>
    <row r="19" spans="1:14" x14ac:dyDescent="0.25">
      <c r="A19" s="72" t="s">
        <v>167</v>
      </c>
      <c r="B19" s="71">
        <v>2268</v>
      </c>
      <c r="C19" s="71">
        <v>2328</v>
      </c>
      <c r="D19" s="71">
        <v>1781</v>
      </c>
      <c r="E19" s="71">
        <v>2266</v>
      </c>
      <c r="F19" s="71">
        <v>2020</v>
      </c>
      <c r="G19" s="71">
        <v>1793</v>
      </c>
      <c r="H19" s="71">
        <v>2000</v>
      </c>
      <c r="I19" s="71">
        <v>2216</v>
      </c>
      <c r="J19" s="71">
        <v>2109</v>
      </c>
      <c r="K19" s="71">
        <v>1832</v>
      </c>
      <c r="L19" s="71">
        <v>2190</v>
      </c>
      <c r="M19" s="71">
        <v>2168</v>
      </c>
    </row>
    <row r="20" spans="1:14" x14ac:dyDescent="0.25">
      <c r="A20" s="72" t="s">
        <v>168</v>
      </c>
      <c r="B20" s="71">
        <v>455</v>
      </c>
      <c r="C20" s="71">
        <v>317</v>
      </c>
      <c r="D20" s="71">
        <v>567</v>
      </c>
      <c r="E20" s="71">
        <v>432</v>
      </c>
      <c r="F20" s="71">
        <v>510</v>
      </c>
      <c r="G20" s="71">
        <v>887</v>
      </c>
      <c r="H20" s="71">
        <v>759</v>
      </c>
      <c r="I20" s="71">
        <v>662</v>
      </c>
      <c r="J20" s="71">
        <v>134</v>
      </c>
      <c r="K20" s="71">
        <v>684</v>
      </c>
      <c r="L20" s="71">
        <v>1144</v>
      </c>
      <c r="M20" s="71">
        <v>1486</v>
      </c>
    </row>
    <row r="21" spans="1:14" x14ac:dyDescent="0.25">
      <c r="A21" s="72" t="s">
        <v>169</v>
      </c>
      <c r="B21" s="71">
        <v>149</v>
      </c>
      <c r="C21" s="71">
        <v>158</v>
      </c>
      <c r="D21" s="71">
        <v>172</v>
      </c>
      <c r="E21" s="71">
        <v>160</v>
      </c>
      <c r="F21" s="71">
        <v>115</v>
      </c>
      <c r="G21" s="71">
        <v>158</v>
      </c>
      <c r="H21" s="71">
        <v>187</v>
      </c>
      <c r="I21" s="71">
        <v>171</v>
      </c>
      <c r="J21" s="71">
        <v>210</v>
      </c>
      <c r="K21" s="71">
        <v>98</v>
      </c>
      <c r="L21" s="71">
        <v>176</v>
      </c>
      <c r="M21" s="71">
        <v>292</v>
      </c>
    </row>
    <row r="22" spans="1:14" x14ac:dyDescent="0.25">
      <c r="A22" s="72" t="s">
        <v>170</v>
      </c>
      <c r="B22" s="71">
        <v>6</v>
      </c>
      <c r="C22" s="71">
        <v>0</v>
      </c>
      <c r="D22" s="71">
        <v>0</v>
      </c>
      <c r="E22" s="71">
        <v>0</v>
      </c>
      <c r="F22" s="71">
        <v>21</v>
      </c>
      <c r="G22" s="71">
        <v>1</v>
      </c>
      <c r="H22" s="71">
        <v>49</v>
      </c>
      <c r="I22" s="71">
        <v>5</v>
      </c>
      <c r="J22" s="71">
        <v>1</v>
      </c>
      <c r="K22" s="71">
        <v>2</v>
      </c>
      <c r="L22" s="71">
        <v>66</v>
      </c>
      <c r="M22" s="71">
        <v>27</v>
      </c>
      <c r="N22" s="66"/>
    </row>
    <row r="23" spans="1:14" x14ac:dyDescent="0.25">
      <c r="A23" s="72" t="s">
        <v>171</v>
      </c>
      <c r="B23" s="71">
        <v>0</v>
      </c>
      <c r="C23" s="71">
        <v>1</v>
      </c>
      <c r="D23" s="71">
        <v>0</v>
      </c>
      <c r="E23" s="71">
        <v>0</v>
      </c>
      <c r="F23" s="71">
        <v>0</v>
      </c>
      <c r="G23" s="71">
        <v>4</v>
      </c>
      <c r="H23" s="71">
        <v>2</v>
      </c>
      <c r="I23" s="71">
        <v>0</v>
      </c>
      <c r="J23" s="71">
        <v>0</v>
      </c>
      <c r="K23" s="71">
        <v>0</v>
      </c>
      <c r="L23" s="71">
        <v>0</v>
      </c>
      <c r="M23" s="71">
        <v>0</v>
      </c>
    </row>
    <row r="24" spans="1:14" x14ac:dyDescent="0.25">
      <c r="A24" s="72" t="s">
        <v>172</v>
      </c>
      <c r="B24" s="71">
        <v>0</v>
      </c>
      <c r="C24" s="71">
        <v>2</v>
      </c>
      <c r="D24" s="71">
        <v>10</v>
      </c>
      <c r="E24" s="71">
        <v>5</v>
      </c>
      <c r="F24" s="71">
        <v>35</v>
      </c>
      <c r="G24" s="71">
        <v>0</v>
      </c>
      <c r="H24" s="71">
        <v>0</v>
      </c>
      <c r="I24" s="71">
        <v>0</v>
      </c>
      <c r="J24" s="71">
        <v>0</v>
      </c>
      <c r="K24" s="71">
        <v>0</v>
      </c>
      <c r="L24" s="71">
        <v>0</v>
      </c>
      <c r="M24" s="71">
        <v>0</v>
      </c>
    </row>
    <row r="25" spans="1:14" x14ac:dyDescent="0.25">
      <c r="A25" s="72" t="s">
        <v>173</v>
      </c>
      <c r="B25" s="71">
        <v>4</v>
      </c>
      <c r="C25" s="71">
        <v>16</v>
      </c>
      <c r="D25" s="71">
        <v>36</v>
      </c>
      <c r="E25" s="71">
        <v>18</v>
      </c>
      <c r="F25" s="71">
        <v>0</v>
      </c>
      <c r="G25" s="71">
        <v>0</v>
      </c>
      <c r="H25" s="71">
        <v>0</v>
      </c>
      <c r="I25" s="71">
        <v>0</v>
      </c>
      <c r="J25" s="71">
        <v>0</v>
      </c>
      <c r="K25" s="71">
        <v>0</v>
      </c>
      <c r="L25" s="71">
        <v>0</v>
      </c>
      <c r="M25" s="71">
        <v>0</v>
      </c>
    </row>
    <row r="26" spans="1:14" x14ac:dyDescent="0.25">
      <c r="A26" s="65" t="s">
        <v>174</v>
      </c>
      <c r="B26" s="64">
        <v>10044</v>
      </c>
      <c r="C26" s="64">
        <v>8346</v>
      </c>
      <c r="D26" s="64">
        <v>9259</v>
      </c>
      <c r="E26" s="64">
        <v>8832</v>
      </c>
      <c r="F26" s="64">
        <v>9517</v>
      </c>
      <c r="G26" s="64">
        <v>9938</v>
      </c>
      <c r="H26" s="64">
        <v>10625</v>
      </c>
      <c r="I26" s="64">
        <v>9557</v>
      </c>
      <c r="J26" s="64">
        <v>7807</v>
      </c>
      <c r="K26" s="64">
        <v>7776</v>
      </c>
      <c r="L26" s="64">
        <v>14353</v>
      </c>
      <c r="M26" s="64">
        <v>16599</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94"/>
    <col min="4" max="4" width="33.85546875" style="94" bestFit="1" customWidth="1"/>
    <col min="5" max="5" width="13.5703125" style="94" bestFit="1" customWidth="1"/>
    <col min="6" max="6" width="24.85546875" customWidth="1"/>
    <col min="7" max="16384" width="11.42578125" style="94"/>
  </cols>
  <sheetData>
    <row r="2" spans="4:7" x14ac:dyDescent="0.25">
      <c r="D2" s="95" t="s">
        <v>194</v>
      </c>
      <c r="E2" s="96" t="s">
        <v>195</v>
      </c>
    </row>
    <row r="3" spans="4:7" x14ac:dyDescent="0.25">
      <c r="D3" s="97" t="s">
        <v>196</v>
      </c>
      <c r="E3" s="98">
        <v>209364</v>
      </c>
    </row>
    <row r="4" spans="4:7" x14ac:dyDescent="0.25">
      <c r="D4" s="97" t="s">
        <v>197</v>
      </c>
      <c r="E4" s="98">
        <v>60262</v>
      </c>
      <c r="G4" s="99"/>
    </row>
    <row r="5" spans="4:7" x14ac:dyDescent="0.25">
      <c r="D5" s="97" t="s">
        <v>199</v>
      </c>
      <c r="E5" s="98">
        <v>27026</v>
      </c>
      <c r="G5" s="99"/>
    </row>
    <row r="6" spans="4:7" x14ac:dyDescent="0.25">
      <c r="D6" s="97" t="s">
        <v>200</v>
      </c>
      <c r="E6" s="98">
        <v>24971</v>
      </c>
      <c r="G6" s="99"/>
    </row>
    <row r="7" spans="4:7" x14ac:dyDescent="0.25">
      <c r="D7" s="97" t="s">
        <v>201</v>
      </c>
      <c r="E7" s="98">
        <v>8037</v>
      </c>
      <c r="G7" s="99"/>
    </row>
    <row r="8" spans="4:7" x14ac:dyDescent="0.25">
      <c r="D8" s="97" t="s">
        <v>202</v>
      </c>
      <c r="E8" s="98">
        <v>2046</v>
      </c>
      <c r="G8" s="99"/>
    </row>
    <row r="9" spans="4:7" x14ac:dyDescent="0.25">
      <c r="D9" s="97" t="s">
        <v>203</v>
      </c>
      <c r="E9" s="98">
        <v>311</v>
      </c>
      <c r="G9" s="99"/>
    </row>
    <row r="10" spans="4:7" x14ac:dyDescent="0.25">
      <c r="D10" s="97" t="s">
        <v>198</v>
      </c>
      <c r="E10" s="100">
        <v>332017</v>
      </c>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2" sqref="B32"/>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53"/>
      <c r="B3" s="53"/>
      <c r="C3" s="53"/>
    </row>
    <row r="4" spans="1:3" s="53" customFormat="1" x14ac:dyDescent="0.2">
      <c r="B4" s="50" t="s">
        <v>88</v>
      </c>
      <c r="C4" s="51" t="s">
        <v>175</v>
      </c>
    </row>
    <row r="5" spans="1:3" s="53" customFormat="1" ht="25.5" x14ac:dyDescent="0.2">
      <c r="B5" s="52" t="s">
        <v>90</v>
      </c>
      <c r="C5" s="52" t="s">
        <v>176</v>
      </c>
    </row>
    <row r="6" spans="1:3" s="53" customFormat="1" x14ac:dyDescent="0.2">
      <c r="B6" s="52" t="s">
        <v>89</v>
      </c>
      <c r="C6" s="52" t="s">
        <v>177</v>
      </c>
    </row>
    <row r="7" spans="1:3" s="53" customFormat="1" x14ac:dyDescent="0.2">
      <c r="B7" s="52" t="s">
        <v>91</v>
      </c>
      <c r="C7" s="52" t="s">
        <v>178</v>
      </c>
    </row>
    <row r="8" spans="1:3" s="53" customFormat="1" ht="38.25" x14ac:dyDescent="0.2">
      <c r="B8" s="52" t="s">
        <v>92</v>
      </c>
      <c r="C8" s="52" t="s">
        <v>179</v>
      </c>
    </row>
    <row r="9" spans="1:3" s="53" customFormat="1" x14ac:dyDescent="0.2">
      <c r="B9" s="52" t="s">
        <v>93</v>
      </c>
      <c r="C9" s="52" t="s">
        <v>180</v>
      </c>
    </row>
    <row r="10" spans="1:3" s="53" customFormat="1" ht="25.5" x14ac:dyDescent="0.2">
      <c r="B10" s="52" t="s">
        <v>94</v>
      </c>
      <c r="C10" s="52" t="s">
        <v>181</v>
      </c>
    </row>
    <row r="11" spans="1:3" s="53" customFormat="1" x14ac:dyDescent="0.2">
      <c r="B11" s="52" t="s">
        <v>95</v>
      </c>
      <c r="C11" s="52" t="s">
        <v>96</v>
      </c>
    </row>
    <row r="12" spans="1:3" s="53" customFormat="1" x14ac:dyDescent="0.2">
      <c r="B12" s="52" t="s">
        <v>97</v>
      </c>
      <c r="C12" s="52" t="s">
        <v>182</v>
      </c>
    </row>
    <row r="13" spans="1:3" s="53" customFormat="1" ht="25.5" x14ac:dyDescent="0.2">
      <c r="B13" s="52" t="s">
        <v>99</v>
      </c>
      <c r="C13" s="52" t="s">
        <v>100</v>
      </c>
    </row>
    <row r="14" spans="1:3" s="53" customFormat="1" ht="25.5" x14ac:dyDescent="0.2">
      <c r="B14" s="52" t="s">
        <v>98</v>
      </c>
      <c r="C14" s="52" t="s">
        <v>183</v>
      </c>
    </row>
    <row r="15" spans="1:3" s="53" customFormat="1" ht="38.25" x14ac:dyDescent="0.2">
      <c r="B15" s="52" t="s">
        <v>101</v>
      </c>
      <c r="C15" s="52" t="s">
        <v>184</v>
      </c>
    </row>
    <row r="16" spans="1:3" s="53" customFormat="1" ht="25.5" x14ac:dyDescent="0.2">
      <c r="B16" s="52" t="s">
        <v>102</v>
      </c>
      <c r="C16" s="52" t="s">
        <v>185</v>
      </c>
    </row>
    <row r="17" spans="1:3" s="53" customFormat="1" ht="25.5" x14ac:dyDescent="0.2">
      <c r="B17" s="52" t="s">
        <v>103</v>
      </c>
      <c r="C17" s="52" t="s">
        <v>186</v>
      </c>
    </row>
    <row r="18" spans="1:3" s="53" customFormat="1" ht="25.5" x14ac:dyDescent="0.2">
      <c r="B18" s="52" t="s">
        <v>104</v>
      </c>
      <c r="C18" s="52" t="s">
        <v>187</v>
      </c>
    </row>
    <row r="19" spans="1:3" s="53" customFormat="1" x14ac:dyDescent="0.2">
      <c r="B19" s="52" t="s">
        <v>105</v>
      </c>
      <c r="C19" s="52" t="s">
        <v>188</v>
      </c>
    </row>
    <row r="20" spans="1:3" s="53" customFormat="1" ht="51" x14ac:dyDescent="0.2">
      <c r="B20" s="52" t="s">
        <v>106</v>
      </c>
      <c r="C20" s="52" t="s">
        <v>189</v>
      </c>
    </row>
    <row r="21" spans="1:3" s="53" customFormat="1" x14ac:dyDescent="0.2">
      <c r="B21" s="52" t="s">
        <v>108</v>
      </c>
      <c r="C21" s="52" t="s">
        <v>190</v>
      </c>
    </row>
    <row r="22" spans="1:3" s="53" customFormat="1" x14ac:dyDescent="0.2">
      <c r="B22" s="52" t="s">
        <v>107</v>
      </c>
      <c r="C22" s="52" t="s">
        <v>191</v>
      </c>
    </row>
    <row r="23" spans="1:3" s="53" customFormat="1" ht="38.25" x14ac:dyDescent="0.2">
      <c r="B23" s="52" t="s">
        <v>109</v>
      </c>
      <c r="C23" s="52" t="s">
        <v>192</v>
      </c>
    </row>
    <row r="24" spans="1:3" s="53" customFormat="1" ht="25.5" x14ac:dyDescent="0.2">
      <c r="B24" s="52" t="s">
        <v>110</v>
      </c>
      <c r="C24" s="52" t="s">
        <v>193</v>
      </c>
    </row>
    <row r="25" spans="1:3" s="53" customFormat="1" x14ac:dyDescent="0.2">
      <c r="B25"/>
      <c r="C25"/>
    </row>
    <row r="26" spans="1:3" s="53" customFormat="1" x14ac:dyDescent="0.2">
      <c r="B26"/>
      <c r="C26"/>
    </row>
    <row r="27" spans="1:3" s="53" customFormat="1" x14ac:dyDescent="0.2">
      <c r="B27"/>
      <c r="C27"/>
    </row>
    <row r="28" spans="1:3" s="53" customFormat="1" x14ac:dyDescent="0.2">
      <c r="A28"/>
      <c r="B28"/>
      <c r="C28"/>
    </row>
    <row r="29" spans="1:3" s="53" customFormat="1" x14ac:dyDescent="0.2">
      <c r="A29"/>
      <c r="B29"/>
      <c r="C29"/>
    </row>
    <row r="30" spans="1:3" s="53" customFormat="1" x14ac:dyDescent="0.2">
      <c r="A30"/>
      <c r="B30"/>
      <c r="C30"/>
    </row>
    <row r="31" spans="1:3" s="53" customFormat="1" x14ac:dyDescent="0.2">
      <c r="A31"/>
      <c r="B31"/>
      <c r="C31"/>
    </row>
    <row r="32" spans="1:3" s="53" customFormat="1" x14ac:dyDescent="0.2">
      <c r="A32"/>
      <c r="B32"/>
      <c r="C32"/>
    </row>
    <row r="33" spans="1:3" s="53" customFormat="1" x14ac:dyDescent="0.2">
      <c r="A33"/>
      <c r="B33"/>
      <c r="C33"/>
    </row>
    <row r="34" spans="1:3" s="53"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2017-03-24T22:46:04Z</dcterms:modified>
</cp:coreProperties>
</file>