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30" activeTab="0"/>
  </bookViews>
  <sheets>
    <sheet name="Cálculo Est. y rec." sheetId="1" r:id="rId1"/>
    <sheet name="Tabla" sheetId="2" r:id="rId2"/>
  </sheets>
  <definedNames>
    <definedName name="_xlnm.Print_Area" localSheetId="0">'Cálculo Est. y rec.'!$B$2:$N$54</definedName>
  </definedNames>
  <calcPr fullCalcOnLoad="1"/>
</workbook>
</file>

<file path=xl/sharedStrings.xml><?xml version="1.0" encoding="utf-8"?>
<sst xmlns="http://schemas.openxmlformats.org/spreadsheetml/2006/main" count="136" uniqueCount="132">
  <si>
    <t xml:space="preserve"> CLAVE </t>
  </si>
  <si>
    <t>UNIDAD ADMINISTRATIVA</t>
  </si>
  <si>
    <t>OFICINA DEL C. SECRETARIO</t>
  </si>
  <si>
    <t>D.G. COMUNICACIÓN SOCIAL</t>
  </si>
  <si>
    <t>D.G. DE DESARROLLO CARRETERO</t>
  </si>
  <si>
    <t>D.G. DE TRANSP. FERROVIARIO Y MULTIMODAL</t>
  </si>
  <si>
    <t>D.G. DE AUTOTRANSPORTE FEDERAL</t>
  </si>
  <si>
    <t xml:space="preserve">D.G. DE PUERTOS </t>
  </si>
  <si>
    <t xml:space="preserve">D.G. DE MARINA MERCANTE </t>
  </si>
  <si>
    <t>D.G. RECURSOS HUMANOS</t>
  </si>
  <si>
    <t xml:space="preserve">D.G. DE RECURSOS MATERIALES </t>
  </si>
  <si>
    <t>TOTALES</t>
  </si>
  <si>
    <t xml:space="preserve">N° DE ESTIMULOS </t>
  </si>
  <si>
    <t>CLAVE</t>
  </si>
  <si>
    <t>CENTRO SCT</t>
  </si>
  <si>
    <t xml:space="preserve">AGUASCALIENTES 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</si>
  <si>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</si>
  <si>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</si>
  <si>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</si>
  <si>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</si>
  <si>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</si>
  <si>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</si>
  <si>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</si>
  <si>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</si>
  <si>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 xml:space="preserve">GUANAJUATO </t>
  </si>
  <si>
    <t xml:space="preserve">GUERRERO </t>
  </si>
  <si>
    <t xml:space="preserve">HIDALGO </t>
  </si>
  <si>
    <t>JALISCO</t>
  </si>
  <si>
    <t>EST. DE MEXICO</t>
  </si>
  <si>
    <t>MICHOACAN</t>
  </si>
  <si>
    <t xml:space="preserve">MORELOS </t>
  </si>
  <si>
    <t>NAYARIT</t>
  </si>
  <si>
    <t>NUEVO LEON</t>
  </si>
  <si>
    <t>OAXACA</t>
  </si>
  <si>
    <t>PUEBLA</t>
  </si>
  <si>
    <t>QUERETARO</t>
  </si>
  <si>
    <t xml:space="preserve">QUINTANA ROO </t>
  </si>
  <si>
    <t>SAN LUIS POTOSI</t>
  </si>
  <si>
    <t>SINALOA</t>
  </si>
  <si>
    <t>TABASCO</t>
  </si>
  <si>
    <t xml:space="preserve">TAMAULIPAS </t>
  </si>
  <si>
    <t>TLAXCALA</t>
  </si>
  <si>
    <t>VERACRUZ</t>
  </si>
  <si>
    <t>YUCATAN</t>
  </si>
  <si>
    <t>ZACATECAS</t>
  </si>
  <si>
    <t xml:space="preserve">N°DE RECOMPENSAS </t>
  </si>
  <si>
    <t xml:space="preserve">DIRECCION GENERAL DE RECURSOS HUMANOS </t>
  </si>
  <si>
    <t>MONTO $</t>
  </si>
  <si>
    <t xml:space="preserve">D.G. DE CARRETERAS </t>
  </si>
  <si>
    <t>UNIDAD DE ASUNTOS JURÍDICOS</t>
  </si>
  <si>
    <t>ÓRGANO INTERNO DE CONTROL EN LA SCT</t>
  </si>
  <si>
    <t>SUBSECRETARÍA DE INFRAESTRUCTURA</t>
  </si>
  <si>
    <t xml:space="preserve">D.G. DE CONSERVACIÓN DE CARRETERAS </t>
  </si>
  <si>
    <t>D.G. DE SERVICIOS TÉCNICOS</t>
  </si>
  <si>
    <t xml:space="preserve">SUBSECRETARÍA DEL TRANSPORTE </t>
  </si>
  <si>
    <t>D.G. DE AERONÁUTICA CIVIL</t>
  </si>
  <si>
    <t>D.G. DE PROTECCIÓN Y MEDICINA PREV.EN EL TRANSP.</t>
  </si>
  <si>
    <t xml:space="preserve">SUBSECRETARÍA DE COMUNICACIONES </t>
  </si>
  <si>
    <t xml:space="preserve">UNIDAD DE LA RED PRIVADA DEL GOBIERNO FEDERAL </t>
  </si>
  <si>
    <t>COORD. GRAL. DE PUERTOS Y MARINA MERCANTE</t>
  </si>
  <si>
    <t>D.G. DE FOMENTO Y ADMINISTRACIÓN PORTUARIA</t>
  </si>
  <si>
    <t xml:space="preserve">D.G. DE EVALUACIÓN </t>
  </si>
  <si>
    <t>OFICIALÍA MAYOR</t>
  </si>
  <si>
    <t>D.G. DE PROGRAMACIÓN, ORGANIZACIÓN Y PRESUPUESTO</t>
  </si>
  <si>
    <t>FUENTE: .</t>
  </si>
  <si>
    <t>Norma para el Sistema de Evaluación del Desempeño de los Servidores Püblicos del Nivel Operativo, vigente (2004).</t>
  </si>
  <si>
    <t>P.O
HASTA EL NIVEL 11 DE CF Y  BASE</t>
  </si>
  <si>
    <r>
      <t xml:space="preserve">numeral 8.2.3: </t>
    </r>
    <r>
      <rPr>
        <sz val="12"/>
        <rFont val="Arial"/>
        <family val="2"/>
      </rPr>
      <t>El área encargada de la administración de recursos humanos de cada Unidad Responsable tramitará los estímulos y turnará al Comité de Evaluación, en su carácter de Secretario Técnico, los expedientes de candidatos que hubiesen obtenido el puntaje más alto en el nivel de Muy Bueno, para que, a juicio de dicho Comité, tengan a bien otorgar los estímulos, de acuerdo a la siguiente regla:
 • De 1 a 17 personas evaluadas se otorgará un estímulo; de 18 a 34 se otorgarán dos estímulos, de 35 a 50 se otorgarán tres estímulos, y así sucesivamente.</t>
    </r>
  </si>
  <si>
    <r>
      <t>numeral 8.3.3:</t>
    </r>
    <r>
      <rPr>
        <sz val="12"/>
        <rFont val="Arial"/>
        <family val="2"/>
      </rPr>
      <t xml:space="preserve"> El otorgamiento de las recompensas será a juicio de la Comisión Evaluadora, apegándose al siguiente criterio: Otorgar máximo cinco recompensas por cada Unidad Responsable de acuerdo al número de servidores públicos adscritos. Ejemplo: con menos de 250 servidores públicos, se otorgará una sola recompensa; de 251 a 500 servidores públicos se otorgarán dos recompensas y así sucesivamente, añadiendo una recompensa por cada 250 trabajadores adscritos sin exceder de cinco.</t>
    </r>
  </si>
  <si>
    <t>UNIDAD DE VINCULACION</t>
  </si>
  <si>
    <t>D.G DE PLANEACION</t>
  </si>
  <si>
    <t>D.G. POLÍTICA DE TELECOMUNICACIONES Y RADIODIFUCION</t>
  </si>
  <si>
    <t>COORD. GRAL DE CENTRO SCT</t>
  </si>
  <si>
    <t xml:space="preserve">UNIDAD DE TECNOLOGIAS DE LA INFORMACIÓN </t>
  </si>
  <si>
    <t>SONORA</t>
  </si>
  <si>
    <t>DIRECCIÓN DE PLANEACIÓN Y DESARROLLO</t>
  </si>
  <si>
    <t xml:space="preserve">N° DE RECOMPENSAS </t>
  </si>
  <si>
    <t>Conforme a Norma</t>
  </si>
  <si>
    <t>No de SP</t>
  </si>
  <si>
    <t>Total de Estímulos</t>
  </si>
  <si>
    <t>1 a 17</t>
  </si>
  <si>
    <t>18 a 34</t>
  </si>
  <si>
    <t>35 a 50</t>
  </si>
  <si>
    <t>51 a 67</t>
  </si>
  <si>
    <t>68 a 84</t>
  </si>
  <si>
    <t>85 a 100</t>
  </si>
  <si>
    <t>101 a 117</t>
  </si>
  <si>
    <t>118 a 134</t>
  </si>
  <si>
    <t>135 a 150</t>
  </si>
  <si>
    <t>151 a 167</t>
  </si>
  <si>
    <t>168 a 184</t>
  </si>
  <si>
    <t>185 a 200</t>
  </si>
  <si>
    <t>201 a 217</t>
  </si>
  <si>
    <t>218 a 234</t>
  </si>
  <si>
    <t>235 a 250</t>
  </si>
  <si>
    <t>251 a 267</t>
  </si>
  <si>
    <t>268 a 284</t>
  </si>
  <si>
    <t>285 a 300</t>
  </si>
  <si>
    <t>301 a 317</t>
  </si>
  <si>
    <t>318 a 334</t>
  </si>
  <si>
    <t>335 a 350</t>
  </si>
  <si>
    <t>351 a 367</t>
  </si>
  <si>
    <t>368 a 384</t>
  </si>
  <si>
    <t>385 a 400</t>
  </si>
  <si>
    <t>401 a 417</t>
  </si>
  <si>
    <t>418 a 434</t>
  </si>
  <si>
    <t>435 a 450</t>
  </si>
  <si>
    <t>451 a 467</t>
  </si>
  <si>
    <t>468 a 484</t>
  </si>
  <si>
    <t>485 a 500</t>
  </si>
  <si>
    <t>500 a 517</t>
  </si>
  <si>
    <t>518 a 534</t>
  </si>
  <si>
    <t>535 a 550</t>
  </si>
  <si>
    <t>551 a 567</t>
  </si>
  <si>
    <t>568 a 584</t>
  </si>
  <si>
    <t>585 a 600</t>
  </si>
  <si>
    <t>601 a 617</t>
  </si>
  <si>
    <t>618 a 634</t>
  </si>
  <si>
    <t>635 a 650</t>
  </si>
  <si>
    <t>651 a 667</t>
  </si>
  <si>
    <t>668 a 684</t>
  </si>
  <si>
    <t>685 a 700</t>
  </si>
  <si>
    <t>701 a 717</t>
  </si>
  <si>
    <t>718 a 734</t>
  </si>
  <si>
    <t>735 a 750</t>
  </si>
  <si>
    <t>751 a 767</t>
  </si>
  <si>
    <t>768 a 784</t>
  </si>
  <si>
    <t>785 a 800</t>
  </si>
  <si>
    <t>COOR.DE LA SOCIEDAD DE LA INF. E EL CONOCIMIENTO</t>
  </si>
  <si>
    <t>Nomina, primera quincena de mayo de 2013. Número de trabajadores con niveles 1 a 11 del Tabulador de Percepciones para personal operativo de las dependencias y entidades de la Administración Pública Federal (para el caso de la D.G. de Protección y Medicina Preventiva en el Transporte no se considera al personal de la rama médica)</t>
  </si>
  <si>
    <t>SISTEMA DE EVALUACIÓN DEL DESEMPEÑO 2013</t>
  </si>
  <si>
    <t>Estímulos y Recompensas para 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</si>
</sst>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&quot;$&quot;#,##0.00"/>
    <numFmt numFmtId="168" formatCode="&quot;$&quot;#,##0"/>
    <numFmt numFmtId="169" formatCode="0.0"/>
    <numFmt numFmtId="170" formatCode="0.000"/>
    <numFmt numFmtId="171" formatCode="[$€-2]\ #,##0.00_);[Red]\([$€-2]\ #,##0.00\)"/>
  </numFmts>
  <fonts count="51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2"/>
      <name val="Algerian"/>
      <family val="5"/>
    </font>
    <font>
      <i/>
      <sz val="18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double"/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1" fontId="1" fillId="10" borderId="10" xfId="0" applyNumberFormat="1" applyFont="1" applyFill="1" applyBorder="1" applyAlignment="1">
      <alignment horizontal="center"/>
    </xf>
    <xf numFmtId="167" fontId="1" fillId="10" borderId="10" xfId="0" applyNumberFormat="1" applyFont="1" applyFill="1" applyBorder="1" applyAlignment="1">
      <alignment horizontal="center"/>
    </xf>
    <xf numFmtId="0" fontId="5" fillId="10" borderId="10" xfId="0" applyFont="1" applyFill="1" applyBorder="1" applyAlignment="1">
      <alignment/>
    </xf>
    <xf numFmtId="0" fontId="4" fillId="10" borderId="10" xfId="0" applyFont="1" applyFill="1" applyBorder="1" applyAlignment="1">
      <alignment horizontal="right"/>
    </xf>
    <xf numFmtId="0" fontId="4" fillId="10" borderId="10" xfId="0" applyFont="1" applyFill="1" applyBorder="1" applyAlignment="1">
      <alignment horizontal="center"/>
    </xf>
    <xf numFmtId="167" fontId="7" fillId="10" borderId="10" xfId="0" applyNumberFormat="1" applyFont="1" applyFill="1" applyBorder="1" applyAlignment="1">
      <alignment horizontal="center"/>
    </xf>
    <xf numFmtId="1" fontId="4" fillId="1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48" fillId="34" borderId="19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8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171450</xdr:rowOff>
    </xdr:from>
    <xdr:to>
      <xdr:col>2</xdr:col>
      <xdr:colOff>4752975</xdr:colOff>
      <xdr:row>8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1450"/>
          <a:ext cx="44386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95250</xdr:rowOff>
    </xdr:from>
    <xdr:ext cx="4305300" cy="1457325"/>
    <xdr:sp>
      <xdr:nvSpPr>
        <xdr:cNvPr id="2" name="AutoShape 49"/>
        <xdr:cNvSpPr>
          <a:spLocks noChangeAspect="1"/>
        </xdr:cNvSpPr>
      </xdr:nvSpPr>
      <xdr:spPr>
        <a:xfrm>
          <a:off x="1333500" y="285750"/>
          <a:ext cx="4305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63"/>
  <sheetViews>
    <sheetView tabSelected="1" view="pageBreakPreview" zoomScale="60" zoomScaleNormal="84" zoomScalePageLayoutView="0" workbookViewId="0" topLeftCell="A1">
      <selection activeCell="J36" sqref="J36"/>
    </sheetView>
  </sheetViews>
  <sheetFormatPr defaultColWidth="11.421875" defaultRowHeight="12.75"/>
  <cols>
    <col min="1" max="1" width="2.8515625" style="0" customWidth="1"/>
    <col min="2" max="2" width="10.8515625" style="0" customWidth="1"/>
    <col min="3" max="3" width="76.8515625" style="4" customWidth="1"/>
    <col min="4" max="4" width="19.57421875" style="4" customWidth="1"/>
    <col min="5" max="5" width="17.140625" style="4" customWidth="1"/>
    <col min="6" max="6" width="21.28125" style="4" customWidth="1"/>
    <col min="7" max="7" width="18.7109375" style="4" customWidth="1"/>
    <col min="8" max="8" width="6.57421875" style="4" customWidth="1"/>
    <col min="9" max="9" width="10.8515625" style="4" customWidth="1"/>
    <col min="10" max="10" width="34.140625" style="4" customWidth="1"/>
    <col min="11" max="11" width="19.57421875" style="4" customWidth="1"/>
    <col min="12" max="12" width="17.140625" style="4" customWidth="1"/>
    <col min="13" max="13" width="19.00390625" style="4" customWidth="1"/>
    <col min="14" max="14" width="22.421875" style="4" customWidth="1"/>
    <col min="15" max="15" width="11.421875" style="4" customWidth="1"/>
  </cols>
  <sheetData>
    <row r="1" ht="15"/>
    <row r="2" ht="15"/>
    <row r="3" ht="15"/>
    <row r="4" spans="2:14" ht="20.25">
      <c r="B4" s="41" t="s">
        <v>46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14" ht="15" customHeight="1">
      <c r="B5" s="47" t="s">
        <v>75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>
      <c r="B6" s="48" t="s">
        <v>130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2:14" ht="15" customHeight="1">
      <c r="B7" s="49" t="s">
        <v>131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4:9" ht="15" customHeight="1">
      <c r="D8" s="5"/>
      <c r="E8" s="5"/>
      <c r="F8" s="5"/>
      <c r="G8" s="5"/>
      <c r="H8" s="5"/>
      <c r="I8" s="5"/>
    </row>
    <row r="9" spans="4:9" ht="15" customHeight="1" thickBot="1">
      <c r="D9" s="5"/>
      <c r="E9" s="5"/>
      <c r="F9" s="5"/>
      <c r="G9" s="5"/>
      <c r="H9" s="5"/>
      <c r="I9" s="5"/>
    </row>
    <row r="10" spans="2:15" s="2" customFormat="1" ht="101.25" customHeight="1" thickBot="1" thickTop="1">
      <c r="B10" s="16" t="s">
        <v>0</v>
      </c>
      <c r="C10" s="17" t="s">
        <v>1</v>
      </c>
      <c r="D10" s="16" t="s">
        <v>66</v>
      </c>
      <c r="E10" s="16" t="s">
        <v>12</v>
      </c>
      <c r="F10" s="16" t="s">
        <v>45</v>
      </c>
      <c r="G10" s="16" t="s">
        <v>47</v>
      </c>
      <c r="H10" s="4"/>
      <c r="I10" s="16" t="s">
        <v>13</v>
      </c>
      <c r="J10" s="17" t="s">
        <v>14</v>
      </c>
      <c r="K10" s="16" t="s">
        <v>66</v>
      </c>
      <c r="L10" s="16" t="s">
        <v>12</v>
      </c>
      <c r="M10" s="16" t="s">
        <v>76</v>
      </c>
      <c r="N10" s="16" t="s">
        <v>47</v>
      </c>
      <c r="O10" s="4"/>
    </row>
    <row r="11" spans="2:15" s="2" customFormat="1" ht="19.5" thickBot="1" thickTop="1">
      <c r="B11" s="18">
        <v>100</v>
      </c>
      <c r="C11" s="19" t="s">
        <v>2</v>
      </c>
      <c r="D11" s="20">
        <v>5</v>
      </c>
      <c r="E11" s="21">
        <v>1</v>
      </c>
      <c r="F11" s="21">
        <v>1</v>
      </c>
      <c r="G11" s="22">
        <f>F11*$B$43</f>
        <v>9733.15</v>
      </c>
      <c r="H11" s="4"/>
      <c r="I11" s="18">
        <v>621</v>
      </c>
      <c r="J11" s="19" t="s">
        <v>15</v>
      </c>
      <c r="K11" s="20">
        <v>138</v>
      </c>
      <c r="L11" s="20">
        <v>9</v>
      </c>
      <c r="M11" s="21">
        <v>1</v>
      </c>
      <c r="N11" s="22">
        <f>M11*$B$43</f>
        <v>9733.15</v>
      </c>
      <c r="O11" s="4"/>
    </row>
    <row r="12" spans="2:15" s="2" customFormat="1" ht="19.5" thickBot="1" thickTop="1">
      <c r="B12" s="18">
        <v>102</v>
      </c>
      <c r="C12" s="23" t="s">
        <v>69</v>
      </c>
      <c r="D12" s="20">
        <v>6</v>
      </c>
      <c r="E12" s="21">
        <v>1</v>
      </c>
      <c r="F12" s="21">
        <v>1</v>
      </c>
      <c r="G12" s="22">
        <f aca="true" t="shared" si="0" ref="G12:G41">F12*$B$43</f>
        <v>9733.15</v>
      </c>
      <c r="H12" s="4"/>
      <c r="I12" s="18">
        <v>622</v>
      </c>
      <c r="J12" s="19" t="s">
        <v>16</v>
      </c>
      <c r="K12" s="20">
        <v>321</v>
      </c>
      <c r="L12" s="20">
        <v>20</v>
      </c>
      <c r="M12" s="21">
        <v>2</v>
      </c>
      <c r="N12" s="22">
        <f aca="true" t="shared" si="1" ref="N12:N41">M12*$B$43</f>
        <v>19466.3</v>
      </c>
      <c r="O12" s="4"/>
    </row>
    <row r="13" spans="2:15" s="2" customFormat="1" ht="19.5" thickBot="1" thickTop="1">
      <c r="B13" s="18">
        <v>110</v>
      </c>
      <c r="C13" s="19" t="s">
        <v>49</v>
      </c>
      <c r="D13" s="20">
        <v>128</v>
      </c>
      <c r="E13" s="21">
        <v>8</v>
      </c>
      <c r="F13" s="21">
        <v>1</v>
      </c>
      <c r="G13" s="22">
        <f t="shared" si="0"/>
        <v>9733.15</v>
      </c>
      <c r="H13" s="4"/>
      <c r="I13" s="18">
        <v>623</v>
      </c>
      <c r="J13" s="19" t="s">
        <v>17</v>
      </c>
      <c r="K13" s="20">
        <v>293</v>
      </c>
      <c r="L13" s="20">
        <v>18</v>
      </c>
      <c r="M13" s="21">
        <v>2</v>
      </c>
      <c r="N13" s="22">
        <f t="shared" si="1"/>
        <v>19466.3</v>
      </c>
      <c r="O13" s="4"/>
    </row>
    <row r="14" spans="2:15" s="2" customFormat="1" ht="19.5" thickBot="1" thickTop="1">
      <c r="B14" s="18">
        <v>111</v>
      </c>
      <c r="C14" s="19" t="s">
        <v>3</v>
      </c>
      <c r="D14" s="20">
        <v>88</v>
      </c>
      <c r="E14" s="21">
        <v>6</v>
      </c>
      <c r="F14" s="21">
        <v>1</v>
      </c>
      <c r="G14" s="22">
        <f t="shared" si="0"/>
        <v>9733.15</v>
      </c>
      <c r="H14" s="4"/>
      <c r="I14" s="18">
        <v>624</v>
      </c>
      <c r="J14" s="23" t="s">
        <v>18</v>
      </c>
      <c r="K14" s="20">
        <v>327</v>
      </c>
      <c r="L14" s="20">
        <v>20</v>
      </c>
      <c r="M14" s="21">
        <v>2</v>
      </c>
      <c r="N14" s="22">
        <f t="shared" si="1"/>
        <v>19466.3</v>
      </c>
      <c r="O14" s="4"/>
    </row>
    <row r="15" spans="2:15" s="2" customFormat="1" ht="19.5" thickBot="1" thickTop="1">
      <c r="B15" s="18">
        <v>112</v>
      </c>
      <c r="C15" s="19" t="s">
        <v>50</v>
      </c>
      <c r="D15" s="20">
        <v>54</v>
      </c>
      <c r="E15" s="21">
        <v>4</v>
      </c>
      <c r="F15" s="21">
        <v>1</v>
      </c>
      <c r="G15" s="22">
        <f t="shared" si="0"/>
        <v>9733.15</v>
      </c>
      <c r="H15" s="4"/>
      <c r="I15" s="18">
        <v>625</v>
      </c>
      <c r="J15" s="19" t="s">
        <v>19</v>
      </c>
      <c r="K15" s="20">
        <v>250</v>
      </c>
      <c r="L15" s="20">
        <v>15</v>
      </c>
      <c r="M15" s="21">
        <v>1</v>
      </c>
      <c r="N15" s="22">
        <f t="shared" si="1"/>
        <v>9733.15</v>
      </c>
      <c r="O15" s="4"/>
    </row>
    <row r="16" spans="2:15" s="2" customFormat="1" ht="19.5" thickBot="1" thickTop="1">
      <c r="B16" s="18">
        <v>114</v>
      </c>
      <c r="C16" s="23" t="s">
        <v>70</v>
      </c>
      <c r="D16" s="20">
        <v>51</v>
      </c>
      <c r="E16" s="21">
        <v>4</v>
      </c>
      <c r="F16" s="21">
        <v>1</v>
      </c>
      <c r="G16" s="22">
        <f t="shared" si="0"/>
        <v>9733.15</v>
      </c>
      <c r="H16" s="4"/>
      <c r="I16" s="18">
        <v>626</v>
      </c>
      <c r="J16" s="19" t="s">
        <v>20</v>
      </c>
      <c r="K16" s="20">
        <v>195</v>
      </c>
      <c r="L16" s="20">
        <v>12</v>
      </c>
      <c r="M16" s="21">
        <v>1</v>
      </c>
      <c r="N16" s="22">
        <f t="shared" si="1"/>
        <v>9733.15</v>
      </c>
      <c r="O16" s="4"/>
    </row>
    <row r="17" spans="2:15" s="2" customFormat="1" ht="19.5" thickBot="1" thickTop="1">
      <c r="B17" s="18">
        <v>116</v>
      </c>
      <c r="C17" s="23" t="s">
        <v>128</v>
      </c>
      <c r="D17" s="20">
        <v>15</v>
      </c>
      <c r="E17" s="21">
        <v>1</v>
      </c>
      <c r="F17" s="21">
        <v>1</v>
      </c>
      <c r="G17" s="22">
        <f t="shared" si="0"/>
        <v>9733.15</v>
      </c>
      <c r="H17" s="4"/>
      <c r="I17" s="18">
        <v>627</v>
      </c>
      <c r="J17" s="19" t="s">
        <v>21</v>
      </c>
      <c r="K17" s="20">
        <v>400</v>
      </c>
      <c r="L17" s="20">
        <v>24</v>
      </c>
      <c r="M17" s="21">
        <v>2</v>
      </c>
      <c r="N17" s="22">
        <f t="shared" si="1"/>
        <v>19466.3</v>
      </c>
      <c r="O17" s="4"/>
    </row>
    <row r="18" spans="2:15" s="2" customFormat="1" ht="19.5" thickBot="1" thickTop="1">
      <c r="B18" s="18">
        <v>200</v>
      </c>
      <c r="C18" s="19" t="s">
        <v>51</v>
      </c>
      <c r="D18" s="20">
        <v>38</v>
      </c>
      <c r="E18" s="21">
        <v>3</v>
      </c>
      <c r="F18" s="21">
        <v>1</v>
      </c>
      <c r="G18" s="22">
        <f aca="true" t="shared" si="2" ref="G18:G30">F18*$B$43</f>
        <v>9733.15</v>
      </c>
      <c r="H18" s="4"/>
      <c r="I18" s="18">
        <v>628</v>
      </c>
      <c r="J18" s="19" t="s">
        <v>22</v>
      </c>
      <c r="K18" s="20">
        <v>246</v>
      </c>
      <c r="L18" s="20">
        <v>15</v>
      </c>
      <c r="M18" s="21">
        <v>1</v>
      </c>
      <c r="N18" s="22">
        <f t="shared" si="1"/>
        <v>9733.15</v>
      </c>
      <c r="O18" s="4"/>
    </row>
    <row r="19" spans="2:15" s="3" customFormat="1" ht="19.5" thickBot="1" thickTop="1">
      <c r="B19" s="18">
        <v>210</v>
      </c>
      <c r="C19" s="19" t="s">
        <v>48</v>
      </c>
      <c r="D19" s="20">
        <v>152</v>
      </c>
      <c r="E19" s="21">
        <v>10</v>
      </c>
      <c r="F19" s="21">
        <v>1</v>
      </c>
      <c r="G19" s="22">
        <f t="shared" si="2"/>
        <v>9733.15</v>
      </c>
      <c r="H19" s="4"/>
      <c r="I19" s="18">
        <v>630</v>
      </c>
      <c r="J19" s="19" t="s">
        <v>23</v>
      </c>
      <c r="K19" s="20">
        <v>257</v>
      </c>
      <c r="L19" s="20">
        <v>16</v>
      </c>
      <c r="M19" s="21">
        <v>2</v>
      </c>
      <c r="N19" s="22">
        <f t="shared" si="1"/>
        <v>19466.3</v>
      </c>
      <c r="O19" s="6"/>
    </row>
    <row r="20" spans="2:15" s="2" customFormat="1" ht="19.5" thickBot="1" thickTop="1">
      <c r="B20" s="18">
        <v>211</v>
      </c>
      <c r="C20" s="19" t="s">
        <v>52</v>
      </c>
      <c r="D20" s="20">
        <v>76</v>
      </c>
      <c r="E20" s="21">
        <v>5</v>
      </c>
      <c r="F20" s="21">
        <v>1</v>
      </c>
      <c r="G20" s="22">
        <f t="shared" si="2"/>
        <v>9733.15</v>
      </c>
      <c r="H20" s="4"/>
      <c r="I20" s="18">
        <v>631</v>
      </c>
      <c r="J20" s="23" t="s">
        <v>24</v>
      </c>
      <c r="K20" s="20">
        <v>220</v>
      </c>
      <c r="L20" s="20">
        <v>14</v>
      </c>
      <c r="M20" s="21">
        <v>1</v>
      </c>
      <c r="N20" s="22">
        <f t="shared" si="1"/>
        <v>9733.15</v>
      </c>
      <c r="O20" s="4"/>
    </row>
    <row r="21" spans="2:15" s="2" customFormat="1" ht="19.5" thickBot="1" thickTop="1">
      <c r="B21" s="18">
        <v>212</v>
      </c>
      <c r="C21" s="19" t="s">
        <v>53</v>
      </c>
      <c r="D21" s="20">
        <v>115</v>
      </c>
      <c r="E21" s="21">
        <v>7</v>
      </c>
      <c r="F21" s="21">
        <v>1</v>
      </c>
      <c r="G21" s="22">
        <f t="shared" si="2"/>
        <v>9733.15</v>
      </c>
      <c r="H21" s="4"/>
      <c r="I21" s="18">
        <v>632</v>
      </c>
      <c r="J21" s="19" t="s">
        <v>25</v>
      </c>
      <c r="K21" s="20">
        <v>402</v>
      </c>
      <c r="L21" s="20">
        <v>25</v>
      </c>
      <c r="M21" s="21">
        <v>2</v>
      </c>
      <c r="N21" s="22">
        <f t="shared" si="1"/>
        <v>19466.3</v>
      </c>
      <c r="O21" s="4"/>
    </row>
    <row r="22" spans="2:15" s="2" customFormat="1" ht="19.5" thickBot="1" thickTop="1">
      <c r="B22" s="18">
        <v>214</v>
      </c>
      <c r="C22" s="19" t="s">
        <v>4</v>
      </c>
      <c r="D22" s="20">
        <v>19</v>
      </c>
      <c r="E22" s="21">
        <v>2</v>
      </c>
      <c r="F22" s="21">
        <v>1</v>
      </c>
      <c r="G22" s="22">
        <f t="shared" si="2"/>
        <v>9733.15</v>
      </c>
      <c r="H22" s="4"/>
      <c r="I22" s="18">
        <v>633</v>
      </c>
      <c r="J22" s="19" t="s">
        <v>26</v>
      </c>
      <c r="K22" s="20">
        <v>252</v>
      </c>
      <c r="L22" s="20">
        <v>16</v>
      </c>
      <c r="M22" s="21">
        <v>2</v>
      </c>
      <c r="N22" s="22">
        <f t="shared" si="1"/>
        <v>19466.3</v>
      </c>
      <c r="O22" s="4"/>
    </row>
    <row r="23" spans="2:15" s="2" customFormat="1" ht="19.5" thickBot="1" thickTop="1">
      <c r="B23" s="18">
        <v>300</v>
      </c>
      <c r="C23" s="19" t="s">
        <v>54</v>
      </c>
      <c r="D23" s="20">
        <v>41</v>
      </c>
      <c r="E23" s="21">
        <v>3</v>
      </c>
      <c r="F23" s="21">
        <v>1</v>
      </c>
      <c r="G23" s="22">
        <f t="shared" si="2"/>
        <v>9733.15</v>
      </c>
      <c r="H23" s="4"/>
      <c r="I23" s="18">
        <v>634</v>
      </c>
      <c r="J23" s="19" t="s">
        <v>27</v>
      </c>
      <c r="K23" s="20">
        <v>296</v>
      </c>
      <c r="L23" s="20">
        <v>18</v>
      </c>
      <c r="M23" s="21">
        <v>2</v>
      </c>
      <c r="N23" s="22">
        <f t="shared" si="1"/>
        <v>19466.3</v>
      </c>
      <c r="O23" s="4"/>
    </row>
    <row r="24" spans="2:15" s="2" customFormat="1" ht="19.5" thickBot="1" thickTop="1">
      <c r="B24" s="18">
        <v>310</v>
      </c>
      <c r="C24" s="19" t="s">
        <v>55</v>
      </c>
      <c r="D24" s="20">
        <v>240</v>
      </c>
      <c r="E24" s="21">
        <v>15</v>
      </c>
      <c r="F24" s="21">
        <v>1</v>
      </c>
      <c r="G24" s="22">
        <f t="shared" si="2"/>
        <v>9733.15</v>
      </c>
      <c r="H24" s="4"/>
      <c r="I24" s="18">
        <v>635</v>
      </c>
      <c r="J24" s="19" t="s">
        <v>28</v>
      </c>
      <c r="K24" s="20">
        <v>263</v>
      </c>
      <c r="L24" s="20">
        <v>16</v>
      </c>
      <c r="M24" s="21">
        <v>2</v>
      </c>
      <c r="N24" s="22">
        <f t="shared" si="1"/>
        <v>19466.3</v>
      </c>
      <c r="O24" s="4"/>
    </row>
    <row r="25" spans="2:15" s="2" customFormat="1" ht="19.5" thickBot="1" thickTop="1">
      <c r="B25" s="18">
        <v>311</v>
      </c>
      <c r="C25" s="19" t="s">
        <v>5</v>
      </c>
      <c r="D25" s="20">
        <v>46</v>
      </c>
      <c r="E25" s="21">
        <v>3</v>
      </c>
      <c r="F25" s="21">
        <v>1</v>
      </c>
      <c r="G25" s="22">
        <f t="shared" si="2"/>
        <v>9733.15</v>
      </c>
      <c r="H25" s="4"/>
      <c r="I25" s="18">
        <v>636</v>
      </c>
      <c r="J25" s="19" t="s">
        <v>29</v>
      </c>
      <c r="K25" s="20">
        <v>361</v>
      </c>
      <c r="L25" s="20">
        <v>22</v>
      </c>
      <c r="M25" s="21">
        <v>2</v>
      </c>
      <c r="N25" s="22">
        <f t="shared" si="1"/>
        <v>19466.3</v>
      </c>
      <c r="O25" s="4"/>
    </row>
    <row r="26" spans="2:15" s="2" customFormat="1" ht="19.5" thickBot="1" thickTop="1">
      <c r="B26" s="18">
        <v>312</v>
      </c>
      <c r="C26" s="19" t="s">
        <v>6</v>
      </c>
      <c r="D26" s="20">
        <v>335</v>
      </c>
      <c r="E26" s="21">
        <v>21</v>
      </c>
      <c r="F26" s="21">
        <v>2</v>
      </c>
      <c r="G26" s="22">
        <f t="shared" si="2"/>
        <v>19466.3</v>
      </c>
      <c r="H26" s="4"/>
      <c r="I26" s="18">
        <v>637</v>
      </c>
      <c r="J26" s="19" t="s">
        <v>30</v>
      </c>
      <c r="K26" s="20">
        <v>170</v>
      </c>
      <c r="L26" s="20">
        <v>11</v>
      </c>
      <c r="M26" s="21">
        <v>1</v>
      </c>
      <c r="N26" s="22">
        <f t="shared" si="1"/>
        <v>9733.15</v>
      </c>
      <c r="O26" s="4"/>
    </row>
    <row r="27" spans="2:15" s="2" customFormat="1" ht="19.5" thickBot="1" thickTop="1">
      <c r="B27" s="18">
        <v>313</v>
      </c>
      <c r="C27" s="19" t="s">
        <v>56</v>
      </c>
      <c r="D27" s="20">
        <v>207</v>
      </c>
      <c r="E27" s="21">
        <v>13</v>
      </c>
      <c r="F27" s="21">
        <v>1</v>
      </c>
      <c r="G27" s="22">
        <f t="shared" si="2"/>
        <v>9733.15</v>
      </c>
      <c r="H27" s="4"/>
      <c r="I27" s="18">
        <v>638</v>
      </c>
      <c r="J27" s="19" t="s">
        <v>31</v>
      </c>
      <c r="K27" s="20">
        <v>205</v>
      </c>
      <c r="L27" s="20">
        <v>13</v>
      </c>
      <c r="M27" s="21">
        <v>1</v>
      </c>
      <c r="N27" s="22">
        <f t="shared" si="1"/>
        <v>9733.15</v>
      </c>
      <c r="O27" s="4"/>
    </row>
    <row r="28" spans="2:15" s="2" customFormat="1" ht="19.5" thickBot="1" thickTop="1">
      <c r="B28" s="18">
        <v>400</v>
      </c>
      <c r="C28" s="19" t="s">
        <v>57</v>
      </c>
      <c r="D28" s="20">
        <v>28</v>
      </c>
      <c r="E28" s="21">
        <v>2</v>
      </c>
      <c r="F28" s="21">
        <v>1</v>
      </c>
      <c r="G28" s="22">
        <f t="shared" si="2"/>
        <v>9733.15</v>
      </c>
      <c r="H28" s="4"/>
      <c r="I28" s="18">
        <v>639</v>
      </c>
      <c r="J28" s="23" t="s">
        <v>32</v>
      </c>
      <c r="K28" s="20">
        <v>172</v>
      </c>
      <c r="L28" s="20">
        <v>11</v>
      </c>
      <c r="M28" s="21">
        <v>1</v>
      </c>
      <c r="N28" s="22">
        <f t="shared" si="1"/>
        <v>9733.15</v>
      </c>
      <c r="O28" s="4"/>
    </row>
    <row r="29" spans="2:15" s="2" customFormat="1" ht="19.5" thickBot="1" thickTop="1">
      <c r="B29" s="18">
        <v>411</v>
      </c>
      <c r="C29" s="23" t="s">
        <v>71</v>
      </c>
      <c r="D29" s="20">
        <v>115</v>
      </c>
      <c r="E29" s="21">
        <v>7</v>
      </c>
      <c r="F29" s="21">
        <v>1</v>
      </c>
      <c r="G29" s="22">
        <f t="shared" si="2"/>
        <v>9733.15</v>
      </c>
      <c r="H29" s="4"/>
      <c r="I29" s="18">
        <v>640</v>
      </c>
      <c r="J29" s="19" t="s">
        <v>33</v>
      </c>
      <c r="K29" s="20">
        <v>351</v>
      </c>
      <c r="L29" s="20">
        <v>22</v>
      </c>
      <c r="M29" s="21">
        <v>2</v>
      </c>
      <c r="N29" s="22">
        <f t="shared" si="1"/>
        <v>19466.3</v>
      </c>
      <c r="O29" s="4"/>
    </row>
    <row r="30" spans="2:15" s="2" customFormat="1" ht="19.5" thickBot="1" thickTop="1">
      <c r="B30" s="18">
        <v>414</v>
      </c>
      <c r="C30" s="19" t="s">
        <v>58</v>
      </c>
      <c r="D30" s="20">
        <v>7</v>
      </c>
      <c r="E30" s="21">
        <v>1</v>
      </c>
      <c r="F30" s="21">
        <v>1</v>
      </c>
      <c r="G30" s="22">
        <f t="shared" si="2"/>
        <v>9733.15</v>
      </c>
      <c r="H30" s="4"/>
      <c r="I30" s="18">
        <v>641</v>
      </c>
      <c r="J30" s="23" t="s">
        <v>34</v>
      </c>
      <c r="K30" s="20">
        <v>258</v>
      </c>
      <c r="L30" s="20">
        <v>16</v>
      </c>
      <c r="M30" s="21">
        <v>2</v>
      </c>
      <c r="N30" s="22">
        <f t="shared" si="1"/>
        <v>19466.3</v>
      </c>
      <c r="O30" s="4"/>
    </row>
    <row r="31" spans="2:15" s="2" customFormat="1" ht="19.5" thickBot="1" thickTop="1">
      <c r="B31" s="18">
        <v>500</v>
      </c>
      <c r="C31" s="19" t="s">
        <v>59</v>
      </c>
      <c r="D31" s="20">
        <v>20</v>
      </c>
      <c r="E31" s="21">
        <v>2</v>
      </c>
      <c r="F31" s="21">
        <v>1</v>
      </c>
      <c r="G31" s="22">
        <f t="shared" si="0"/>
        <v>9733.15</v>
      </c>
      <c r="H31" s="4"/>
      <c r="I31" s="18">
        <v>642</v>
      </c>
      <c r="J31" s="19" t="s">
        <v>35</v>
      </c>
      <c r="K31" s="20">
        <v>245</v>
      </c>
      <c r="L31" s="20">
        <v>15</v>
      </c>
      <c r="M31" s="21">
        <v>1</v>
      </c>
      <c r="N31" s="22">
        <f t="shared" si="1"/>
        <v>9733.15</v>
      </c>
      <c r="O31" s="4"/>
    </row>
    <row r="32" spans="2:15" s="2" customFormat="1" ht="19.5" thickBot="1" thickTop="1">
      <c r="B32" s="18">
        <v>510</v>
      </c>
      <c r="C32" s="19" t="s">
        <v>7</v>
      </c>
      <c r="D32" s="20">
        <v>46</v>
      </c>
      <c r="E32" s="21">
        <v>3</v>
      </c>
      <c r="F32" s="21">
        <v>1</v>
      </c>
      <c r="G32" s="22">
        <f t="shared" si="0"/>
        <v>9733.15</v>
      </c>
      <c r="H32" s="4"/>
      <c r="I32" s="18">
        <v>643</v>
      </c>
      <c r="J32" s="19" t="s">
        <v>36</v>
      </c>
      <c r="K32" s="20">
        <v>198</v>
      </c>
      <c r="L32" s="20">
        <v>12</v>
      </c>
      <c r="M32" s="21">
        <v>1</v>
      </c>
      <c r="N32" s="22">
        <f t="shared" si="1"/>
        <v>9733.15</v>
      </c>
      <c r="O32" s="4"/>
    </row>
    <row r="33" spans="2:15" s="2" customFormat="1" ht="19.5" thickBot="1" thickTop="1">
      <c r="B33" s="18">
        <v>511</v>
      </c>
      <c r="C33" s="19" t="s">
        <v>8</v>
      </c>
      <c r="D33" s="20">
        <v>97</v>
      </c>
      <c r="E33" s="21">
        <v>6</v>
      </c>
      <c r="F33" s="21">
        <v>1</v>
      </c>
      <c r="G33" s="22">
        <f t="shared" si="0"/>
        <v>9733.15</v>
      </c>
      <c r="H33" s="4"/>
      <c r="I33" s="18">
        <v>644</v>
      </c>
      <c r="J33" s="19" t="s">
        <v>37</v>
      </c>
      <c r="K33" s="20">
        <v>332</v>
      </c>
      <c r="L33" s="20">
        <v>20</v>
      </c>
      <c r="M33" s="21">
        <v>2</v>
      </c>
      <c r="N33" s="22">
        <f t="shared" si="1"/>
        <v>19466.3</v>
      </c>
      <c r="O33" s="4"/>
    </row>
    <row r="34" spans="2:15" s="2" customFormat="1" ht="19.5" thickBot="1" thickTop="1">
      <c r="B34" s="18">
        <v>512</v>
      </c>
      <c r="C34" s="19" t="s">
        <v>60</v>
      </c>
      <c r="D34" s="20">
        <v>34</v>
      </c>
      <c r="E34" s="21">
        <v>2</v>
      </c>
      <c r="F34" s="21">
        <v>1</v>
      </c>
      <c r="G34" s="22">
        <f t="shared" si="0"/>
        <v>9733.15</v>
      </c>
      <c r="H34" s="4"/>
      <c r="I34" s="18">
        <v>645</v>
      </c>
      <c r="J34" s="19" t="s">
        <v>38</v>
      </c>
      <c r="K34" s="20">
        <v>356</v>
      </c>
      <c r="L34" s="20">
        <v>22</v>
      </c>
      <c r="M34" s="21">
        <v>2</v>
      </c>
      <c r="N34" s="22">
        <f t="shared" si="1"/>
        <v>19466.3</v>
      </c>
      <c r="O34" s="4"/>
    </row>
    <row r="35" spans="2:15" s="2" customFormat="1" ht="19.5" thickBot="1" thickTop="1">
      <c r="B35" s="18">
        <v>600</v>
      </c>
      <c r="C35" s="23" t="s">
        <v>72</v>
      </c>
      <c r="D35" s="20">
        <v>23</v>
      </c>
      <c r="E35" s="21">
        <v>2</v>
      </c>
      <c r="F35" s="21">
        <v>1</v>
      </c>
      <c r="G35" s="22">
        <f t="shared" si="0"/>
        <v>9733.15</v>
      </c>
      <c r="H35" s="4"/>
      <c r="I35" s="18">
        <v>646</v>
      </c>
      <c r="J35" s="23" t="s">
        <v>74</v>
      </c>
      <c r="K35" s="20">
        <v>306</v>
      </c>
      <c r="L35" s="20">
        <v>19</v>
      </c>
      <c r="M35" s="21">
        <v>2</v>
      </c>
      <c r="N35" s="22">
        <f t="shared" si="1"/>
        <v>19466.3</v>
      </c>
      <c r="O35" s="4"/>
    </row>
    <row r="36" spans="2:15" s="2" customFormat="1" ht="19.5" thickBot="1" thickTop="1">
      <c r="B36" s="18">
        <v>611</v>
      </c>
      <c r="C36" s="19" t="s">
        <v>61</v>
      </c>
      <c r="D36" s="20">
        <v>30</v>
      </c>
      <c r="E36" s="21">
        <v>2</v>
      </c>
      <c r="F36" s="21">
        <v>1</v>
      </c>
      <c r="G36" s="22">
        <f t="shared" si="0"/>
        <v>9733.15</v>
      </c>
      <c r="H36" s="4"/>
      <c r="I36" s="18">
        <v>647</v>
      </c>
      <c r="J36" s="19" t="s">
        <v>39</v>
      </c>
      <c r="K36" s="20">
        <v>219</v>
      </c>
      <c r="L36" s="20">
        <v>14</v>
      </c>
      <c r="M36" s="21">
        <v>1</v>
      </c>
      <c r="N36" s="22">
        <f t="shared" si="1"/>
        <v>9733.15</v>
      </c>
      <c r="O36" s="4"/>
    </row>
    <row r="37" spans="2:15" s="2" customFormat="1" ht="19.5" thickBot="1" thickTop="1">
      <c r="B37" s="18">
        <v>700</v>
      </c>
      <c r="C37" s="19" t="s">
        <v>62</v>
      </c>
      <c r="D37" s="20">
        <v>59</v>
      </c>
      <c r="E37" s="21">
        <v>4</v>
      </c>
      <c r="F37" s="21">
        <v>1</v>
      </c>
      <c r="G37" s="22">
        <f t="shared" si="0"/>
        <v>9733.15</v>
      </c>
      <c r="H37" s="4"/>
      <c r="I37" s="18">
        <v>648</v>
      </c>
      <c r="J37" s="19" t="s">
        <v>40</v>
      </c>
      <c r="K37" s="20">
        <v>369</v>
      </c>
      <c r="L37" s="20">
        <v>23</v>
      </c>
      <c r="M37" s="21">
        <v>2</v>
      </c>
      <c r="N37" s="22">
        <f t="shared" si="1"/>
        <v>19466.3</v>
      </c>
      <c r="O37" s="4"/>
    </row>
    <row r="38" spans="2:15" s="2" customFormat="1" ht="19.5" thickBot="1" thickTop="1">
      <c r="B38" s="18">
        <v>710</v>
      </c>
      <c r="C38" s="19" t="s">
        <v>63</v>
      </c>
      <c r="D38" s="20">
        <v>71</v>
      </c>
      <c r="E38" s="21">
        <v>5</v>
      </c>
      <c r="F38" s="21">
        <v>1</v>
      </c>
      <c r="G38" s="22">
        <f t="shared" si="0"/>
        <v>9733.15</v>
      </c>
      <c r="H38" s="4"/>
      <c r="I38" s="18">
        <v>649</v>
      </c>
      <c r="J38" s="19" t="s">
        <v>41</v>
      </c>
      <c r="K38" s="20">
        <v>154</v>
      </c>
      <c r="L38" s="20">
        <v>10</v>
      </c>
      <c r="M38" s="21">
        <v>1</v>
      </c>
      <c r="N38" s="22">
        <f t="shared" si="1"/>
        <v>9733.15</v>
      </c>
      <c r="O38" s="4"/>
    </row>
    <row r="39" spans="2:15" s="2" customFormat="1" ht="19.5" thickBot="1" thickTop="1">
      <c r="B39" s="18">
        <v>711</v>
      </c>
      <c r="C39" s="19" t="s">
        <v>9</v>
      </c>
      <c r="D39" s="20">
        <v>266</v>
      </c>
      <c r="E39" s="21">
        <v>16</v>
      </c>
      <c r="F39" s="21">
        <v>2</v>
      </c>
      <c r="G39" s="22">
        <f t="shared" si="0"/>
        <v>19466.3</v>
      </c>
      <c r="H39" s="4"/>
      <c r="I39" s="18">
        <v>650</v>
      </c>
      <c r="J39" s="19" t="s">
        <v>42</v>
      </c>
      <c r="K39" s="20">
        <v>699</v>
      </c>
      <c r="L39" s="20">
        <v>42</v>
      </c>
      <c r="M39" s="21">
        <v>3</v>
      </c>
      <c r="N39" s="22">
        <f t="shared" si="1"/>
        <v>29199.449999999997</v>
      </c>
      <c r="O39" s="4"/>
    </row>
    <row r="40" spans="2:15" s="2" customFormat="1" ht="19.5" thickBot="1" thickTop="1">
      <c r="B40" s="18">
        <v>712</v>
      </c>
      <c r="C40" s="19" t="s">
        <v>10</v>
      </c>
      <c r="D40" s="20">
        <v>320</v>
      </c>
      <c r="E40" s="21">
        <v>20</v>
      </c>
      <c r="F40" s="21">
        <v>2</v>
      </c>
      <c r="G40" s="22">
        <f t="shared" si="0"/>
        <v>19466.3</v>
      </c>
      <c r="H40" s="4"/>
      <c r="I40" s="18">
        <v>651</v>
      </c>
      <c r="J40" s="19" t="s">
        <v>43</v>
      </c>
      <c r="K40" s="20">
        <v>250</v>
      </c>
      <c r="L40" s="20">
        <v>15</v>
      </c>
      <c r="M40" s="21">
        <v>1</v>
      </c>
      <c r="N40" s="22">
        <f t="shared" si="1"/>
        <v>9733.15</v>
      </c>
      <c r="O40" s="4"/>
    </row>
    <row r="41" spans="2:15" s="2" customFormat="1" ht="19.5" thickBot="1" thickTop="1">
      <c r="B41" s="18">
        <v>713</v>
      </c>
      <c r="C41" s="23" t="s">
        <v>73</v>
      </c>
      <c r="D41" s="20">
        <v>20</v>
      </c>
      <c r="E41" s="21">
        <v>2</v>
      </c>
      <c r="F41" s="21">
        <v>1</v>
      </c>
      <c r="G41" s="22">
        <f t="shared" si="0"/>
        <v>9733.15</v>
      </c>
      <c r="H41" s="4"/>
      <c r="I41" s="18">
        <v>652</v>
      </c>
      <c r="J41" s="23" t="s">
        <v>44</v>
      </c>
      <c r="K41" s="20">
        <v>202</v>
      </c>
      <c r="L41" s="20">
        <v>13</v>
      </c>
      <c r="M41" s="21">
        <v>1</v>
      </c>
      <c r="N41" s="22">
        <f t="shared" si="1"/>
        <v>9733.15</v>
      </c>
      <c r="O41" s="4"/>
    </row>
    <row r="42" spans="2:15" s="2" customFormat="1" ht="20.25" customHeight="1" thickBot="1" thickTop="1">
      <c r="B42" s="23"/>
      <c r="C42" s="24" t="s">
        <v>11</v>
      </c>
      <c r="D42" s="25">
        <f>SUM(D11:D41)</f>
        <v>2752</v>
      </c>
      <c r="E42" s="27">
        <f>SUM(E11:E41)</f>
        <v>181</v>
      </c>
      <c r="F42" s="27">
        <f>SUM(F11:F41)</f>
        <v>34</v>
      </c>
      <c r="G42" s="26">
        <f>SUM(G11:G41)</f>
        <v>330927.1</v>
      </c>
      <c r="H42" s="4"/>
      <c r="I42" s="23"/>
      <c r="J42" s="24" t="s">
        <v>11</v>
      </c>
      <c r="K42" s="25">
        <f>SUM(K11:K41)</f>
        <v>8707</v>
      </c>
      <c r="L42" s="27">
        <f>SUM(L11:L41)</f>
        <v>538</v>
      </c>
      <c r="M42" s="27">
        <f>SUM(M11:M41)</f>
        <v>49</v>
      </c>
      <c r="N42" s="26">
        <f>SUM(N11:N41)</f>
        <v>476924.35000000003</v>
      </c>
      <c r="O42" s="4"/>
    </row>
    <row r="43" spans="2:9" ht="16.5" thickTop="1">
      <c r="B43" s="39">
        <v>9733.15</v>
      </c>
      <c r="C43" s="7"/>
      <c r="D43" s="8"/>
      <c r="E43" s="8"/>
      <c r="F43" s="8"/>
      <c r="G43" s="9"/>
      <c r="H43" s="10"/>
      <c r="I43" s="10"/>
    </row>
    <row r="44" spans="2:13" ht="15.75">
      <c r="B44" s="40"/>
      <c r="C44" s="15" t="s">
        <v>64</v>
      </c>
      <c r="D44" s="8"/>
      <c r="E44" s="8"/>
      <c r="F44" s="8"/>
      <c r="G44" s="9"/>
      <c r="H44" s="11"/>
      <c r="I44" s="11"/>
      <c r="J44" s="12"/>
      <c r="M44" s="12"/>
    </row>
    <row r="45" spans="2:13" ht="15" customHeight="1">
      <c r="B45" s="40"/>
      <c r="C45" s="43" t="s">
        <v>129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 ht="15">
      <c r="B46" s="40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2:9" ht="15">
      <c r="B47" s="40"/>
      <c r="C47" s="4" t="s">
        <v>65</v>
      </c>
      <c r="H47" s="11"/>
      <c r="I47" s="11"/>
    </row>
    <row r="48" spans="2:13" ht="50.25" customHeight="1">
      <c r="B48" s="40"/>
      <c r="C48" s="45" t="s">
        <v>67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2:13" ht="15" customHeight="1">
      <c r="B49" s="40"/>
      <c r="C49" s="46" t="s">
        <v>68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13" ht="15">
      <c r="B50" s="40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2:13" ht="15">
      <c r="B51" s="40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2:13" ht="6.75" customHeight="1">
      <c r="B52" s="40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9" ht="15">
      <c r="B53" s="40"/>
      <c r="H53" s="11"/>
      <c r="I53" s="11"/>
    </row>
    <row r="54" spans="2:9" ht="15">
      <c r="B54" s="40"/>
      <c r="H54" s="11"/>
      <c r="I54" s="11"/>
    </row>
    <row r="55" spans="2:14" ht="18">
      <c r="B55" s="1"/>
      <c r="C55" s="13"/>
      <c r="D55" s="13"/>
      <c r="E55" s="13"/>
      <c r="F55" s="13"/>
      <c r="G55" s="13"/>
      <c r="H55" s="13"/>
      <c r="I55" s="11"/>
      <c r="J55" s="11"/>
      <c r="K55" s="11"/>
      <c r="L55" s="11"/>
      <c r="M55" s="11"/>
      <c r="N55" s="11"/>
    </row>
    <row r="56" spans="2:14" ht="18">
      <c r="B56" s="1"/>
      <c r="C56" s="13"/>
      <c r="D56" s="13"/>
      <c r="E56" s="13"/>
      <c r="F56" s="13"/>
      <c r="G56" s="13"/>
      <c r="H56" s="13"/>
      <c r="I56" s="11"/>
      <c r="J56" s="11"/>
      <c r="K56" s="11"/>
      <c r="L56" s="11"/>
      <c r="M56" s="11"/>
      <c r="N56" s="11"/>
    </row>
    <row r="57" spans="2:14" ht="18">
      <c r="B57" s="1"/>
      <c r="C57" s="13"/>
      <c r="D57" s="13"/>
      <c r="E57" s="13"/>
      <c r="F57" s="13"/>
      <c r="G57" s="13"/>
      <c r="H57" s="13"/>
      <c r="I57" s="11"/>
      <c r="J57" s="11"/>
      <c r="K57" s="11"/>
      <c r="L57" s="11"/>
      <c r="M57" s="11"/>
      <c r="N57" s="11"/>
    </row>
    <row r="58" spans="2:14" ht="18">
      <c r="B58" s="1"/>
      <c r="C58" s="13"/>
      <c r="D58" s="13"/>
      <c r="E58" s="13"/>
      <c r="F58" s="13"/>
      <c r="G58" s="13"/>
      <c r="H58" s="13"/>
      <c r="I58" s="11"/>
      <c r="J58" s="11"/>
      <c r="K58" s="11"/>
      <c r="L58" s="11"/>
      <c r="M58" s="11"/>
      <c r="N58" s="11"/>
    </row>
    <row r="59" spans="2:14" ht="18">
      <c r="B59" s="1"/>
      <c r="C59" s="13"/>
      <c r="D59" s="13"/>
      <c r="E59" s="13"/>
      <c r="F59" s="13"/>
      <c r="G59" s="13"/>
      <c r="H59" s="13"/>
      <c r="I59" s="11"/>
      <c r="J59" s="11"/>
      <c r="K59" s="11"/>
      <c r="L59" s="11"/>
      <c r="M59" s="11"/>
      <c r="N59" s="11"/>
    </row>
    <row r="60" spans="2:14" ht="18">
      <c r="B60" s="1"/>
      <c r="C60" s="13"/>
      <c r="D60" s="13"/>
      <c r="E60" s="13"/>
      <c r="F60" s="13"/>
      <c r="G60" s="13"/>
      <c r="H60" s="13"/>
      <c r="I60" s="11"/>
      <c r="J60" s="11"/>
      <c r="K60" s="11"/>
      <c r="L60" s="11"/>
      <c r="M60" s="11"/>
      <c r="N60" s="11"/>
    </row>
    <row r="61" spans="3:14" ht="15">
      <c r="C61" s="14"/>
      <c r="D61" s="14"/>
      <c r="E61" s="14"/>
      <c r="H61" s="13"/>
      <c r="I61" s="11"/>
      <c r="J61" s="11"/>
      <c r="K61" s="11"/>
      <c r="L61" s="11"/>
      <c r="M61" s="11"/>
      <c r="N61" s="11"/>
    </row>
    <row r="62" spans="8:14" ht="15">
      <c r="H62" s="13"/>
      <c r="I62" s="11"/>
      <c r="J62" s="11"/>
      <c r="K62" s="11"/>
      <c r="L62" s="11"/>
      <c r="M62" s="11"/>
      <c r="N62" s="11"/>
    </row>
    <row r="63" spans="10:14" ht="15">
      <c r="J63" s="11"/>
      <c r="K63" s="11"/>
      <c r="L63" s="11"/>
      <c r="M63" s="11"/>
      <c r="N63" s="11"/>
    </row>
  </sheetData>
  <sheetProtection/>
  <mergeCells count="7">
    <mergeCell ref="B4:N4"/>
    <mergeCell ref="C45:M46"/>
    <mergeCell ref="C48:M48"/>
    <mergeCell ref="C49:M52"/>
    <mergeCell ref="B5:N5"/>
    <mergeCell ref="B6:N6"/>
    <mergeCell ref="B7:N7"/>
  </mergeCells>
  <printOptions horizontalCentered="1" verticalCentered="1"/>
  <pageMargins left="0.07874015748031496" right="0.07874015748031496" top="0.35433070866141736" bottom="0.1968503937007874" header="0" footer="0"/>
  <pageSetup horizontalDpi="600" verticalDpi="600" orientation="landscape" scale="45" r:id="rId2"/>
  <headerFooter alignWithMargins="0">
    <oddFooter>&amp;C&amp;D&amp;R&amp;P/&amp;N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51"/>
  <sheetViews>
    <sheetView zoomScalePageLayoutView="0" workbookViewId="0" topLeftCell="A1">
      <selection activeCell="F29" sqref="F29"/>
    </sheetView>
  </sheetViews>
  <sheetFormatPr defaultColWidth="11.421875" defaultRowHeight="12.75"/>
  <cols>
    <col min="2" max="2" width="14.7109375" style="0" customWidth="1"/>
    <col min="3" max="3" width="16.28125" style="0" customWidth="1"/>
    <col min="4" max="4" width="13.140625" style="0" customWidth="1"/>
  </cols>
  <sheetData>
    <row r="2" ht="13.5" thickBot="1"/>
    <row r="3" spans="2:4" ht="25.5" thickBot="1" thickTop="1">
      <c r="B3" s="36" t="s">
        <v>77</v>
      </c>
      <c r="C3" s="37" t="s">
        <v>78</v>
      </c>
      <c r="D3" s="36" t="s">
        <v>79</v>
      </c>
    </row>
    <row r="4" spans="2:4" ht="13.5" thickTop="1">
      <c r="B4" s="28">
        <v>17</v>
      </c>
      <c r="C4" s="38" t="s">
        <v>80</v>
      </c>
      <c r="D4" s="29">
        <v>1</v>
      </c>
    </row>
    <row r="5" spans="2:4" ht="12.75">
      <c r="B5" s="30">
        <v>17</v>
      </c>
      <c r="C5" s="31" t="s">
        <v>81</v>
      </c>
      <c r="D5" s="32">
        <v>2</v>
      </c>
    </row>
    <row r="6" spans="2:4" ht="12.75">
      <c r="B6" s="30">
        <v>16</v>
      </c>
      <c r="C6" s="31" t="s">
        <v>82</v>
      </c>
      <c r="D6" s="32">
        <v>3</v>
      </c>
    </row>
    <row r="7" spans="2:4" ht="12.75">
      <c r="B7" s="30">
        <v>17</v>
      </c>
      <c r="C7" s="31" t="s">
        <v>83</v>
      </c>
      <c r="D7" s="32">
        <v>4</v>
      </c>
    </row>
    <row r="8" spans="2:4" ht="12.75">
      <c r="B8" s="30">
        <v>17</v>
      </c>
      <c r="C8" s="31" t="s">
        <v>84</v>
      </c>
      <c r="D8" s="32">
        <v>5</v>
      </c>
    </row>
    <row r="9" spans="2:4" ht="12.75">
      <c r="B9" s="30">
        <v>16</v>
      </c>
      <c r="C9" s="31" t="s">
        <v>85</v>
      </c>
      <c r="D9" s="32">
        <v>6</v>
      </c>
    </row>
    <row r="10" spans="2:4" ht="12.75">
      <c r="B10" s="30">
        <v>17</v>
      </c>
      <c r="C10" s="31" t="s">
        <v>86</v>
      </c>
      <c r="D10" s="32">
        <v>7</v>
      </c>
    </row>
    <row r="11" spans="2:4" ht="12.75">
      <c r="B11" s="30">
        <v>17</v>
      </c>
      <c r="C11" s="31" t="s">
        <v>87</v>
      </c>
      <c r="D11" s="32">
        <v>8</v>
      </c>
    </row>
    <row r="12" spans="2:4" ht="12.75">
      <c r="B12" s="30">
        <v>16</v>
      </c>
      <c r="C12" s="31" t="s">
        <v>88</v>
      </c>
      <c r="D12" s="32">
        <v>9</v>
      </c>
    </row>
    <row r="13" spans="2:4" ht="12.75">
      <c r="B13" s="30">
        <v>17</v>
      </c>
      <c r="C13" s="31" t="s">
        <v>89</v>
      </c>
      <c r="D13" s="32">
        <v>10</v>
      </c>
    </row>
    <row r="14" spans="2:4" ht="12.75">
      <c r="B14" s="30">
        <v>17</v>
      </c>
      <c r="C14" s="31" t="s">
        <v>90</v>
      </c>
      <c r="D14" s="32">
        <v>11</v>
      </c>
    </row>
    <row r="15" spans="2:4" ht="12.75">
      <c r="B15" s="30">
        <v>16</v>
      </c>
      <c r="C15" s="31" t="s">
        <v>91</v>
      </c>
      <c r="D15" s="32">
        <v>12</v>
      </c>
    </row>
    <row r="16" spans="2:4" ht="12.75">
      <c r="B16" s="30">
        <v>17</v>
      </c>
      <c r="C16" s="31" t="s">
        <v>92</v>
      </c>
      <c r="D16" s="32">
        <v>13</v>
      </c>
    </row>
    <row r="17" spans="2:4" ht="12.75">
      <c r="B17" s="30">
        <v>17</v>
      </c>
      <c r="C17" s="31" t="s">
        <v>93</v>
      </c>
      <c r="D17" s="32">
        <v>14</v>
      </c>
    </row>
    <row r="18" spans="2:4" ht="12.75">
      <c r="B18" s="30">
        <v>16</v>
      </c>
      <c r="C18" s="31" t="s">
        <v>94</v>
      </c>
      <c r="D18" s="32">
        <v>15</v>
      </c>
    </row>
    <row r="19" spans="2:4" ht="12.75">
      <c r="B19" s="30">
        <v>17</v>
      </c>
      <c r="C19" s="31" t="s">
        <v>95</v>
      </c>
      <c r="D19" s="32">
        <v>16</v>
      </c>
    </row>
    <row r="20" spans="2:4" ht="12.75">
      <c r="B20" s="30">
        <v>17</v>
      </c>
      <c r="C20" s="31" t="s">
        <v>96</v>
      </c>
      <c r="D20" s="32">
        <v>17</v>
      </c>
    </row>
    <row r="21" spans="2:4" ht="12.75">
      <c r="B21" s="30">
        <v>16</v>
      </c>
      <c r="C21" s="31" t="s">
        <v>97</v>
      </c>
      <c r="D21" s="32">
        <v>18</v>
      </c>
    </row>
    <row r="22" spans="2:4" ht="12.75">
      <c r="B22" s="30">
        <v>17</v>
      </c>
      <c r="C22" s="31" t="s">
        <v>98</v>
      </c>
      <c r="D22" s="32">
        <v>19</v>
      </c>
    </row>
    <row r="23" spans="2:4" ht="12.75">
      <c r="B23" s="30">
        <v>17</v>
      </c>
      <c r="C23" s="31" t="s">
        <v>99</v>
      </c>
      <c r="D23" s="32">
        <v>20</v>
      </c>
    </row>
    <row r="24" spans="2:4" ht="12.75">
      <c r="B24" s="30">
        <v>16</v>
      </c>
      <c r="C24" s="31" t="s">
        <v>100</v>
      </c>
      <c r="D24" s="32">
        <v>21</v>
      </c>
    </row>
    <row r="25" spans="2:4" ht="12.75">
      <c r="B25" s="30">
        <v>17</v>
      </c>
      <c r="C25" s="31" t="s">
        <v>101</v>
      </c>
      <c r="D25" s="32">
        <v>22</v>
      </c>
    </row>
    <row r="26" spans="2:4" ht="12.75">
      <c r="B26" s="30">
        <v>17</v>
      </c>
      <c r="C26" s="31" t="s">
        <v>102</v>
      </c>
      <c r="D26" s="32">
        <v>23</v>
      </c>
    </row>
    <row r="27" spans="2:4" ht="12.75">
      <c r="B27" s="30">
        <v>16</v>
      </c>
      <c r="C27" s="31" t="s">
        <v>103</v>
      </c>
      <c r="D27" s="32">
        <v>24</v>
      </c>
    </row>
    <row r="28" spans="2:4" ht="12.75">
      <c r="B28" s="30">
        <v>17</v>
      </c>
      <c r="C28" s="31" t="s">
        <v>104</v>
      </c>
      <c r="D28" s="32">
        <v>25</v>
      </c>
    </row>
    <row r="29" spans="2:4" ht="12.75">
      <c r="B29" s="30">
        <v>17</v>
      </c>
      <c r="C29" s="31" t="s">
        <v>105</v>
      </c>
      <c r="D29" s="32">
        <v>26</v>
      </c>
    </row>
    <row r="30" spans="2:4" ht="12.75">
      <c r="B30" s="30">
        <v>16</v>
      </c>
      <c r="C30" s="31" t="s">
        <v>106</v>
      </c>
      <c r="D30" s="32">
        <v>27</v>
      </c>
    </row>
    <row r="31" spans="2:4" ht="12.75">
      <c r="B31" s="30">
        <v>17</v>
      </c>
      <c r="C31" s="31" t="s">
        <v>107</v>
      </c>
      <c r="D31" s="32">
        <v>28</v>
      </c>
    </row>
    <row r="32" spans="2:4" ht="12.75">
      <c r="B32" s="30">
        <v>17</v>
      </c>
      <c r="C32" s="31" t="s">
        <v>108</v>
      </c>
      <c r="D32" s="32">
        <v>29</v>
      </c>
    </row>
    <row r="33" spans="2:4" ht="12.75">
      <c r="B33" s="30">
        <v>16</v>
      </c>
      <c r="C33" s="31" t="s">
        <v>109</v>
      </c>
      <c r="D33" s="32">
        <v>30</v>
      </c>
    </row>
    <row r="34" spans="2:4" ht="12.75">
      <c r="B34" s="30">
        <v>17</v>
      </c>
      <c r="C34" s="31" t="s">
        <v>110</v>
      </c>
      <c r="D34" s="32">
        <v>31</v>
      </c>
    </row>
    <row r="35" spans="2:4" ht="12.75">
      <c r="B35" s="30">
        <v>17</v>
      </c>
      <c r="C35" s="31" t="s">
        <v>111</v>
      </c>
      <c r="D35" s="32">
        <v>32</v>
      </c>
    </row>
    <row r="36" spans="2:4" ht="12.75">
      <c r="B36" s="30">
        <v>16</v>
      </c>
      <c r="C36" s="31" t="s">
        <v>112</v>
      </c>
      <c r="D36" s="32">
        <v>33</v>
      </c>
    </row>
    <row r="37" spans="2:4" ht="12.75">
      <c r="B37" s="30">
        <v>17</v>
      </c>
      <c r="C37" s="31" t="s">
        <v>113</v>
      </c>
      <c r="D37" s="32">
        <v>34</v>
      </c>
    </row>
    <row r="38" spans="2:4" ht="12.75">
      <c r="B38" s="30">
        <v>17</v>
      </c>
      <c r="C38" s="31" t="s">
        <v>114</v>
      </c>
      <c r="D38" s="32">
        <v>35</v>
      </c>
    </row>
    <row r="39" spans="2:4" ht="12.75">
      <c r="B39" s="30">
        <v>16</v>
      </c>
      <c r="C39" s="31" t="s">
        <v>115</v>
      </c>
      <c r="D39" s="32">
        <v>36</v>
      </c>
    </row>
    <row r="40" spans="2:4" ht="12.75">
      <c r="B40" s="30">
        <v>17</v>
      </c>
      <c r="C40" s="31" t="s">
        <v>116</v>
      </c>
      <c r="D40" s="32">
        <v>37</v>
      </c>
    </row>
    <row r="41" spans="2:4" ht="12.75">
      <c r="B41" s="30">
        <v>17</v>
      </c>
      <c r="C41" s="31" t="s">
        <v>117</v>
      </c>
      <c r="D41" s="32">
        <v>38</v>
      </c>
    </row>
    <row r="42" spans="2:4" ht="12.75">
      <c r="B42" s="30">
        <v>16</v>
      </c>
      <c r="C42" s="31" t="s">
        <v>118</v>
      </c>
      <c r="D42" s="32">
        <v>39</v>
      </c>
    </row>
    <row r="43" spans="2:4" ht="12.75">
      <c r="B43" s="30">
        <v>17</v>
      </c>
      <c r="C43" s="31" t="s">
        <v>119</v>
      </c>
      <c r="D43" s="32">
        <v>40</v>
      </c>
    </row>
    <row r="44" spans="2:4" ht="12.75">
      <c r="B44" s="30">
        <v>17</v>
      </c>
      <c r="C44" s="31" t="s">
        <v>120</v>
      </c>
      <c r="D44" s="32">
        <v>41</v>
      </c>
    </row>
    <row r="45" spans="2:4" ht="12.75">
      <c r="B45" s="30">
        <v>16</v>
      </c>
      <c r="C45" s="31" t="s">
        <v>121</v>
      </c>
      <c r="D45" s="32">
        <v>42</v>
      </c>
    </row>
    <row r="46" spans="2:4" ht="12.75">
      <c r="B46" s="30">
        <v>17</v>
      </c>
      <c r="C46" s="31" t="s">
        <v>122</v>
      </c>
      <c r="D46" s="32">
        <v>43</v>
      </c>
    </row>
    <row r="47" spans="2:4" ht="12.75">
      <c r="B47" s="30">
        <v>17</v>
      </c>
      <c r="C47" s="31" t="s">
        <v>123</v>
      </c>
      <c r="D47" s="32">
        <v>44</v>
      </c>
    </row>
    <row r="48" spans="2:4" ht="12.75">
      <c r="B48" s="30">
        <v>16</v>
      </c>
      <c r="C48" s="31" t="s">
        <v>124</v>
      </c>
      <c r="D48" s="32">
        <v>45</v>
      </c>
    </row>
    <row r="49" spans="2:4" ht="12.75">
      <c r="B49" s="30">
        <v>17</v>
      </c>
      <c r="C49" s="31" t="s">
        <v>125</v>
      </c>
      <c r="D49" s="32">
        <v>46</v>
      </c>
    </row>
    <row r="50" spans="2:4" ht="12.75">
      <c r="B50" s="30">
        <v>17</v>
      </c>
      <c r="C50" s="31" t="s">
        <v>126</v>
      </c>
      <c r="D50" s="32">
        <v>47</v>
      </c>
    </row>
    <row r="51" spans="2:4" ht="13.5" thickBot="1">
      <c r="B51" s="33">
        <v>16</v>
      </c>
      <c r="C51" s="34" t="s">
        <v>127</v>
      </c>
      <c r="D51" s="35">
        <v>48</v>
      </c>
    </row>
    <row r="52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rh-lgil</dc:creator>
  <cp:keywords/>
  <dc:description/>
  <cp:lastModifiedBy>m.marron</cp:lastModifiedBy>
  <cp:lastPrinted>2013-07-23T17:42:05Z</cp:lastPrinted>
  <dcterms:created xsi:type="dcterms:W3CDTF">2006-06-14T17:59:54Z</dcterms:created>
  <dcterms:modified xsi:type="dcterms:W3CDTF">2013-07-23T18:00:42Z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