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60" yWindow="75" windowWidth="20730" windowHeight="11760" tabRatio="842" activeTab="5"/>
  </bookViews>
  <sheets>
    <sheet name="Portada" sheetId="43" r:id="rId1"/>
    <sheet name="Propuesta AEF 01" sheetId="22" r:id="rId2"/>
    <sheet name="AEF 02" sheetId="1" r:id="rId3"/>
    <sheet name="AEF 02.1" sheetId="24" r:id="rId4"/>
    <sheet name="AEF 03" sheetId="2" r:id="rId5"/>
    <sheet name="AEF 04" sheetId="3" r:id="rId6"/>
    <sheet name="AEF 04.1" sheetId="35" r:id="rId7"/>
    <sheet name="AEF 05" sheetId="14" r:id="rId8"/>
    <sheet name="AEF 06.1" sheetId="28" r:id="rId9"/>
    <sheet name="AEF 06.2" sheetId="34" r:id="rId10"/>
    <sheet name="AEF 07.1" sheetId="8" r:id="rId11"/>
    <sheet name="AEF 07.2" sheetId="9" r:id="rId12"/>
    <sheet name="AEF 08" sheetId="11" r:id="rId13"/>
    <sheet name="AEF09" sheetId="37" r:id="rId14"/>
    <sheet name="AEF 10" sheetId="38" r:id="rId15"/>
    <sheet name="AEF 11" sheetId="27" r:id="rId16"/>
    <sheet name="AEF 12" sheetId="39" r:id="rId17"/>
    <sheet name="AEF 13" sheetId="40" r:id="rId18"/>
    <sheet name="AEF 14" sheetId="4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5">'AEF 04'!$A$1:$I$36</definedName>
    <definedName name="_xlnm.Print_Area" localSheetId="6">'AEF 04.1'!$A$1:$N$73</definedName>
    <definedName name="_xlnm.Print_Area" localSheetId="8">'AEF 06.1'!$A$1:$AI$46</definedName>
    <definedName name="_xlnm.Print_Area" localSheetId="10">'AEF 07.1'!$A$1:$AH$49</definedName>
    <definedName name="_xlnm.Print_Area" localSheetId="11">'AEF 07.2'!$A$1:$AH$47</definedName>
    <definedName name="_xlnm.Print_Area" localSheetId="12">'AEF 08'!$A$1:$AI$46</definedName>
    <definedName name="_xlnm.Print_Area" localSheetId="14">'AEF 10'!$A$1:$G$31</definedName>
    <definedName name="_xlnm.Print_Area" localSheetId="16">'AEF 12'!$A$1:$J$52</definedName>
    <definedName name="_xlnm.Print_Area" localSheetId="0">Portada!$B$2:$L$31</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[7]Capex!#REF!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[8]Assumptions!$E$17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[9]PROGRAMA!#REF!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ND_A_1">#REF!</definedName>
    <definedName name="IND_A_12">[10]IND_A!#REF!</definedName>
    <definedName name="IND_A_2">#REF!</definedName>
    <definedName name="IND_A_22">[10]IND_A!#REF!</definedName>
    <definedName name="Ind_cant">#REF!</definedName>
    <definedName name="Ind_Imp">#REF!</definedName>
    <definedName name="Indirecto">#REF!</definedName>
    <definedName name="InflationChoice">[2]Inputs!$E$34</definedName>
    <definedName name="InflationDate">[2]Inputs!$E$17</definedName>
    <definedName name="InflationIndex2002">[7]Time!#REF!</definedName>
    <definedName name="INFORMESEMANAL">#REF!</definedName>
    <definedName name="ISR">[11]Ingresos!$B$55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[7]Time!#REF!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[10]PASTA!#REF!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UDESEMB6">#REF!</definedName>
    <definedName name="RAVCOIndex">[7]Time!#REF!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[7]Time!#REF!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_xlnm.Print_Titles" localSheetId="6">'AEF 04.1'!$1:$7</definedName>
    <definedName name="Títulos_a_imprimir_IM">#REF!</definedName>
    <definedName name="TOTAL">[9]PROGRAMA!#REF!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[7]Capex!#REF!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VAL_ALM">#REF!</definedName>
    <definedName name="X">#REF!</definedName>
    <definedName name="XX">#REF!</definedName>
    <definedName name="XXX">#REF!</definedName>
  </definedName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41"/>
  <c r="C14"/>
  <c r="B2"/>
  <c r="A3" i="40"/>
  <c r="B14"/>
  <c r="A2"/>
  <c r="A3" i="39"/>
  <c r="B14"/>
  <c r="A2"/>
  <c r="A3" i="38"/>
  <c r="E14"/>
  <c r="A2"/>
  <c r="A3" i="37"/>
  <c r="E15"/>
  <c r="A2"/>
  <c r="A3" i="35"/>
  <c r="A2"/>
  <c r="A43" i="24"/>
  <c r="A37"/>
  <c r="A3" i="34"/>
  <c r="D15"/>
  <c r="A2"/>
  <c r="A3" i="28"/>
  <c r="F15"/>
  <c r="A2"/>
  <c r="A31" i="24"/>
  <c r="A3" i="27"/>
  <c r="C13"/>
  <c r="A2"/>
  <c r="A3" i="14"/>
  <c r="C13"/>
  <c r="A2"/>
  <c r="A3" i="11"/>
  <c r="F15"/>
  <c r="A2"/>
  <c r="A3" i="9"/>
  <c r="E15"/>
  <c r="A2"/>
  <c r="A3" i="8"/>
  <c r="E18"/>
  <c r="A2"/>
  <c r="A3" i="3"/>
  <c r="D15"/>
  <c r="A2"/>
  <c r="A3" i="2"/>
  <c r="C8"/>
  <c r="A2"/>
  <c r="A3" i="24"/>
  <c r="D8"/>
  <c r="A2"/>
  <c r="A3" i="1"/>
  <c r="C8"/>
  <c r="A2"/>
</calcChain>
</file>

<file path=xl/sharedStrings.xml><?xml version="1.0" encoding="utf-8"?>
<sst xmlns="http://schemas.openxmlformats.org/spreadsheetml/2006/main" count="671" uniqueCount="385">
  <si>
    <t>Tipo de Vehículo</t>
  </si>
  <si>
    <t>A</t>
  </si>
  <si>
    <t>B</t>
  </si>
  <si>
    <t>TOTAL</t>
  </si>
  <si>
    <t>*TDPA=Tránsito Diario Promedio Anual</t>
  </si>
  <si>
    <t>Las tarifas por tipo de vehículo deben ser las del recorrido completo.</t>
  </si>
  <si>
    <t>Llenar este formato con y sin IVA.</t>
  </si>
  <si>
    <t>Fecha:</t>
  </si>
  <si>
    <t>Hoja No.</t>
  </si>
  <si>
    <t>Precio Unitario</t>
  </si>
  <si>
    <t>PRECIO UNITARIO CON LETRA</t>
  </si>
  <si>
    <t>CANTIDAD</t>
  </si>
  <si>
    <t>UNIDAD</t>
  </si>
  <si>
    <t>DESCRIPCIÓN</t>
  </si>
  <si>
    <t>IMPORTE ($ Miles)</t>
  </si>
  <si>
    <t>Total</t>
  </si>
  <si>
    <t>Pesos de (Día / Mes / Año)</t>
  </si>
  <si>
    <t>…</t>
  </si>
  <si>
    <t>Suma</t>
  </si>
  <si>
    <t>PRESUPUESTO DE CONSERVACIÓN PERIÓDICA</t>
  </si>
  <si>
    <t>Fecha</t>
  </si>
  <si>
    <t>CONCEPTO</t>
  </si>
  <si>
    <t>AÑOS</t>
  </si>
  <si>
    <t>Total Anual</t>
  </si>
  <si>
    <t>Total Acumulado</t>
  </si>
  <si>
    <t>PRESUPUESTO DE CONSERVACIÓN RUTINARIA</t>
  </si>
  <si>
    <t>PRESUPUESTO DE MANTENIMIENTO</t>
  </si>
  <si>
    <t>Monto Total $</t>
  </si>
  <si>
    <t>Mes 1</t>
  </si>
  <si>
    <t>Mes 2</t>
  </si>
  <si>
    <t>Mes 3</t>
  </si>
  <si>
    <t>……</t>
  </si>
  <si>
    <t>TERRACERÍAS</t>
  </si>
  <si>
    <t>OBRAS DE DRENAJES</t>
  </si>
  <si>
    <t>PAVIMENTOS</t>
  </si>
  <si>
    <t>ESTRUCTURAS</t>
  </si>
  <si>
    <t>SEÑALAMIENTOS</t>
  </si>
  <si>
    <t>OTROS CONCEPTOS</t>
  </si>
  <si>
    <t>TOTAL DE LA OBRA</t>
  </si>
  <si>
    <t>TOTAL ACUMULADO DE LA OBRA</t>
  </si>
  <si>
    <t>PERMISOS</t>
  </si>
  <si>
    <t>CONSTRUCCIÓN DE SERVICIOS AUXILIARES</t>
  </si>
  <si>
    <t>SEGUROS Y FIANZAS</t>
  </si>
  <si>
    <t>OTRAS INVERSIONES</t>
  </si>
  <si>
    <t>INVERSIÓN TOTAL DE LA OBRA</t>
  </si>
  <si>
    <t>INVERSIÓN TOTAL DE LA OBRA ACUMULADA</t>
  </si>
  <si>
    <t>COMISIONES BANCARIAS, INTERESES CAPITALIZADOS, COSTOS DE COBERTURA, ETC.</t>
  </si>
  <si>
    <t>FONDO DE RESERVA PARA MTO. Y CONSERVACIÓN</t>
  </si>
  <si>
    <t>Financiamiento</t>
  </si>
  <si>
    <t>Financiamiento 1,2…."n"</t>
  </si>
  <si>
    <t>Acreditante</t>
  </si>
  <si>
    <t>Tipo de Financiamiento</t>
  </si>
  <si>
    <t>Monto</t>
  </si>
  <si>
    <t>Plazo</t>
  </si>
  <si>
    <t>Tasa de Interés Nominal</t>
  </si>
  <si>
    <t>Tasa de Interés Real Anual</t>
  </si>
  <si>
    <t>Período de Gracia (Capital)</t>
  </si>
  <si>
    <t>Período de Gracia (Interés)</t>
  </si>
  <si>
    <t>Penalización por Prepago</t>
  </si>
  <si>
    <t>Saldo Inicial</t>
  </si>
  <si>
    <t>Disposiciones</t>
  </si>
  <si>
    <t>Intereses capitalizados</t>
  </si>
  <si>
    <t>Amortizaciones del principal</t>
  </si>
  <si>
    <t>Saldo Final</t>
  </si>
  <si>
    <t>Comisiones</t>
  </si>
  <si>
    <t>Coberturas cambiarias y de tasas</t>
  </si>
  <si>
    <t>Intereses generados</t>
  </si>
  <si>
    <t>Intereses pagados</t>
  </si>
  <si>
    <t>Financiamiento (Consolidado)</t>
  </si>
  <si>
    <t>Amortización del principal</t>
  </si>
  <si>
    <t>Costo Financiamiento Ponderado</t>
  </si>
  <si>
    <t>Costo promedio ponderado anual de la deuda</t>
  </si>
  <si>
    <t>Promedio de los costos promedio ponderados anuales de la deuda</t>
  </si>
  <si>
    <t>%</t>
  </si>
  <si>
    <t>CAPITAL DE RIESGO</t>
  </si>
  <si>
    <t xml:space="preserve">México D.F. a </t>
  </si>
  <si>
    <t>SECRETARIA DE COMUNICACIONES Y TRANSPORTES</t>
  </si>
  <si>
    <t>Director General de Desarrollo Carretero</t>
  </si>
  <si>
    <t>Insurgentes Sur # 1089, piso 10, Ala Poniente</t>
  </si>
  <si>
    <t>Col. Nochebuena, Delegación Benito Juárez,</t>
  </si>
  <si>
    <t>C.P. 03710, México Distrito Federal, México</t>
  </si>
  <si>
    <t xml:space="preserve">Representante Legal de </t>
  </si>
  <si>
    <t>En tal virtud, manifestamos que:</t>
  </si>
  <si>
    <t>1) Se trata de una postura en firme, incondicional y con carácter obligatorio.</t>
  </si>
  <si>
    <t>5) Por medio de la presente ratificamos, bajo protesta de decir verdad, que nuestra representada actúa a nombre y por cuenta propia.</t>
  </si>
  <si>
    <t>HONORARIOS FIDUCIARIOS</t>
  </si>
  <si>
    <t>MEDIDAS DE MITIGACIÓN AMBIENTAL</t>
  </si>
  <si>
    <t>**TCMA=Tasa de Crecimiento Media Anual con base en el TDPA</t>
  </si>
  <si>
    <t>TDPA* AÑO BASE</t>
  </si>
  <si>
    <t xml:space="preserve">TDPA(*) por Año </t>
  </si>
  <si>
    <t>Base</t>
  </si>
  <si>
    <t>……..</t>
  </si>
  <si>
    <t>Longitud [Km.]</t>
  </si>
  <si>
    <t>Tipo A</t>
  </si>
  <si>
    <t>Tasa de Crecimiento por año [%]</t>
  </si>
  <si>
    <t>(ii) Deberá seguir el esquema de cobro indicado por SCT</t>
  </si>
  <si>
    <t>* Deberá seguir el esquema de cobro indicado por la SCT</t>
  </si>
  <si>
    <t>(iv) La información de tránsito debe presentarse en cifras enteras sin decimales.</t>
  </si>
  <si>
    <t>(iii) La información de tránsito debe presentarse en cifras enteras sin decimales.</t>
  </si>
  <si>
    <t>(iii) Deberá seguir el esquema de cobro indicado por la SCT.</t>
  </si>
  <si>
    <t xml:space="preserve"> En caso de existir diferencia entre las cantidades consignadas en números y en letras del numeral 2, prevalecerá en todo caso la expresada con letra.</t>
  </si>
  <si>
    <t>Vialidad</t>
  </si>
  <si>
    <t>En Cifras Reales</t>
  </si>
  <si>
    <t>PRESUPUESTO DE OPERACIÓN</t>
  </si>
  <si>
    <t>Concursante:</t>
  </si>
  <si>
    <t>6) Reiteramos nuestro compromiso de sujetarnos incondicionalmente a las disposiciones legales y administrativas aplicables en adición a las bases de la presente licitación, así como a los demás Documentos del Concurso.</t>
  </si>
  <si>
    <t>4) En caso de resultar ganadores, por este conducto manifestamos nuestro compromiso de suscribir el correspondiente Contrato de APP y otorgar las garantías de cumplimiento correspondientes.</t>
  </si>
  <si>
    <t>CIFRAS (MILES DE PESOS)</t>
  </si>
  <si>
    <t>AEF/07. Presupuesto de Conservación</t>
  </si>
  <si>
    <t>AEF/06.1. Presupuesto de Operación</t>
  </si>
  <si>
    <t>EQUIPAMIENTO DE OPERACIÓN</t>
  </si>
  <si>
    <t>Sub-total (por cada hoja)</t>
  </si>
  <si>
    <t>Mes n</t>
  </si>
  <si>
    <t>MESES</t>
  </si>
  <si>
    <t>Long. de Cobro Km</t>
  </si>
  <si>
    <t>Notas:</t>
  </si>
  <si>
    <t>n</t>
  </si>
  <si>
    <t>Longitud:</t>
  </si>
  <si>
    <t>PAGO INICIAL (EN SU CASO)</t>
  </si>
  <si>
    <t>CONSTRUCCIÓN DE PLAZAS DE COBRO</t>
  </si>
  <si>
    <t>Unidad</t>
  </si>
  <si>
    <t>Tramo de cobro 1</t>
  </si>
  <si>
    <t>1. SEGUROS</t>
  </si>
  <si>
    <t>DURANTE OPERACIÓN, EXPLOT, CONS Y MMTO</t>
  </si>
  <si>
    <t>TOTAL SEGUROS</t>
  </si>
  <si>
    <t>Para la totalidad del Viaducto</t>
  </si>
  <si>
    <t>Seguro n1</t>
  </si>
  <si>
    <t>Seguro n2</t>
  </si>
  <si>
    <t>Seguro n3</t>
  </si>
  <si>
    <t>Seguro n…</t>
  </si>
  <si>
    <t>Tramo de cobro 2</t>
  </si>
  <si>
    <t>Tramo de cobro n…</t>
  </si>
  <si>
    <t>Viaducto</t>
  </si>
  <si>
    <t>TCMA** 
Año 1-30</t>
  </si>
  <si>
    <t>Total Viaducto</t>
  </si>
  <si>
    <t>no.:                            DESCRIPCIÓN                                                                                                                                                                                                                                UNIDAD</t>
  </si>
  <si>
    <t>MATERIALES</t>
  </si>
  <si>
    <t>C.U.</t>
  </si>
  <si>
    <t>IMPORTE</t>
  </si>
  <si>
    <t>II.-  MANO DE OBRA                                                                                                                                                                                                                          SUMA POR MATERIALES   = 6</t>
  </si>
  <si>
    <t>CATEGORIA O CUADRILLA</t>
  </si>
  <si>
    <t>SALARIO</t>
  </si>
  <si>
    <t xml:space="preserve">RENDIMIENTO </t>
  </si>
  <si>
    <t xml:space="preserve"> REAL INTEGRADO</t>
  </si>
  <si>
    <t>SUMA MANO DE OBRA  =           13</t>
  </si>
  <si>
    <t>III.- MAQUINARIA, EQUIPO  HERRAMIENTA</t>
  </si>
  <si>
    <t>DESCRIPCION</t>
  </si>
  <si>
    <t>COSTO HORARIO</t>
  </si>
  <si>
    <t>RENDIMIENTO</t>
  </si>
  <si>
    <t xml:space="preserve">                                                                                                                                                                                   SUMA MAQUINARIA Y EQUIPO  =          19</t>
  </si>
  <si>
    <t xml:space="preserve">C.D. =  COSTO DIRECTO:          SUMA ( I + II + III )                                                                                                                                                                                                     TOTAL      =       20  </t>
  </si>
  <si>
    <t>FACTORES DE INDIRECTOS, FINANCIAMIENTO Y UTILIDAD</t>
  </si>
  <si>
    <t>PORCENTAJE</t>
  </si>
  <si>
    <t>C.I. = COSTO INDIRECTO =                      % I  (C.D.)</t>
  </si>
  <si>
    <t>F = COSTO DE FINANCIAMIENTO =        % F (C.D.+C.I.)</t>
  </si>
  <si>
    <t>U = CARGO POR UTILIDAD =                 % U (C.D.+C.I.+F)</t>
  </si>
  <si>
    <t>SUBTOTAL  =                (C.D.+C.I.+F+ U)</t>
  </si>
  <si>
    <t>P.U. = PRECIO UNITARIO =                        (C.D.+C.I.+F+U+I.VIG.)</t>
  </si>
  <si>
    <t>Instrucciones de llenado</t>
  </si>
  <si>
    <t xml:space="preserve">MATERIALES </t>
  </si>
  <si>
    <t>Nombre de los materiales necesarios para la correcta ejecución del concepto de trabajo.</t>
  </si>
  <si>
    <t xml:space="preserve">La unidad de medida del material. </t>
  </si>
  <si>
    <t xml:space="preserve">La cuantía del material considerado para ejecutar el concepto de trabajo. </t>
  </si>
  <si>
    <t xml:space="preserve">El costo unitario del material sin incluir el I.V.A. </t>
  </si>
  <si>
    <t>Se anotará el resultado de multiplicar  la cantidad por el costo unitario correspondiente.</t>
  </si>
  <si>
    <t xml:space="preserve">Se anotará el resultado de sumar los importe parciales de los materiales. </t>
  </si>
  <si>
    <t xml:space="preserve">MANO DE OBRA </t>
  </si>
  <si>
    <t xml:space="preserve">Se anotará la categoría o la cuadrilla de personal que interviene  exclusiva y físicamente en la ejecución del concepto de trabajo de que se trate. </t>
  </si>
  <si>
    <t>Se anotará la cantidad del personal de la categoría o número de cuadrillas por emplearse.</t>
  </si>
  <si>
    <t xml:space="preserve">Se anotará el salario real integrado del  personal  por  categoría o de la cuadrilla por unidad de tiempo. </t>
  </si>
  <si>
    <t>Será el resultado  de multiplicar la cantidad de personal por categoría o de cuadrilla por su salario  real integrado correspondiente.</t>
  </si>
  <si>
    <t>Se anotará el rendimiento, es decir la cantidad de  unidades del concepto de trabajo que desarrolla el personal por categoría o la cuadrilla por unidad de tiempo, medido en la misma unidad utilizada al valuar el salario.</t>
  </si>
  <si>
    <t xml:space="preserve">Será el resultado de dividir el costo unitario entre el rendimiento </t>
  </si>
  <si>
    <t>Se anotará el resultado de la suma de los importes por el personal por categoría o  de cuadrilla.</t>
  </si>
  <si>
    <t xml:space="preserve">MAQUINARIA, EQUIPO Y HERRAMIENTA </t>
  </si>
  <si>
    <t xml:space="preserve">Se anotará el nombre de la maquina, equipo o herramienta que sean  las adecuadas y necesarias para la ejecución del concepto de trabajo. </t>
  </si>
  <si>
    <t xml:space="preserve">Se anotará el número de maquinas, equipos o herramientas  a emplear en el concepto de trabajo. </t>
  </si>
  <si>
    <t xml:space="preserve">Se anotará el costo horario  de la máquina o equipo. </t>
  </si>
  <si>
    <t>Se anotará el rendimiento horario  de la máquina considerada como nueva y acorde  con las condiciones de ejecución del concepto de trabajo correspondientes, en las correspondientes unidades de medida.</t>
  </si>
  <si>
    <t>Será el resultado de dividir el costo  unitario de  cada máquina entre su correspondiente rendimiento.</t>
  </si>
  <si>
    <t xml:space="preserve"> </t>
  </si>
  <si>
    <t xml:space="preserve">En el caso que se utilice herramienta menor en la ejecución del concepto se procederá como sigue: En el espacio destinado para el nombre de la máquina, equipo o herramienta,  se anotará la leyenda herramienta menor, en el espacio de cantidad, el porcentaje que se empleará con respecto del importe total de la mano de obra;  en el espacio de costo horario  el importe total de la mano de obra, en el espacio de importe  se anotará el resultado de multiplicar el porcentaje por el importe total de la mano de obra. </t>
  </si>
  <si>
    <t>Será el resultado de suma los importes parciales de maquinaria, equipo o herramienta.</t>
  </si>
  <si>
    <t xml:space="preserve">COSTO DIRECTO </t>
  </si>
  <si>
    <t>El resultado  de  sumar los importes totales de material, mano de obra,  maquinaria, equipo o herramienta.</t>
  </si>
  <si>
    <t>En la columna de porcentaje se anotará  los correspondientes indicados.</t>
  </si>
  <si>
    <t xml:space="preserve">COSTO INDIRECTO </t>
  </si>
  <si>
    <t xml:space="preserve">Será el resultado de multiplicar el costo  directo, por el porcentaje  de indirecto. </t>
  </si>
  <si>
    <t xml:space="preserve">COSTO POR FINANCIAMIENTO </t>
  </si>
  <si>
    <t xml:space="preserve">Será el resultado de multiplicar la suma del costo directo más el costo indirecto por el porcentaje de financiamiento </t>
  </si>
  <si>
    <t xml:space="preserve">CARGO POR UTILIDAD </t>
  </si>
  <si>
    <t>Será el resultado de multiplicar la suma del costo directo, más el costo indirecto, más el costo  por financiamiento por el porcentaje de utilidad.</t>
  </si>
  <si>
    <t>PRECIO UNITARIO</t>
  </si>
  <si>
    <r>
      <t xml:space="preserve">El resultante  de sumar los importes de costo directo, costo indirecto, costo  por financiamiento, cargo por utilidad más cargos adicionales, </t>
    </r>
    <r>
      <rPr>
        <b/>
        <sz val="11"/>
        <color theme="1"/>
        <rFont val="Arial"/>
        <family val="2"/>
      </rPr>
      <t xml:space="preserve">con número y letra. </t>
    </r>
  </si>
  <si>
    <t>IMPORTE (MILES DE PESOS)</t>
  </si>
  <si>
    <t>CIFRAS EN MILES DE PESOS</t>
  </si>
  <si>
    <t>Domicilio</t>
  </si>
  <si>
    <t>Concepto de Obras</t>
  </si>
  <si>
    <t>Monto
Contratado</t>
  </si>
  <si>
    <t>Período de Ejecución</t>
  </si>
  <si>
    <t>Observaciones</t>
  </si>
  <si>
    <t>Consucrsante</t>
  </si>
  <si>
    <t>Monto Total de la Inversión 
(Durante el Período de Construcción)</t>
  </si>
  <si>
    <t>S/IVA</t>
  </si>
  <si>
    <t>IVA</t>
  </si>
  <si>
    <t>Estructura 
Financiera*</t>
  </si>
  <si>
    <t>Pago Inicial (en su caso)</t>
  </si>
  <si>
    <t>Capital de Riesgo</t>
  </si>
  <si>
    <t>Presupuesto de Construcción de Obra</t>
  </si>
  <si>
    <t>Financiamientos</t>
  </si>
  <si>
    <t>Permisos</t>
  </si>
  <si>
    <t xml:space="preserve">Estudios y Proyectos </t>
  </si>
  <si>
    <t>Seguros y Fianzas</t>
  </si>
  <si>
    <t>Retorno de Capital</t>
  </si>
  <si>
    <t>Comisiones Bancarias e Intereses Pagados</t>
  </si>
  <si>
    <t>TIR capital a 30 años</t>
  </si>
  <si>
    <t xml:space="preserve">Costos de Cobertura </t>
  </si>
  <si>
    <t>Honorarios Fiduciarios</t>
  </si>
  <si>
    <t>* Durante el Período de Construcción</t>
  </si>
  <si>
    <t xml:space="preserve">Fondo de Reserva para Mto. y Conservación </t>
  </si>
  <si>
    <t>Otras Inversiones</t>
  </si>
  <si>
    <t>Monto Total de la Inversión</t>
  </si>
  <si>
    <t>Escenarios Macroeconómico</t>
  </si>
  <si>
    <t>Tasa base de Financiamiento (%)</t>
  </si>
  <si>
    <t>Tipo de cambio (en su caso) ($)</t>
  </si>
  <si>
    <t>Supuestos de tasas de impuestos (%)</t>
  </si>
  <si>
    <t>Impuesto Sobre la Renta (ISR) (%)</t>
  </si>
  <si>
    <t>PTU (%)</t>
  </si>
  <si>
    <t>Nota: El Monto Total de la Inversión tiene que ser igual que el total de la estructura financiera.</t>
  </si>
  <si>
    <t>Conceptos</t>
  </si>
  <si>
    <t>Monto Total de Inversión</t>
  </si>
  <si>
    <t>Programa de Desembolsos para cubrir el Programa de Inversión (Flujo)</t>
  </si>
  <si>
    <t>Mes-año
Período 0</t>
  </si>
  <si>
    <t>Mes año</t>
  </si>
  <si>
    <t>Anticipo de Obra</t>
  </si>
  <si>
    <t>Estimación de Obra</t>
  </si>
  <si>
    <t>Amort. Anticipo</t>
  </si>
  <si>
    <t>Estimación de Obra menos anticipo</t>
  </si>
  <si>
    <t>Saldo Final (Miles de Pesos)</t>
  </si>
  <si>
    <t>Saldo Inicial (Miles de Pesos)</t>
  </si>
  <si>
    <t>Aportación de capital</t>
  </si>
  <si>
    <t>Disminuciones de capital</t>
  </si>
  <si>
    <t>AÑOS DE OPERACIÓN</t>
  </si>
  <si>
    <t>…..</t>
  </si>
  <si>
    <t>% Incremento anual (TCMA)</t>
  </si>
  <si>
    <t>Índice para actualización de tarifa</t>
  </si>
  <si>
    <t>FLUJO DE EFECTIVO</t>
  </si>
  <si>
    <t>Aportación al Fondo de Reserva para Mantenimiento y Conservación</t>
  </si>
  <si>
    <t>C</t>
  </si>
  <si>
    <t>Flujo Neto de Operación (A-B)</t>
  </si>
  <si>
    <t>BLOQUE FISCAL</t>
  </si>
  <si>
    <t>Depreciación del proyecto</t>
  </si>
  <si>
    <t>Costo Integral de Financiamiento</t>
  </si>
  <si>
    <t xml:space="preserve">Utilidad o (pérdida) antes de impuestos </t>
  </si>
  <si>
    <t xml:space="preserve">Utilidad o (pérdida) fiscal acumulada </t>
  </si>
  <si>
    <t>ISR pagado</t>
  </si>
  <si>
    <t>D</t>
  </si>
  <si>
    <t>Impuesto efectivamente pagado</t>
  </si>
  <si>
    <t>E</t>
  </si>
  <si>
    <t>Flujo Disponible para Servicio de Deuda (C-D)</t>
  </si>
  <si>
    <t>FINANCIAMIENTOS</t>
  </si>
  <si>
    <t>Comisiones Financiamientos y Coberturas</t>
  </si>
  <si>
    <t>Amortización Financiamiento</t>
  </si>
  <si>
    <t>F</t>
  </si>
  <si>
    <t>Servicio de Deuda</t>
  </si>
  <si>
    <t>G</t>
  </si>
  <si>
    <t>Flujo Disponible después del Servicio de Deuda (E-F)</t>
  </si>
  <si>
    <t>H</t>
  </si>
  <si>
    <t xml:space="preserve">Saldo </t>
  </si>
  <si>
    <t>I</t>
  </si>
  <si>
    <t>Caja de inicio de período (Neto de Fondos)</t>
  </si>
  <si>
    <t>Flujo disponible para pago de Capital (G+I)</t>
  </si>
  <si>
    <t xml:space="preserve">Aportaciones de Capital de Riesgo </t>
  </si>
  <si>
    <t>Flujo Neto de Capital de Riesgo</t>
  </si>
  <si>
    <t>TIR del Capital de Riesgo</t>
  </si>
  <si>
    <t>NOMBRE DEL CONCURSANTE</t>
  </si>
  <si>
    <t>Impuesto al Valor Agregado (IVA) (%)</t>
  </si>
  <si>
    <t>INGRESOS DIFERENCIALES</t>
  </si>
  <si>
    <t xml:space="preserve">Subcontratista </t>
  </si>
  <si>
    <t>AEF/02. Resumen del Estudio de Asignación y Pronóstico de Tránsito</t>
  </si>
  <si>
    <t>AEF/03. Esquema tarifario</t>
  </si>
  <si>
    <t>PRECIO UNITARIO (MXN)</t>
  </si>
  <si>
    <t>AEF/05. Programa de Inversión para la Construcción</t>
  </si>
  <si>
    <t>FONDOS PARA CONTINGENCIAS DEL DERECHO DE VÍA Y MEDIO AMBIENTE</t>
  </si>
  <si>
    <t>PRESUPUESTO PARA OBRAS ADICIONALES</t>
  </si>
  <si>
    <t>ESTUDIOS Y PROYECTOS</t>
  </si>
  <si>
    <t>Monto total</t>
  </si>
  <si>
    <t>AEF/02.1. Estudio de Asignación y Pronóstico de Tránsito Anual</t>
  </si>
  <si>
    <t>PRESUPUESTO DE ADMINISTRACIÓN Y SUPERVISIÓN</t>
  </si>
  <si>
    <t>AEF/07.1. Presupuesto de Conservación Periódica</t>
  </si>
  <si>
    <t>AEF/07.2. Presupuesto de Conservación Rutinaria</t>
  </si>
  <si>
    <t>AEF/08. Presupuesto de Mantenimiento</t>
  </si>
  <si>
    <t>AEF/06.2. Presupuesto de Administración y Supervisión</t>
  </si>
  <si>
    <t>AEF/04.1. Análisis de Precios Unitarios</t>
  </si>
  <si>
    <t>PRESUPUESTO DE INSPECCIONES, ESTUDIOS Y PROYECTOS</t>
  </si>
  <si>
    <t>Cifras en miles de pesos</t>
  </si>
  <si>
    <t>De forma mensual durante el período de Construcción</t>
  </si>
  <si>
    <t>De forma anual durante el período de Operación</t>
  </si>
  <si>
    <t xml:space="preserve">En Cifras Reales </t>
  </si>
  <si>
    <t>Medidas de Mitigación Ambiental</t>
  </si>
  <si>
    <t>Fondo para Contingencias del Derecho de Vía y Medio Ambiente</t>
  </si>
  <si>
    <t>Presupuesto de Obras Adicionales</t>
  </si>
  <si>
    <t>Monto Total de Inversión 1</t>
  </si>
  <si>
    <t>Total Aplicación de Recursos (1+2)</t>
  </si>
  <si>
    <t>IVA Pagado</t>
  </si>
  <si>
    <t>IVA Recuperado</t>
  </si>
  <si>
    <t>IVA Neto 2</t>
  </si>
  <si>
    <t>Total Orígen de Recursos (Financiamiento + Capital)</t>
  </si>
  <si>
    <t>* Tránsito Diario Promedio Anual (TDPA) (Formato 02.1)</t>
  </si>
  <si>
    <t xml:space="preserve">* Tarifa (Sin IVA) (Formato 03) </t>
  </si>
  <si>
    <t>Ingresos por Peaje Consolidado (Viaducto)</t>
  </si>
  <si>
    <t>Presupuesto de Operación (Formato 06.1 )</t>
  </si>
  <si>
    <t>Presupuesto de administración y Supervisión (Formato 06.2)</t>
  </si>
  <si>
    <t>Conservación Periódica (Formato 07.1)</t>
  </si>
  <si>
    <t>Conservación Rutinaria (Formato 07.2)</t>
  </si>
  <si>
    <t>Mantenimiento (Formato 08)</t>
  </si>
  <si>
    <t>Ingresos diferenciales</t>
  </si>
  <si>
    <t>Dividendos</t>
  </si>
  <si>
    <t>Rembolsos de Capital)</t>
  </si>
  <si>
    <t>“Viaducto La Raza - Indios Verdes - Santa Clara”</t>
  </si>
  <si>
    <t>Nombre y firma del representante legal del Concursante</t>
  </si>
  <si>
    <t>Notas: (i) El TDPA a utilizar en este formato es el que proviene del escenario Base del Formato I-C de los Apartados Técnicos del año base.</t>
  </si>
  <si>
    <t>(ii) La información de esta tabla se deberá tomar del Formato I-C del Apartado de Aspectos Técnicos.</t>
  </si>
  <si>
    <t>Notas: (i) La información de esta tabla se deberá tomar del Formato I-C del Apartado de Aspectos Técnicos así como del Estudio de Asignación y Pronóstico de Tránsito</t>
  </si>
  <si>
    <t xml:space="preserve">CARGOS ADICIONALES </t>
  </si>
  <si>
    <t>5 al millar como cargo adicional para la SEFUPU</t>
  </si>
  <si>
    <t>Se considerará el 5 al millar como cargo adicional por la supervisión de SEFUPU</t>
  </si>
  <si>
    <t>Egresos (1+2+3+4+5+…+9)</t>
  </si>
  <si>
    <t>AEF/09. Presupuesto de inspecciones, estudios y proyectos</t>
  </si>
  <si>
    <t>AEF/10. Contratos</t>
  </si>
  <si>
    <t>AEF/11. Financiamiento</t>
  </si>
  <si>
    <t>AEF/12. Premisas y resultados del análisis financiero</t>
  </si>
  <si>
    <t>AEF/13. Programa de Construcción consolidado</t>
  </si>
  <si>
    <t>AEF/14. Programa de Operación consolidado</t>
  </si>
  <si>
    <t>Inspecciones, Estudios y Proyectos (Formato 09)</t>
  </si>
  <si>
    <t>Subsecretaría de Infraestructura</t>
  </si>
  <si>
    <t>Dirección General de Desarrollo Carretero</t>
  </si>
  <si>
    <t>Concurso Público Internacional</t>
  </si>
  <si>
    <t>Formatos Económico - Financieros</t>
  </si>
  <si>
    <t>Ofrecer la cantidad de $_____________________ (_____________________ pesos M.N.) como Pago Inicial por el otorgamiento de la Concesión.</t>
  </si>
  <si>
    <t>El Capital de Riesgo corresponde a la cantidad de $____________________  (_________________________ pesos M.N.) (Pesos Constantes).</t>
  </si>
  <si>
    <t>Los Financiamientos corresponden  a la cantidad de $__________________   (_________________________ pesos M.N.) (Pesos Constantes).</t>
  </si>
  <si>
    <t>Pago Anual Fijo</t>
  </si>
  <si>
    <t>Notas: (i) Se deberá considerar el Formato X del Apartado de Aspectos Técnicos de las Bases.</t>
  </si>
  <si>
    <t>Notas: (i) Se deberá considerar el Formato IX del Apartado de Aspectos Técnicos de las Bases.</t>
  </si>
  <si>
    <t>Notas: (i) Se deberá considerarar el Formato VI del Apartado de Aspectos Técnicos de las Bases.</t>
  </si>
  <si>
    <t>Notas: (i) Se deberá considerar el Formato VII del Apartado de Aspectos Técnicos de las Bases.</t>
  </si>
  <si>
    <t>Notas: (i) Se deberá considerar el Formato XI del Apartado de Aspectos Técnicos de las Bases.</t>
  </si>
  <si>
    <t>SUPERVISOR DE CONSTRUCCIÓN</t>
  </si>
  <si>
    <t>2. Supervisor</t>
  </si>
  <si>
    <t>Supervisor de Construcción</t>
  </si>
  <si>
    <t>AEF/01. Formato de Oferta Económica</t>
  </si>
  <si>
    <t>2) Nuestra oferta formal consiste en:</t>
  </si>
  <si>
    <t>Forma de presentación de la Oferta Económica</t>
  </si>
  <si>
    <t>3) Manifestamos que conocemos y hemos revisado las Bases, el proyecto del Contrato APP y los Documentos del Concurso, mismos que aceptamos de manera incondicional y que se agregan debidamente rubricados por el representante legal a nuestra Oferta Técnica.</t>
  </si>
  <si>
    <t>Los Participantes deberán incorporar a su Oferta Económica los análisis de precios unitarios de aquellos conceptos de obra, ordenados de mayor a menor monto, que representen al el 80% (Ochenta por ciento) del monto total del Programa de Construcción (Formato I) y el propio Presupuesto de Construcción, conforme a lo indicado en esta Sección y de acuerdo con el formato siguiente:</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</si>
  <si>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 y el Contrato APP.</t>
  </si>
  <si>
    <t>Notas: (i)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 y el Contrato APP.</t>
  </si>
  <si>
    <t>*Tarifa Ponderada (Promedio) proviene del Formato I-C del Apartado de Aspectos Técnicos del escenario base. Tarifa que multiplicando el total de TDPA corresponda al ingreso total.</t>
  </si>
  <si>
    <t>*Es la tarifa que multiplicada por el TDPA del Formato AEF/02 da el total de los ingresos.</t>
  </si>
  <si>
    <t xml:space="preserve">AEF/04.Presupuesto de Construcción </t>
  </si>
  <si>
    <t>Contenido Nacional</t>
  </si>
  <si>
    <t>Mano de Obra</t>
  </si>
  <si>
    <t>Materiales</t>
  </si>
  <si>
    <t>Equipo</t>
  </si>
  <si>
    <t>%*</t>
  </si>
  <si>
    <t>3. Auditor de Operación</t>
  </si>
  <si>
    <t>4. Garantías de Cumplimiento</t>
  </si>
  <si>
    <t>5. Personal de la Concesionaria (en su caso)</t>
  </si>
  <si>
    <t>6. Gastos generales de la Concesionaria (en su caso)</t>
  </si>
  <si>
    <t>7. Mantenimiento de la Concesionaria</t>
  </si>
  <si>
    <t>8. Honorarios fiduciarios</t>
  </si>
  <si>
    <t>9. Otros</t>
  </si>
  <si>
    <t xml:space="preserve">*Porcentaje respecto al Presupuesto de Construcción </t>
  </si>
  <si>
    <t>No. APP-009000062-C42-2015</t>
  </si>
  <si>
    <t>Concurso Público Internacional No. APP-009000062-C42-2015</t>
  </si>
  <si>
    <t>Total de troncal y entronques extremos</t>
  </si>
  <si>
    <t xml:space="preserve">Total </t>
  </si>
  <si>
    <t>PRESUPUESTO DE CONSTRUCCIÓN DE OBRA - TRONCAL</t>
  </si>
  <si>
    <t>Total - resto (no troncal)</t>
  </si>
  <si>
    <t>PRESUPUESTO DE CONSTRUCCIÓN DE OBRA - RESTO (no troncal)</t>
  </si>
  <si>
    <t>Troncal y entronque extremos</t>
  </si>
  <si>
    <t>Resto - No Troncal</t>
  </si>
  <si>
    <t>El Presupuesto de Construcción de las Obras corresponde a la cantidad de $_______________  sin incluir el I.V.A. (___________________________pesos M.N.) (Pesos Constantes), del cual el Presupuesto de Construcción de las Obras no troncales corresponden a la cantidad de $_______________ sin incluir el I.V.A. (_________________ pesos M.N.) (Pesos Constantes).</t>
  </si>
  <si>
    <t>personalidad que tengo debidamente acreditada para el Concurso Público Internacional No. APP-009000062-C42-2015, ante esta Secretaría acudimos para presentar nuestra postura para el otorgamiento de un contrato de largo plazo para diseñar, construir, operar, explotar, conservar y mantener por 30 (treinta) años el "Viaducto Elevado” en términos del numeral 1.3 de las Bases Generales del Concurso y de la Convocatoria publicada en el Diario Oficial de la Federación el 21 de mayo de 2015.</t>
  </si>
</sst>
</file>

<file path=xl/styles.xml><?xml version="1.0" encoding="utf-8"?>
<styleSheet xmlns="http://schemas.openxmlformats.org/spreadsheetml/2006/main">
  <numFmts count="5">
    <numFmt numFmtId="43" formatCode="_-* #,##0.00_-;\-* #,##0.00_-;_-* &quot;-&quot;??_-;_-@_-"/>
    <numFmt numFmtId="164" formatCode="&quot;$&quot;#,##0.0_);\(&quot;$&quot;#,##0.0\)"/>
    <numFmt numFmtId="165" formatCode="mmmm\-yyyy"/>
    <numFmt numFmtId="166" formatCode="_-[$€]* #,##0.00_-;\-[$€]* #,##0.00_-;_-[$€]* &quot;-&quot;??_-;_-@_-"/>
    <numFmt numFmtId="167" formatCode="#\ ###\ ###\ ###\ ##0.00"/>
  </numFmts>
  <fonts count="17">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rgb="FFFF0000"/>
      <name val="Arial"/>
      <family val="2"/>
    </font>
    <font>
      <b/>
      <i/>
      <sz val="11"/>
      <name val="Arial"/>
      <family val="2"/>
    </font>
    <font>
      <sz val="11"/>
      <color theme="1"/>
      <name val="Arial"/>
      <family val="2"/>
      <scheme val="minor"/>
    </font>
    <font>
      <sz val="9"/>
      <name val="Arial"/>
      <family val="2"/>
    </font>
    <font>
      <b/>
      <sz val="16"/>
      <color indexed="18"/>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b/>
      <sz val="12"/>
      <color indexed="18"/>
      <name val="Arial"/>
      <family val="2"/>
    </font>
    <font>
      <i/>
      <sz val="11"/>
      <name val="Arial"/>
      <family val="2"/>
    </font>
  </fonts>
  <fills count="10">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rgb="FFC00000"/>
        <bgColor indexed="64"/>
      </patternFill>
    </fill>
    <fill>
      <patternFill patternType="solid">
        <fgColor theme="4" tint="0.79998168889431442"/>
        <bgColor indexed="64"/>
      </patternFill>
    </fill>
    <fill>
      <patternFill patternType="solid">
        <fgColor indexed="9"/>
        <bgColor indexed="64"/>
      </patternFill>
    </fill>
    <fill>
      <patternFill patternType="solid">
        <fgColor indexed="44"/>
        <bgColor indexed="64"/>
      </patternFill>
    </fill>
  </fills>
  <borders count="6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rgb="FF000000"/>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style="medium">
        <color rgb="FF000000"/>
      </right>
      <top style="medium">
        <color auto="1"/>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FFFFFF"/>
      </right>
      <top/>
      <bottom style="medium">
        <color rgb="FF000000"/>
      </bottom>
      <diagonal/>
    </border>
    <border>
      <left style="medium">
        <color rgb="FFFFFFFF"/>
      </left>
      <right style="medium">
        <color rgb="FF000000"/>
      </right>
      <top/>
      <bottom style="medium">
        <color rgb="FF000000"/>
      </bottom>
      <diagonal/>
    </border>
    <border>
      <left/>
      <right style="medium">
        <color rgb="FFFFFFFF"/>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FFFFFF"/>
      </right>
      <top/>
      <bottom/>
      <diagonal/>
    </border>
    <border>
      <left/>
      <right style="medium">
        <color auto="1"/>
      </right>
      <top/>
      <bottom/>
      <diagonal/>
    </border>
    <border>
      <left style="medium">
        <color rgb="FF000000"/>
      </left>
      <right/>
      <top/>
      <bottom style="medium">
        <color auto="1"/>
      </bottom>
      <diagonal/>
    </border>
    <border>
      <left/>
      <right/>
      <top/>
      <bottom style="medium">
        <color auto="1"/>
      </bottom>
      <diagonal/>
    </border>
    <border>
      <left/>
      <right style="medium">
        <color rgb="FF000000"/>
      </right>
      <top/>
      <bottom style="medium">
        <color auto="1"/>
      </bottom>
      <diagonal/>
    </border>
    <border>
      <left/>
      <right style="medium">
        <color rgb="FFFFFFFF"/>
      </right>
      <top/>
      <bottom style="medium">
        <color auto="1"/>
      </bottom>
      <diagonal/>
    </border>
    <border>
      <left/>
      <right style="medium">
        <color auto="1"/>
      </right>
      <top/>
      <bottom style="medium">
        <color auto="1"/>
      </bottom>
      <diagonal/>
    </border>
    <border>
      <left style="thin">
        <color auto="1"/>
      </left>
      <right style="thin">
        <color auto="1"/>
      </right>
      <top/>
      <bottom style="double">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auto="1"/>
      </left>
      <right/>
      <top/>
      <bottom style="double">
        <color auto="1"/>
      </bottom>
      <diagonal/>
    </border>
  </borders>
  <cellStyleXfs count="8">
    <xf numFmtId="0" fontId="0" fillId="0" borderId="0"/>
    <xf numFmtId="0" fontId="1" fillId="0" borderId="0"/>
    <xf numFmtId="0" fontId="14" fillId="9" borderId="62" applyNumberFormat="0" applyAlignment="0" applyProtection="0"/>
    <xf numFmtId="43" fontId="8" fillId="0" borderId="0" applyFont="0" applyFill="0" applyBorder="0" applyAlignment="0" applyProtection="0"/>
    <xf numFmtId="166" fontId="1" fillId="0" borderId="0" applyFont="0" applyFill="0" applyBorder="0" applyAlignment="0" applyProtection="0"/>
    <xf numFmtId="167" fontId="1" fillId="0" borderId="63" applyFill="0" applyBorder="0">
      <alignment horizontal="right"/>
    </xf>
    <xf numFmtId="0" fontId="1" fillId="0" borderId="0"/>
    <xf numFmtId="9" fontId="8" fillId="0" borderId="0" applyFont="0" applyFill="0" applyBorder="0" applyAlignment="0" applyProtection="0"/>
  </cellStyleXfs>
  <cellXfs count="399">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xf numFmtId="0" fontId="2" fillId="0" borderId="7" xfId="0" applyFont="1" applyBorder="1"/>
    <xf numFmtId="0" fontId="2" fillId="3" borderId="0" xfId="0" applyFont="1" applyFill="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1" xfId="0" applyFont="1" applyBorder="1"/>
    <xf numFmtId="0" fontId="2" fillId="0" borderId="12" xfId="0" applyFont="1" applyBorder="1"/>
    <xf numFmtId="0" fontId="2" fillId="0" borderId="10" xfId="0" applyFont="1" applyBorder="1"/>
    <xf numFmtId="0" fontId="2" fillId="0" borderId="14" xfId="0" applyFont="1" applyBorder="1"/>
    <xf numFmtId="0" fontId="2" fillId="0" borderId="15" xfId="0" applyFont="1" applyBorder="1"/>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4" fillId="0" borderId="13" xfId="1" applyFont="1" applyBorder="1" applyAlignment="1">
      <alignment horizontal="center" vertical="center"/>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5" fillId="0" borderId="3" xfId="1" applyFont="1" applyBorder="1"/>
    <xf numFmtId="0" fontId="5" fillId="0" borderId="13" xfId="1" applyFont="1" applyBorder="1" applyAlignment="1">
      <alignment horizontal="center"/>
    </xf>
    <xf numFmtId="0" fontId="5" fillId="0" borderId="13" xfId="1" applyFont="1" applyBorder="1"/>
    <xf numFmtId="0" fontId="5" fillId="4" borderId="6" xfId="1" applyFont="1" applyFill="1" applyBorder="1"/>
    <xf numFmtId="164" fontId="5" fillId="4" borderId="11" xfId="1" applyNumberFormat="1" applyFont="1" applyFill="1" applyBorder="1"/>
    <xf numFmtId="0" fontId="5" fillId="0" borderId="6" xfId="1" applyFont="1" applyBorder="1"/>
    <xf numFmtId="0" fontId="5" fillId="0" borderId="11" xfId="1" applyFont="1" applyBorder="1"/>
    <xf numFmtId="164" fontId="5" fillId="0" borderId="11" xfId="1" applyNumberFormat="1" applyFont="1" applyBorder="1"/>
    <xf numFmtId="0" fontId="5" fillId="3" borderId="6" xfId="1" applyFont="1" applyFill="1" applyBorder="1"/>
    <xf numFmtId="0" fontId="5" fillId="3" borderId="11" xfId="1" applyFont="1" applyFill="1" applyBorder="1"/>
    <xf numFmtId="164" fontId="5" fillId="3" borderId="11" xfId="1" applyNumberFormat="1" applyFont="1" applyFill="1" applyBorder="1"/>
    <xf numFmtId="0" fontId="5" fillId="0" borderId="12" xfId="1" applyFont="1" applyBorder="1"/>
    <xf numFmtId="0" fontId="5" fillId="0" borderId="10" xfId="1" applyFont="1" applyBorder="1"/>
    <xf numFmtId="164" fontId="5" fillId="0" borderId="2" xfId="1" applyNumberFormat="1" applyFont="1" applyBorder="1"/>
    <xf numFmtId="164" fontId="5" fillId="0" borderId="13" xfId="1" applyNumberFormat="1" applyFont="1" applyBorder="1"/>
    <xf numFmtId="0" fontId="5" fillId="0" borderId="4" xfId="1" applyFont="1" applyBorder="1"/>
    <xf numFmtId="164" fontId="5" fillId="4" borderId="11" xfId="1" applyNumberFormat="1" applyFont="1" applyFill="1" applyBorder="1" applyAlignment="1">
      <alignment vertical="center"/>
    </xf>
    <xf numFmtId="0" fontId="5" fillId="0" borderId="11" xfId="1" applyFont="1" applyBorder="1" applyAlignment="1">
      <alignment vertical="center"/>
    </xf>
    <xf numFmtId="0" fontId="5" fillId="0" borderId="0" xfId="1" applyFont="1" applyBorder="1" applyAlignment="1">
      <alignment vertical="center"/>
    </xf>
    <xf numFmtId="0" fontId="5" fillId="0" borderId="6" xfId="1" applyFont="1" applyFill="1" applyBorder="1"/>
    <xf numFmtId="0" fontId="5" fillId="0" borderId="11" xfId="1" applyFont="1" applyFill="1" applyBorder="1" applyAlignment="1">
      <alignment vertical="center"/>
    </xf>
    <xf numFmtId="0" fontId="5" fillId="0" borderId="0" xfId="1" applyFont="1" applyFill="1" applyBorder="1" applyAlignment="1">
      <alignment vertical="center"/>
    </xf>
    <xf numFmtId="0" fontId="5" fillId="0" borderId="0" xfId="1" applyFont="1" applyFill="1"/>
    <xf numFmtId="0" fontId="5" fillId="4" borderId="6" xfId="1" applyFont="1" applyFill="1" applyBorder="1" applyAlignment="1">
      <alignment wrapText="1"/>
    </xf>
    <xf numFmtId="0" fontId="5" fillId="0" borderId="2" xfId="1" applyFont="1" applyBorder="1"/>
    <xf numFmtId="0" fontId="2" fillId="0" borderId="0" xfId="0" applyFont="1" applyAlignment="1">
      <alignment horizontal="left"/>
    </xf>
    <xf numFmtId="0" fontId="2" fillId="0" borderId="1" xfId="0" applyFont="1" applyBorder="1" applyAlignment="1">
      <alignment horizontal="left"/>
    </xf>
    <xf numFmtId="0" fontId="4" fillId="0" borderId="13" xfId="1" applyFont="1" applyBorder="1" applyAlignment="1">
      <alignment horizontal="center" vertical="center" wrapText="1"/>
    </xf>
    <xf numFmtId="0" fontId="4" fillId="0" borderId="3" xfId="1" applyFont="1" applyBorder="1"/>
    <xf numFmtId="0" fontId="5" fillId="0" borderId="0" xfId="1" applyFont="1" applyBorder="1" applyAlignment="1">
      <alignment horizontal="left"/>
    </xf>
    <xf numFmtId="0" fontId="5" fillId="0" borderId="7" xfId="1" applyFont="1" applyBorder="1" applyAlignment="1">
      <alignment horizontal="left"/>
    </xf>
    <xf numFmtId="0" fontId="5" fillId="3" borderId="0" xfId="1" applyFont="1" applyFill="1"/>
    <xf numFmtId="0" fontId="2" fillId="0" borderId="0" xfId="0" applyFont="1" applyFill="1"/>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Fill="1" applyAlignment="1">
      <alignment vertical="center"/>
    </xf>
    <xf numFmtId="0" fontId="2" fillId="0" borderId="2" xfId="0" applyFont="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2" fillId="0" borderId="1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7"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vertical="center"/>
    </xf>
    <xf numFmtId="0" fontId="5" fillId="0" borderId="2" xfId="1" applyFont="1" applyFill="1" applyBorder="1"/>
    <xf numFmtId="0" fontId="5" fillId="0" borderId="13" xfId="1" applyFont="1" applyFill="1" applyBorder="1"/>
    <xf numFmtId="0" fontId="5" fillId="0" borderId="12" xfId="1" applyFont="1" applyFill="1" applyBorder="1"/>
    <xf numFmtId="0" fontId="3" fillId="3" borderId="0" xfId="0" applyFont="1" applyFill="1" applyAlignment="1">
      <alignment vertical="center"/>
    </xf>
    <xf numFmtId="0" fontId="4" fillId="0" borderId="3" xfId="1" applyFont="1" applyFill="1" applyBorder="1"/>
    <xf numFmtId="0" fontId="5" fillId="0" borderId="6" xfId="1" applyFont="1" applyFill="1" applyBorder="1" applyAlignment="1">
      <alignment horizontal="left" indent="2"/>
    </xf>
    <xf numFmtId="0" fontId="2" fillId="0" borderId="13"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4" fillId="0" borderId="13" xfId="1" applyFont="1" applyBorder="1" applyAlignment="1">
      <alignment horizontal="left" vertical="center"/>
    </xf>
    <xf numFmtId="0" fontId="4" fillId="0" borderId="14" xfId="1" applyFont="1" applyBorder="1" applyAlignment="1">
      <alignment horizontal="center" vertical="center"/>
    </xf>
    <xf numFmtId="0" fontId="4" fillId="0" borderId="14" xfId="1" applyFont="1" applyBorder="1" applyAlignment="1">
      <alignment horizontal="center" vertical="center" wrapText="1"/>
    </xf>
    <xf numFmtId="0" fontId="5" fillId="0" borderId="8" xfId="1" applyFont="1" applyFill="1" applyBorder="1"/>
    <xf numFmtId="0" fontId="5" fillId="0" borderId="14" xfId="1" applyFont="1" applyFill="1" applyBorder="1"/>
    <xf numFmtId="0" fontId="5" fillId="0" borderId="11" xfId="1" applyFont="1" applyFill="1" applyBorder="1"/>
    <xf numFmtId="0" fontId="4" fillId="0" borderId="2" xfId="1" applyFont="1" applyFill="1" applyBorder="1"/>
    <xf numFmtId="0" fontId="5" fillId="0" borderId="14" xfId="1" applyFont="1" applyBorder="1"/>
    <xf numFmtId="9" fontId="5" fillId="0" borderId="2" xfId="1" applyNumberFormat="1" applyFont="1" applyFill="1" applyBorder="1"/>
    <xf numFmtId="0" fontId="5" fillId="0" borderId="4" xfId="1" applyFont="1" applyFill="1" applyBorder="1"/>
    <xf numFmtId="0" fontId="7" fillId="0" borderId="0" xfId="1" applyFont="1" applyFill="1" applyBorder="1"/>
    <xf numFmtId="0" fontId="5" fillId="0" borderId="0" xfId="1" applyFont="1" applyFill="1" applyBorder="1"/>
    <xf numFmtId="0" fontId="5" fillId="0" borderId="0" xfId="1" applyFont="1" applyFill="1" applyBorder="1" applyAlignment="1">
      <alignment horizontal="center"/>
    </xf>
    <xf numFmtId="0" fontId="3" fillId="0" borderId="0" xfId="0" applyFont="1" applyAlignment="1">
      <alignment horizontal="left" vertical="center" indent="1"/>
    </xf>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wrapText="1"/>
    </xf>
    <xf numFmtId="0" fontId="5" fillId="0" borderId="0" xfId="1" applyFont="1" applyAlignment="1">
      <alignment horizontal="left" wrapText="1" indent="1"/>
    </xf>
    <xf numFmtId="0" fontId="5" fillId="0" borderId="13" xfId="1" applyFont="1" applyBorder="1" applyAlignment="1">
      <alignment horizontal="center"/>
    </xf>
    <xf numFmtId="0" fontId="2" fillId="0" borderId="0" xfId="0" applyFont="1" applyAlignment="1">
      <alignment horizontal="left"/>
    </xf>
    <xf numFmtId="0" fontId="3" fillId="2" borderId="2" xfId="0" applyFont="1" applyFill="1" applyBorder="1" applyAlignment="1">
      <alignment horizontal="center" vertical="center"/>
    </xf>
    <xf numFmtId="0" fontId="2" fillId="0" borderId="0" xfId="0" applyFont="1" applyAlignment="1">
      <alignment horizontal="center" vertical="center"/>
    </xf>
    <xf numFmtId="164" fontId="5" fillId="4" borderId="0" xfId="1" applyNumberFormat="1" applyFont="1" applyFill="1" applyBorder="1" applyAlignment="1">
      <alignment vertical="center"/>
    </xf>
    <xf numFmtId="0" fontId="4" fillId="0" borderId="0" xfId="1" applyFont="1" applyBorder="1"/>
    <xf numFmtId="0" fontId="5" fillId="0" borderId="0" xfId="1" applyFont="1" applyBorder="1" applyAlignment="1">
      <alignment horizontal="left" indent="2"/>
    </xf>
    <xf numFmtId="0" fontId="5" fillId="0" borderId="0" xfId="1" applyFont="1" applyFill="1" applyBorder="1" applyAlignment="1">
      <alignment horizontal="left" indent="2"/>
    </xf>
    <xf numFmtId="0" fontId="5" fillId="0" borderId="3" xfId="1" applyFont="1" applyBorder="1" applyAlignment="1">
      <alignment horizontal="center"/>
    </xf>
    <xf numFmtId="0" fontId="5" fillId="0" borderId="6" xfId="1" applyFont="1" applyBorder="1" applyAlignment="1">
      <alignment horizontal="center"/>
    </xf>
    <xf numFmtId="0" fontId="5" fillId="0" borderId="8" xfId="1" applyFont="1" applyBorder="1" applyAlignment="1">
      <alignment horizontal="center"/>
    </xf>
    <xf numFmtId="0" fontId="4" fillId="0" borderId="2" xfId="1" applyFont="1" applyBorder="1" applyAlignment="1">
      <alignment horizontal="center"/>
    </xf>
    <xf numFmtId="0" fontId="5" fillId="0" borderId="0" xfId="1" applyFont="1" applyAlignment="1">
      <alignment horizontal="right" vertical="top"/>
    </xf>
    <xf numFmtId="0" fontId="5" fillId="0" borderId="0" xfId="1" applyFont="1" applyAlignment="1">
      <alignment horizontal="center"/>
    </xf>
    <xf numFmtId="0" fontId="4" fillId="0" borderId="12" xfId="1" applyFont="1" applyBorder="1" applyAlignment="1">
      <alignment horizontal="center" vertical="center" wrapText="1"/>
    </xf>
    <xf numFmtId="0" fontId="2" fillId="7" borderId="10" xfId="0" applyFont="1" applyFill="1" applyBorder="1"/>
    <xf numFmtId="0" fontId="3" fillId="0" borderId="0" xfId="0" applyFont="1" applyBorder="1" applyAlignment="1">
      <alignment vertical="center"/>
    </xf>
    <xf numFmtId="0" fontId="3" fillId="0" borderId="2" xfId="0" applyFont="1" applyBorder="1" applyAlignment="1">
      <alignment vertical="center"/>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5" xfId="0" applyFont="1"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center" wrapText="1"/>
    </xf>
    <xf numFmtId="0" fontId="4" fillId="0" borderId="4" xfId="1" applyFont="1" applyBorder="1"/>
    <xf numFmtId="0" fontId="5" fillId="0" borderId="8" xfId="1" applyFont="1" applyBorder="1" applyAlignment="1">
      <alignment horizontal="left" indent="2"/>
    </xf>
    <xf numFmtId="0" fontId="5" fillId="0" borderId="1" xfId="1" applyFont="1" applyBorder="1" applyAlignment="1">
      <alignment horizontal="left" indent="2"/>
    </xf>
    <xf numFmtId="0" fontId="5" fillId="0" borderId="13" xfId="1" applyFont="1" applyBorder="1" applyAlignment="1"/>
    <xf numFmtId="0" fontId="5" fillId="0" borderId="12" xfId="1" applyFont="1" applyBorder="1" applyAlignment="1"/>
    <xf numFmtId="0" fontId="2" fillId="0" borderId="0" xfId="0" applyFont="1" applyBorder="1" applyAlignment="1">
      <alignment horizontal="left"/>
    </xf>
    <xf numFmtId="0" fontId="4" fillId="0" borderId="2" xfId="1" applyFont="1" applyBorder="1" applyAlignment="1">
      <alignment wrapText="1"/>
    </xf>
    <xf numFmtId="0" fontId="7" fillId="0" borderId="2" xfId="1" applyFont="1" applyBorder="1" applyAlignment="1">
      <alignment horizontal="center"/>
    </xf>
    <xf numFmtId="0" fontId="5" fillId="0" borderId="2" xfId="1" applyFont="1" applyBorder="1" applyAlignment="1">
      <alignment horizontal="left"/>
    </xf>
    <xf numFmtId="0" fontId="5" fillId="0" borderId="8" xfId="1" applyFont="1" applyBorder="1"/>
    <xf numFmtId="0" fontId="7" fillId="0" borderId="0" xfId="1" applyFont="1"/>
    <xf numFmtId="0" fontId="4" fillId="0" borderId="8" xfId="1" applyFont="1" applyBorder="1"/>
    <xf numFmtId="0" fontId="5" fillId="0" borderId="52" xfId="1" applyFont="1" applyBorder="1"/>
    <xf numFmtId="0" fontId="4" fillId="0" borderId="2" xfId="1" applyFont="1" applyBorder="1" applyAlignment="1">
      <alignment horizontal="left"/>
    </xf>
    <xf numFmtId="0" fontId="4" fillId="0" borderId="12" xfId="1" applyFont="1" applyBorder="1" applyAlignment="1">
      <alignment horizontal="center" vertical="center"/>
    </xf>
    <xf numFmtId="0" fontId="4" fillId="0" borderId="12" xfId="1" applyFont="1" applyBorder="1"/>
    <xf numFmtId="0" fontId="4" fillId="0" borderId="2" xfId="1" applyFont="1" applyBorder="1"/>
    <xf numFmtId="0" fontId="4" fillId="0" borderId="0" xfId="1" applyFont="1"/>
    <xf numFmtId="0" fontId="5" fillId="0" borderId="2" xfId="1" applyFont="1" applyFill="1" applyBorder="1" applyAlignment="1">
      <alignment wrapText="1"/>
    </xf>
    <xf numFmtId="0" fontId="7" fillId="0" borderId="0" xfId="1" applyFont="1" applyBorder="1" applyAlignment="1">
      <alignment horizontal="center"/>
    </xf>
    <xf numFmtId="0" fontId="4" fillId="0" borderId="0" xfId="1" applyFont="1" applyBorder="1" applyAlignment="1">
      <alignment horizontal="center"/>
    </xf>
    <xf numFmtId="0" fontId="5" fillId="0" borderId="0" xfId="1" applyFont="1" applyAlignment="1">
      <alignment horizontal="right" indent="1"/>
    </xf>
    <xf numFmtId="0" fontId="7" fillId="0" borderId="0" xfId="1" applyFont="1" applyFill="1" applyBorder="1" applyAlignment="1">
      <alignment horizontal="left"/>
    </xf>
    <xf numFmtId="0" fontId="2" fillId="0" borderId="7"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vertical="center"/>
    </xf>
    <xf numFmtId="0" fontId="6" fillId="0" borderId="0" xfId="0" applyFont="1"/>
    <xf numFmtId="0" fontId="5" fillId="0" borderId="1" xfId="1" applyFont="1" applyFill="1" applyBorder="1" applyAlignment="1">
      <alignment horizontal="left" indent="2"/>
    </xf>
    <xf numFmtId="0" fontId="4" fillId="0" borderId="4" xfId="1" applyFont="1" applyFill="1" applyBorder="1"/>
    <xf numFmtId="0" fontId="5" fillId="0" borderId="3"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8" xfId="1" applyFont="1" applyFill="1" applyBorder="1" applyAlignment="1">
      <alignment horizontal="left" vertical="top"/>
    </xf>
    <xf numFmtId="0" fontId="2" fillId="0" borderId="6" xfId="0" applyFont="1" applyFill="1" applyBorder="1"/>
    <xf numFmtId="0" fontId="5" fillId="0" borderId="10" xfId="1" applyFont="1" applyFill="1" applyBorder="1"/>
    <xf numFmtId="0" fontId="2" fillId="0" borderId="0" xfId="0" applyFont="1" applyFill="1" applyBorder="1"/>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5" fillId="0" borderId="0" xfId="0" applyFont="1" applyAlignment="1">
      <alignment vertical="center"/>
    </xf>
    <xf numFmtId="0" fontId="4" fillId="0" borderId="0" xfId="0" applyFont="1" applyAlignment="1">
      <alignment vertical="center"/>
    </xf>
    <xf numFmtId="0" fontId="5" fillId="3" borderId="0" xfId="0" applyFont="1" applyFill="1"/>
    <xf numFmtId="0" fontId="5" fillId="0" borderId="0" xfId="0" applyFont="1" applyFill="1"/>
    <xf numFmtId="0" fontId="9" fillId="8" borderId="0" xfId="1" applyFont="1" applyFill="1" applyBorder="1"/>
    <xf numFmtId="0" fontId="9" fillId="8" borderId="53" xfId="1" applyFont="1" applyFill="1" applyBorder="1"/>
    <xf numFmtId="0" fontId="9" fillId="8" borderId="54" xfId="1" applyFont="1" applyFill="1" applyBorder="1"/>
    <xf numFmtId="0" fontId="9" fillId="8" borderId="55" xfId="1" applyFont="1" applyFill="1" applyBorder="1"/>
    <xf numFmtId="0" fontId="9" fillId="8" borderId="56" xfId="1" applyFont="1" applyFill="1" applyBorder="1"/>
    <xf numFmtId="0" fontId="9" fillId="8" borderId="57" xfId="1" applyFont="1" applyFill="1" applyBorder="1"/>
    <xf numFmtId="0" fontId="1" fillId="0" borderId="0" xfId="1"/>
    <xf numFmtId="0" fontId="13" fillId="8" borderId="0" xfId="1" applyFont="1" applyFill="1" applyBorder="1" applyAlignment="1"/>
    <xf numFmtId="0" fontId="13" fillId="8" borderId="57" xfId="1" applyFont="1" applyFill="1" applyBorder="1" applyAlignment="1"/>
    <xf numFmtId="0" fontId="9" fillId="8" borderId="58" xfId="1" applyFont="1" applyFill="1" applyBorder="1"/>
    <xf numFmtId="0" fontId="9" fillId="8" borderId="59" xfId="1" applyFont="1" applyFill="1" applyBorder="1"/>
    <xf numFmtId="0" fontId="9" fillId="8" borderId="60" xfId="1" applyFont="1" applyFill="1" applyBorder="1"/>
    <xf numFmtId="0" fontId="9" fillId="8" borderId="61"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7" fillId="0" borderId="15" xfId="1" applyFont="1" applyBorder="1" applyAlignment="1">
      <alignment horizontal="center"/>
    </xf>
    <xf numFmtId="0" fontId="7" fillId="0" borderId="2" xfId="1" applyFont="1" applyBorder="1" applyAlignment="1">
      <alignment horizontal="center" vertical="center"/>
    </xf>
    <xf numFmtId="0" fontId="5" fillId="0" borderId="64" xfId="1" applyFont="1" applyBorder="1"/>
    <xf numFmtId="0" fontId="16" fillId="0" borderId="0" xfId="1" applyFont="1"/>
    <xf numFmtId="0" fontId="5" fillId="0" borderId="65" xfId="1" applyFont="1" applyBorder="1"/>
    <xf numFmtId="0" fontId="5" fillId="4" borderId="64" xfId="1" applyFont="1" applyFill="1" applyBorder="1"/>
    <xf numFmtId="0" fontId="5" fillId="4" borderId="0" xfId="1" applyFont="1" applyFill="1" applyBorder="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15" xfId="0" applyFont="1" applyBorder="1" applyAlignment="1"/>
    <xf numFmtId="0" fontId="2" fillId="0" borderId="2" xfId="0" applyFont="1" applyBorder="1"/>
    <xf numFmtId="0" fontId="2" fillId="0" borderId="10" xfId="0" applyFont="1" applyFill="1" applyBorder="1"/>
    <xf numFmtId="0" fontId="2" fillId="0" borderId="14" xfId="0" applyFont="1" applyFill="1" applyBorder="1"/>
    <xf numFmtId="0" fontId="2" fillId="0" borderId="15" xfId="0" applyFont="1" applyFill="1" applyBorder="1"/>
    <xf numFmtId="0" fontId="15" fillId="8" borderId="0" xfId="1" applyFont="1" applyFill="1" applyBorder="1" applyAlignment="1">
      <alignment horizontal="center"/>
    </xf>
    <xf numFmtId="0" fontId="13" fillId="8" borderId="0" xfId="1" applyFont="1" applyFill="1" applyBorder="1" applyAlignment="1">
      <alignment horizontal="center"/>
    </xf>
    <xf numFmtId="0" fontId="10" fillId="8" borderId="0" xfId="1" applyFont="1" applyFill="1" applyBorder="1" applyAlignment="1">
      <alignment horizontal="center"/>
    </xf>
    <xf numFmtId="0" fontId="11" fillId="8" borderId="0" xfId="1" applyFont="1" applyFill="1" applyBorder="1" applyAlignment="1">
      <alignment horizontal="center"/>
    </xf>
    <xf numFmtId="165" fontId="11" fillId="8" borderId="0" xfId="1" applyNumberFormat="1" applyFont="1" applyFill="1" applyBorder="1" applyAlignment="1">
      <alignment horizontal="center"/>
    </xf>
    <xf numFmtId="0" fontId="12" fillId="8" borderId="0" xfId="1" applyFont="1" applyFill="1" applyBorder="1" applyAlignment="1">
      <alignment horizontal="center"/>
    </xf>
    <xf numFmtId="0" fontId="2" fillId="0" borderId="0" xfId="0" applyFont="1" applyAlignment="1">
      <alignment horizontal="left" vertical="top" wrapText="1" inden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1" applyFont="1" applyAlignment="1">
      <alignment horizontal="left" vertical="top" wrapText="1" indent="1"/>
    </xf>
    <xf numFmtId="0" fontId="5" fillId="3" borderId="0" xfId="0" applyFont="1" applyFill="1" applyAlignment="1">
      <alignment horizontal="left" vertical="center" wrapText="1"/>
    </xf>
    <xf numFmtId="0" fontId="5" fillId="0" borderId="0" xfId="0" applyFont="1" applyAlignment="1">
      <alignment horizontal="left"/>
    </xf>
    <xf numFmtId="0" fontId="3" fillId="0" borderId="0" xfId="0" applyFont="1" applyBorder="1" applyAlignment="1">
      <alignment horizontal="center" vertical="center"/>
    </xf>
    <xf numFmtId="0" fontId="3" fillId="2" borderId="2" xfId="0" applyFont="1" applyFill="1" applyBorder="1" applyAlignment="1">
      <alignment horizontal="center" vertical="center" wrapText="1"/>
    </xf>
    <xf numFmtId="0" fontId="5" fillId="0" borderId="0" xfId="0" applyFont="1" applyAlignment="1"/>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8"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lignment horizontal="left" vertical="top"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3" fillId="0" borderId="0" xfId="0" applyFont="1" applyAlignment="1">
      <alignment vertical="center" wrapText="1"/>
    </xf>
    <xf numFmtId="0" fontId="2" fillId="0" borderId="0" xfId="0" applyFont="1" applyAlignment="1">
      <alignment horizontal="left" vertical="center" wrapText="1"/>
    </xf>
    <xf numFmtId="0" fontId="2" fillId="0" borderId="32" xfId="0" applyFont="1" applyBorder="1" applyAlignment="1">
      <alignment vertical="center" wrapText="1"/>
    </xf>
    <xf numFmtId="0" fontId="2" fillId="0" borderId="0" xfId="0" applyFont="1" applyBorder="1" applyAlignment="1">
      <alignment vertical="center" wrapText="1"/>
    </xf>
    <xf numFmtId="0" fontId="2" fillId="0" borderId="33" xfId="0" applyFont="1" applyBorder="1" applyAlignment="1">
      <alignment vertical="center" wrapText="1"/>
    </xf>
    <xf numFmtId="0" fontId="2" fillId="0" borderId="0" xfId="0" applyFont="1" applyFill="1" applyBorder="1" applyAlignment="1">
      <alignment horizontal="left"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22" xfId="0" applyFont="1" applyBorder="1" applyAlignment="1">
      <alignmen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37" xfId="0" applyFont="1" applyBorder="1" applyAlignment="1">
      <alignment vertical="center" wrapText="1"/>
    </xf>
    <xf numFmtId="0" fontId="2" fillId="0" borderId="39" xfId="0" applyFont="1" applyBorder="1" applyAlignment="1">
      <alignment vertical="center" wrapText="1"/>
    </xf>
    <xf numFmtId="0" fontId="2" fillId="0" borderId="38" xfId="0" applyFont="1" applyBorder="1" applyAlignment="1">
      <alignment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2"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2" fillId="0" borderId="0" xfId="0" applyFont="1" applyAlignment="1">
      <alignment vertical="top" wrapText="1"/>
    </xf>
    <xf numFmtId="0" fontId="2" fillId="0" borderId="0" xfId="0" applyFont="1" applyAlignment="1">
      <alignment vertical="center" wrapText="1"/>
    </xf>
    <xf numFmtId="0" fontId="4" fillId="0" borderId="3" xfId="1" applyFont="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5" fillId="0" borderId="10"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3" xfId="1" applyFont="1" applyBorder="1" applyAlignment="1">
      <alignment horizontal="left" vertical="top"/>
    </xf>
    <xf numFmtId="0" fontId="5" fillId="0" borderId="11" xfId="1" applyFont="1" applyBorder="1" applyAlignment="1">
      <alignment horizontal="left" vertical="top"/>
    </xf>
    <xf numFmtId="0" fontId="5" fillId="0" borderId="12" xfId="1" applyFont="1" applyBorder="1" applyAlignment="1">
      <alignment horizontal="left" vertical="top"/>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xf>
    <xf numFmtId="0" fontId="5" fillId="0" borderId="14" xfId="1" applyFont="1" applyBorder="1" applyAlignment="1">
      <alignment horizontal="center"/>
    </xf>
    <xf numFmtId="0" fontId="5" fillId="0" borderId="15" xfId="1" applyFont="1" applyBorder="1" applyAlignment="1">
      <alignment horizontal="center"/>
    </xf>
    <xf numFmtId="0" fontId="5" fillId="0" borderId="2" xfId="1" applyFont="1" applyBorder="1" applyAlignment="1">
      <alignment horizontal="center"/>
    </xf>
    <xf numFmtId="0" fontId="5" fillId="0" borderId="0" xfId="1" applyNumberFormat="1" applyFont="1" applyAlignment="1">
      <alignment horizontal="left" vertical="top" wrapText="1"/>
    </xf>
    <xf numFmtId="0" fontId="5" fillId="0" borderId="13"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 xfId="1" applyFont="1" applyBorder="1" applyAlignment="1">
      <alignment horizontal="center" vertical="center"/>
    </xf>
    <xf numFmtId="0" fontId="5" fillId="0" borderId="13" xfId="1" applyFont="1" applyBorder="1" applyAlignment="1">
      <alignment horizontal="left" vertical="top" wrapText="1"/>
    </xf>
    <xf numFmtId="0" fontId="5" fillId="0" borderId="11" xfId="1" applyFont="1" applyBorder="1" applyAlignment="1">
      <alignment horizontal="left" vertical="top" wrapText="1"/>
    </xf>
    <xf numFmtId="0" fontId="5" fillId="0" borderId="13" xfId="1" applyFont="1" applyBorder="1" applyAlignment="1">
      <alignment horizontal="center"/>
    </xf>
    <xf numFmtId="0" fontId="5" fillId="0" borderId="11" xfId="1" applyFont="1" applyBorder="1" applyAlignment="1">
      <alignment horizontal="center"/>
    </xf>
    <xf numFmtId="0" fontId="5" fillId="0" borderId="12" xfId="1" applyFont="1" applyBorder="1" applyAlignment="1">
      <alignment horizontal="center"/>
    </xf>
    <xf numFmtId="0" fontId="5" fillId="0" borderId="4" xfId="1" applyFont="1" applyBorder="1" applyAlignment="1">
      <alignment horizontal="left"/>
    </xf>
    <xf numFmtId="0" fontId="5" fillId="0" borderId="5" xfId="1" applyFont="1" applyBorder="1" applyAlignment="1">
      <alignment horizontal="left"/>
    </xf>
    <xf numFmtId="0" fontId="5" fillId="0" borderId="8" xfId="1" applyFont="1" applyBorder="1" applyAlignment="1">
      <alignment horizontal="left"/>
    </xf>
    <xf numFmtId="0" fontId="5" fillId="0" borderId="1" xfId="1" applyFont="1" applyBorder="1" applyAlignment="1">
      <alignment horizontal="left"/>
    </xf>
    <xf numFmtId="0" fontId="5" fillId="0" borderId="9" xfId="1" applyFont="1" applyBorder="1" applyAlignment="1">
      <alignment horizontal="left"/>
    </xf>
    <xf numFmtId="0" fontId="5" fillId="0" borderId="0" xfId="1" applyNumberFormat="1" applyFont="1" applyAlignment="1">
      <alignment horizontal="left" vertical="center" wrapText="1"/>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2" xfId="1" applyFont="1" applyBorder="1" applyAlignment="1">
      <alignment horizontal="left" wrapText="1"/>
    </xf>
    <xf numFmtId="0" fontId="5" fillId="0" borderId="3" xfId="1" applyFont="1" applyBorder="1" applyAlignment="1">
      <alignment horizontal="left" vertical="top"/>
    </xf>
    <xf numFmtId="0" fontId="5" fillId="0" borderId="4" xfId="1" applyFont="1" applyBorder="1" applyAlignment="1">
      <alignment horizontal="left" vertical="top"/>
    </xf>
    <xf numFmtId="0" fontId="5" fillId="0" borderId="5" xfId="1" applyFont="1" applyBorder="1" applyAlignment="1">
      <alignment horizontal="left" vertical="top"/>
    </xf>
    <xf numFmtId="0" fontId="5" fillId="0" borderId="8" xfId="1" applyFont="1" applyBorder="1" applyAlignment="1">
      <alignment horizontal="left" vertical="top"/>
    </xf>
    <xf numFmtId="0" fontId="5" fillId="0" borderId="1" xfId="1" applyFont="1" applyBorder="1" applyAlignment="1">
      <alignment horizontal="left" vertical="top"/>
    </xf>
    <xf numFmtId="0" fontId="5" fillId="0" borderId="9" xfId="1" applyFont="1" applyBorder="1" applyAlignment="1">
      <alignment horizontal="left" vertical="top"/>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Fill="1" applyBorder="1" applyAlignment="1">
      <alignment horizontal="center"/>
    </xf>
    <xf numFmtId="0" fontId="5" fillId="0" borderId="14" xfId="1" applyFont="1" applyFill="1" applyBorder="1" applyAlignment="1">
      <alignment horizontal="center"/>
    </xf>
    <xf numFmtId="0" fontId="5" fillId="0" borderId="15" xfId="1" applyFont="1" applyFill="1" applyBorder="1" applyAlignment="1">
      <alignment horizontal="center"/>
    </xf>
    <xf numFmtId="0" fontId="7" fillId="0" borderId="10" xfId="1" applyFont="1" applyBorder="1" applyAlignment="1">
      <alignment horizontal="center"/>
    </xf>
    <xf numFmtId="0" fontId="7" fillId="0" borderId="15" xfId="1" applyFont="1" applyBorder="1" applyAlignment="1">
      <alignment horizontal="center"/>
    </xf>
    <xf numFmtId="0" fontId="4" fillId="4" borderId="10" xfId="1" applyFont="1" applyFill="1" applyBorder="1" applyAlignment="1">
      <alignment horizontal="left"/>
    </xf>
    <xf numFmtId="0" fontId="4" fillId="4" borderId="14" xfId="1" applyFont="1" applyFill="1" applyBorder="1" applyAlignment="1">
      <alignment horizontal="left"/>
    </xf>
    <xf numFmtId="0" fontId="4" fillId="4" borderId="15" xfId="1" applyFont="1" applyFill="1" applyBorder="1" applyAlignment="1">
      <alignment horizontal="left"/>
    </xf>
    <xf numFmtId="0" fontId="7" fillId="0" borderId="10" xfId="1" applyFont="1" applyBorder="1" applyAlignment="1">
      <alignment horizontal="center" wrapText="1"/>
    </xf>
    <xf numFmtId="0" fontId="7" fillId="0" borderId="15" xfId="1" applyFont="1" applyBorder="1" applyAlignment="1">
      <alignment horizontal="center" wrapText="1"/>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cellXfs>
  <cellStyles count="8">
    <cellStyle name="Assumption" xfId="2"/>
    <cellStyle name="Comma 2" xfId="3"/>
    <cellStyle name="Euro" xfId="4"/>
    <cellStyle name="HSBC WK Number 2" xfId="5"/>
    <cellStyle name="Normal" xfId="0" builtinId="0"/>
    <cellStyle name="Normal 2" xfId="1"/>
    <cellStyle name="Normal 3" xfId="6"/>
    <cellStyle name="Percent 2" xfId="7"/>
  </cellStyles>
  <dxfs count="0"/>
  <tableStyles count="0" defaultTableStyle="TableStyleMedium9" defaultPivotStyle="PivotStyleLight16"/>
  <colors>
    <mruColors>
      <color rgb="FFFFFF99"/>
      <color rgb="FFCCCCFF"/>
      <color rgb="FFFF9900"/>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2</xdr:row>
      <xdr:rowOff>123825</xdr:rowOff>
    </xdr:from>
    <xdr:to>
      <xdr:col>10</xdr:col>
      <xdr:colOff>323850</xdr:colOff>
      <xdr:row>18</xdr:row>
      <xdr:rowOff>76200</xdr:rowOff>
    </xdr:to>
    <xdr:pic>
      <xdr:nvPicPr>
        <xdr:cNvPr id="2" name="Picture 1" descr="http://diariojuridico.com.mx/wp-content/uploads/2013/01/SCT-logo-2013.jpg"/>
        <xdr:cNvPicPr>
          <a:picLocks noChangeAspect="1" noChangeArrowheads="1"/>
        </xdr:cNvPicPr>
      </xdr:nvPicPr>
      <xdr:blipFill>
        <a:blip xmlns:r="http://schemas.openxmlformats.org/officeDocument/2006/relationships" r:embed="rId1"/>
        <a:srcRect/>
        <a:stretch>
          <a:fillRect/>
        </a:stretch>
      </xdr:blipFill>
      <xdr:spPr bwMode="auto">
        <a:xfrm>
          <a:off x="1838325" y="438150"/>
          <a:ext cx="4581525" cy="2409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914400</xdr:colOff>
      <xdr:row>28</xdr:row>
      <xdr:rowOff>0</xdr:rowOff>
    </xdr:from>
    <xdr:to>
      <xdr:col>6</xdr:col>
      <xdr:colOff>57150</xdr:colOff>
      <xdr:row>28</xdr:row>
      <xdr:rowOff>0</xdr:rowOff>
    </xdr:to>
    <xdr:sp macro="" textlink="">
      <xdr:nvSpPr>
        <xdr:cNvPr id="2" name="Line 1"/>
        <xdr:cNvSpPr>
          <a:spLocks noChangeShapeType="1"/>
        </xdr:cNvSpPr>
      </xdr:nvSpPr>
      <xdr:spPr bwMode="auto">
        <a:xfrm>
          <a:off x="4543425" y="6019800"/>
          <a:ext cx="11049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914400</xdr:colOff>
      <xdr:row>28</xdr:row>
      <xdr:rowOff>0</xdr:rowOff>
    </xdr:from>
    <xdr:to>
      <xdr:col>6</xdr:col>
      <xdr:colOff>57150</xdr:colOff>
      <xdr:row>28</xdr:row>
      <xdr:rowOff>0</xdr:rowOff>
    </xdr:to>
    <xdr:sp macro="" textlink="">
      <xdr:nvSpPr>
        <xdr:cNvPr id="3" name="Line 1"/>
        <xdr:cNvSpPr>
          <a:spLocks noChangeShapeType="1"/>
        </xdr:cNvSpPr>
      </xdr:nvSpPr>
      <xdr:spPr bwMode="auto">
        <a:xfrm>
          <a:off x="4543425" y="6000750"/>
          <a:ext cx="11049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nts%20and%20Settings/ELieder/My%20Documents/William%20Osler/Financial%20Model/William%20Osler/Current%20Draft/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1/ishore/LOCALS~1/Temp/RAVP%20PSC%20Model%20V3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38"/>
  <sheetViews>
    <sheetView view="pageBreakPreview" zoomScaleSheetLayoutView="100" workbookViewId="0">
      <selection activeCell="H32" sqref="H32"/>
    </sheetView>
  </sheetViews>
  <sheetFormatPr baseColWidth="10" defaultColWidth="8.75" defaultRowHeight="12"/>
  <cols>
    <col min="1" max="1" width="8.75" style="217"/>
    <col min="2" max="16384" width="8.75" style="205"/>
  </cols>
  <sheetData>
    <row r="1" spans="1:17" ht="12.75" thickBot="1">
      <c r="A1" s="205"/>
    </row>
    <row r="2" spans="1:17">
      <c r="A2" s="205"/>
      <c r="B2" s="206"/>
      <c r="C2" s="207"/>
      <c r="D2" s="207"/>
      <c r="E2" s="207"/>
      <c r="F2" s="207"/>
      <c r="G2" s="207"/>
      <c r="H2" s="207"/>
      <c r="I2" s="207"/>
      <c r="J2" s="207"/>
      <c r="K2" s="207"/>
      <c r="L2" s="208"/>
    </row>
    <row r="3" spans="1:17">
      <c r="A3" s="205"/>
      <c r="B3" s="209"/>
      <c r="L3" s="210"/>
    </row>
    <row r="4" spans="1:17">
      <c r="A4" s="205"/>
      <c r="B4" s="209"/>
      <c r="L4" s="210"/>
    </row>
    <row r="5" spans="1:17">
      <c r="A5" s="205"/>
      <c r="B5" s="209"/>
      <c r="L5" s="210"/>
    </row>
    <row r="6" spans="1:17">
      <c r="A6" s="205"/>
      <c r="B6" s="209"/>
      <c r="L6" s="210"/>
    </row>
    <row r="7" spans="1:17">
      <c r="A7" s="205"/>
      <c r="B7" s="209"/>
      <c r="L7" s="210"/>
    </row>
    <row r="8" spans="1:17">
      <c r="A8" s="205"/>
      <c r="B8" s="209"/>
      <c r="L8" s="210"/>
    </row>
    <row r="9" spans="1:17">
      <c r="A9" s="205"/>
      <c r="B9" s="209"/>
      <c r="L9" s="210"/>
    </row>
    <row r="10" spans="1:17">
      <c r="A10" s="205"/>
      <c r="B10" s="209"/>
      <c r="L10" s="210"/>
    </row>
    <row r="11" spans="1:17">
      <c r="A11" s="205"/>
      <c r="B11" s="209"/>
      <c r="L11" s="210"/>
    </row>
    <row r="12" spans="1:17" ht="12.75">
      <c r="A12" s="205"/>
      <c r="B12" s="209"/>
      <c r="G12" s="211"/>
      <c r="L12" s="210"/>
    </row>
    <row r="13" spans="1:17" ht="12.75">
      <c r="A13" s="205"/>
      <c r="B13" s="209"/>
      <c r="L13" s="210"/>
      <c r="Q13" s="211"/>
    </row>
    <row r="14" spans="1:17">
      <c r="A14" s="205"/>
      <c r="B14" s="209"/>
      <c r="L14" s="210"/>
    </row>
    <row r="15" spans="1:17">
      <c r="A15" s="205"/>
      <c r="B15" s="209"/>
      <c r="L15" s="210"/>
    </row>
    <row r="16" spans="1:17">
      <c r="A16" s="205"/>
      <c r="B16" s="209"/>
      <c r="L16" s="210"/>
    </row>
    <row r="17" spans="1:12">
      <c r="A17" s="205"/>
      <c r="B17" s="209"/>
      <c r="L17" s="210"/>
    </row>
    <row r="18" spans="1:12">
      <c r="A18" s="205"/>
      <c r="B18" s="209"/>
      <c r="L18" s="210"/>
    </row>
    <row r="19" spans="1:12">
      <c r="A19" s="205"/>
      <c r="B19" s="209"/>
      <c r="L19" s="210"/>
    </row>
    <row r="20" spans="1:12" ht="20.25">
      <c r="A20" s="205"/>
      <c r="B20" s="209"/>
      <c r="D20" s="240" t="s">
        <v>335</v>
      </c>
      <c r="E20" s="240"/>
      <c r="F20" s="240"/>
      <c r="G20" s="240"/>
      <c r="H20" s="240"/>
      <c r="I20" s="240"/>
      <c r="J20" s="240"/>
      <c r="L20" s="210"/>
    </row>
    <row r="21" spans="1:12" ht="16.5">
      <c r="A21" s="205"/>
      <c r="B21" s="209"/>
      <c r="D21" s="241" t="s">
        <v>336</v>
      </c>
      <c r="E21" s="241"/>
      <c r="F21" s="241"/>
      <c r="G21" s="241"/>
      <c r="H21" s="241"/>
      <c r="I21" s="241"/>
      <c r="J21" s="241"/>
      <c r="L21" s="210"/>
    </row>
    <row r="22" spans="1:12" ht="16.5">
      <c r="A22" s="205"/>
      <c r="B22" s="209"/>
      <c r="C22" s="241"/>
      <c r="D22" s="241"/>
      <c r="E22" s="241"/>
      <c r="F22" s="241"/>
      <c r="G22" s="241"/>
      <c r="H22" s="241"/>
      <c r="I22" s="241"/>
      <c r="J22" s="241"/>
      <c r="K22" s="241"/>
      <c r="L22" s="210"/>
    </row>
    <row r="23" spans="1:12" ht="16.5">
      <c r="A23" s="205"/>
      <c r="B23" s="209"/>
      <c r="E23" s="242" t="s">
        <v>337</v>
      </c>
      <c r="F23" s="242"/>
      <c r="G23" s="242"/>
      <c r="H23" s="242"/>
      <c r="I23" s="242"/>
      <c r="L23" s="210"/>
    </row>
    <row r="24" spans="1:12" ht="16.5">
      <c r="A24" s="205"/>
      <c r="B24" s="209"/>
      <c r="E24" s="242" t="s">
        <v>374</v>
      </c>
      <c r="F24" s="242"/>
      <c r="G24" s="242"/>
      <c r="H24" s="242"/>
      <c r="I24" s="242"/>
      <c r="L24" s="210"/>
    </row>
    <row r="25" spans="1:12">
      <c r="A25" s="205"/>
      <c r="B25" s="209"/>
      <c r="L25" s="210"/>
    </row>
    <row r="26" spans="1:12" ht="19.5">
      <c r="A26" s="205"/>
      <c r="B26" s="209"/>
      <c r="E26" s="243"/>
      <c r="F26" s="243"/>
      <c r="G26" s="243"/>
      <c r="H26" s="243"/>
      <c r="I26" s="243"/>
      <c r="L26" s="210"/>
    </row>
    <row r="27" spans="1:12" ht="15.75">
      <c r="A27" s="205"/>
      <c r="B27" s="209"/>
      <c r="D27" s="211"/>
      <c r="E27" s="238" t="s">
        <v>338</v>
      </c>
      <c r="F27" s="238"/>
      <c r="G27" s="238"/>
      <c r="H27" s="238"/>
      <c r="I27" s="238"/>
      <c r="L27" s="210"/>
    </row>
    <row r="28" spans="1:12">
      <c r="A28" s="205"/>
      <c r="B28" s="209"/>
      <c r="L28" s="210"/>
    </row>
    <row r="29" spans="1:12" ht="15">
      <c r="A29" s="205"/>
      <c r="B29" s="209"/>
      <c r="E29" s="239"/>
      <c r="F29" s="239"/>
      <c r="G29" s="239"/>
      <c r="H29" s="239"/>
      <c r="I29" s="239"/>
      <c r="J29" s="212"/>
      <c r="K29" s="212"/>
      <c r="L29" s="213"/>
    </row>
    <row r="30" spans="1:12">
      <c r="A30" s="205"/>
      <c r="B30" s="209"/>
      <c r="L30" s="210"/>
    </row>
    <row r="31" spans="1:12" ht="12.75" thickBot="1">
      <c r="A31" s="205"/>
      <c r="B31" s="214"/>
      <c r="C31" s="215"/>
      <c r="D31" s="215"/>
      <c r="E31" s="215"/>
      <c r="F31" s="215"/>
      <c r="G31" s="215"/>
      <c r="H31" s="215"/>
      <c r="I31" s="215"/>
      <c r="J31" s="215"/>
      <c r="K31" s="215"/>
      <c r="L31" s="216"/>
    </row>
    <row r="32" spans="1:12">
      <c r="A32" s="205"/>
    </row>
    <row r="33" spans="1:1">
      <c r="A33" s="205"/>
    </row>
    <row r="34" spans="1:1">
      <c r="A34" s="205"/>
    </row>
    <row r="35" spans="1:1">
      <c r="A35" s="205"/>
    </row>
    <row r="36" spans="1:1">
      <c r="A36" s="205"/>
    </row>
    <row r="37" spans="1:1">
      <c r="A37" s="205"/>
    </row>
    <row r="38" spans="1:1">
      <c r="A38" s="205"/>
    </row>
  </sheetData>
  <mergeCells count="8">
    <mergeCell ref="E27:I27"/>
    <mergeCell ref="E29:I29"/>
    <mergeCell ref="D20:J20"/>
    <mergeCell ref="D21:J21"/>
    <mergeCell ref="C22:K22"/>
    <mergeCell ref="E23:I23"/>
    <mergeCell ref="E24:I24"/>
    <mergeCell ref="E26:I26"/>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AG45"/>
  <sheetViews>
    <sheetView showGridLines="0" view="pageBreakPreview" topLeftCell="A4" zoomScale="80" zoomScaleNormal="90" zoomScaleSheetLayoutView="80" zoomScalePageLayoutView="90" workbookViewId="0">
      <selection activeCell="F44" sqref="F44"/>
    </sheetView>
  </sheetViews>
  <sheetFormatPr baseColWidth="10" defaultColWidth="8.75" defaultRowHeight="14.25"/>
  <cols>
    <col min="1" max="1" width="8.75" style="34"/>
    <col min="2" max="2" width="53.375" style="34" customWidth="1"/>
    <col min="3" max="3" width="6.25" style="72" customWidth="1"/>
    <col min="4" max="33" width="4" style="34" customWidth="1"/>
    <col min="34" max="16384" width="8.75" style="34"/>
  </cols>
  <sheetData>
    <row r="2" spans="1:33" ht="14.25" customHeight="1">
      <c r="A2" s="245" t="str">
        <f>'Propuesta AEF 01'!A2</f>
        <v>Concurso Público Internacional No. APP-009000062-C42-2015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row>
    <row r="3" spans="1:33" ht="15" customHeight="1">
      <c r="A3" s="246" t="str">
        <f>'Propuesta AEF 01'!A3</f>
        <v>“Viaducto La Raza - Indios Verdes - Santa Clara”</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row>
    <row r="4" spans="1:33" ht="14.25" customHeight="1">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6" spans="1:33" ht="15">
      <c r="A6" s="2" t="s">
        <v>292</v>
      </c>
    </row>
    <row r="8" spans="1:33" ht="15">
      <c r="B8" s="78" t="s">
        <v>353</v>
      </c>
      <c r="C8" s="182"/>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41"/>
    </row>
    <row r="9" spans="1:33">
      <c r="B9" s="33" t="s">
        <v>102</v>
      </c>
      <c r="C9" s="134"/>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6"/>
    </row>
    <row r="10" spans="1:33">
      <c r="B10" s="33" t="s">
        <v>125</v>
      </c>
      <c r="C10" s="134"/>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6"/>
    </row>
    <row r="11" spans="1:33">
      <c r="B11" s="37"/>
      <c r="C11" s="181"/>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row>
    <row r="12" spans="1:33">
      <c r="B12" s="134"/>
      <c r="C12" s="134"/>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3">
      <c r="B13" s="134"/>
      <c r="C13" s="134"/>
      <c r="D13" s="35"/>
      <c r="E13" s="35"/>
      <c r="F13" s="35"/>
    </row>
    <row r="14" spans="1:33" ht="15">
      <c r="B14" s="359" t="s">
        <v>288</v>
      </c>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row>
    <row r="15" spans="1:33">
      <c r="B15" s="360" t="s">
        <v>104</v>
      </c>
      <c r="C15" s="183"/>
      <c r="D15" s="342" t="str">
        <f>A3</f>
        <v>“Viaducto La Raza - Indios Verdes - Santa Clara”</v>
      </c>
      <c r="E15" s="343"/>
      <c r="F15" s="343"/>
      <c r="G15" s="343"/>
      <c r="H15" s="343"/>
      <c r="I15" s="343"/>
      <c r="J15" s="343"/>
      <c r="K15" s="343"/>
      <c r="L15" s="343"/>
      <c r="M15" s="343"/>
      <c r="N15" s="343"/>
      <c r="O15" s="343"/>
      <c r="P15" s="343"/>
      <c r="Q15" s="343"/>
      <c r="R15" s="343"/>
      <c r="S15" s="343"/>
      <c r="T15" s="343"/>
      <c r="U15" s="343"/>
      <c r="V15" s="343"/>
      <c r="W15" s="343"/>
      <c r="X15" s="344"/>
      <c r="Y15" s="365" t="s">
        <v>20</v>
      </c>
      <c r="Z15" s="365"/>
      <c r="AA15" s="365"/>
      <c r="AB15" s="365"/>
      <c r="AC15" s="365"/>
      <c r="AD15" s="365"/>
      <c r="AE15" s="365"/>
      <c r="AF15" s="365"/>
      <c r="AG15" s="366"/>
    </row>
    <row r="16" spans="1:33">
      <c r="B16" s="361"/>
      <c r="C16" s="184"/>
      <c r="D16" s="345"/>
      <c r="E16" s="346"/>
      <c r="F16" s="346"/>
      <c r="G16" s="346"/>
      <c r="H16" s="346"/>
      <c r="I16" s="346"/>
      <c r="J16" s="346"/>
      <c r="K16" s="346"/>
      <c r="L16" s="346"/>
      <c r="M16" s="346"/>
      <c r="N16" s="346"/>
      <c r="O16" s="346"/>
      <c r="P16" s="346"/>
      <c r="Q16" s="346"/>
      <c r="R16" s="346"/>
      <c r="S16" s="346"/>
      <c r="T16" s="346"/>
      <c r="U16" s="346"/>
      <c r="V16" s="346"/>
      <c r="W16" s="346"/>
      <c r="X16" s="347"/>
      <c r="Y16" s="79"/>
      <c r="Z16" s="79"/>
      <c r="AA16" s="79"/>
      <c r="AB16" s="79"/>
      <c r="AC16" s="79"/>
      <c r="AD16" s="79"/>
      <c r="AE16" s="79"/>
      <c r="AF16" s="79"/>
      <c r="AG16" s="80"/>
    </row>
    <row r="17" spans="2:33">
      <c r="B17" s="341"/>
      <c r="C17" s="185"/>
      <c r="D17" s="348"/>
      <c r="E17" s="349"/>
      <c r="F17" s="349"/>
      <c r="G17" s="349"/>
      <c r="H17" s="349"/>
      <c r="I17" s="349"/>
      <c r="J17" s="349"/>
      <c r="K17" s="349"/>
      <c r="L17" s="349"/>
      <c r="M17" s="349"/>
      <c r="N17" s="349"/>
      <c r="O17" s="349"/>
      <c r="P17" s="349"/>
      <c r="Q17" s="349"/>
      <c r="R17" s="349"/>
      <c r="S17" s="349"/>
      <c r="T17" s="349"/>
      <c r="U17" s="349"/>
      <c r="V17" s="349"/>
      <c r="W17" s="349"/>
      <c r="X17" s="350"/>
      <c r="Y17" s="367" t="s">
        <v>8</v>
      </c>
      <c r="Z17" s="368"/>
      <c r="AA17" s="368"/>
      <c r="AB17" s="368"/>
      <c r="AC17" s="368"/>
      <c r="AD17" s="368"/>
      <c r="AE17" s="368"/>
      <c r="AF17" s="368"/>
      <c r="AG17" s="369"/>
    </row>
    <row r="19" spans="2:33">
      <c r="B19" s="336" t="s">
        <v>21</v>
      </c>
      <c r="C19" s="371" t="s">
        <v>286</v>
      </c>
      <c r="D19" s="351" t="s">
        <v>107</v>
      </c>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3"/>
    </row>
    <row r="20" spans="2:33" ht="14.25" customHeight="1">
      <c r="B20" s="336"/>
      <c r="C20" s="372"/>
      <c r="D20" s="354" t="s">
        <v>22</v>
      </c>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row>
    <row r="21" spans="2:33">
      <c r="B21" s="336"/>
      <c r="C21" s="373"/>
      <c r="D21" s="74">
        <v>1</v>
      </c>
      <c r="E21" s="74">
        <v>2</v>
      </c>
      <c r="F21" s="74">
        <v>3</v>
      </c>
      <c r="G21" s="74">
        <v>4</v>
      </c>
      <c r="H21" s="74">
        <v>5</v>
      </c>
      <c r="I21" s="74">
        <v>6</v>
      </c>
      <c r="J21" s="74">
        <v>7</v>
      </c>
      <c r="K21" s="74">
        <v>8</v>
      </c>
      <c r="L21" s="74">
        <v>9</v>
      </c>
      <c r="M21" s="74">
        <v>10</v>
      </c>
      <c r="N21" s="74">
        <v>11</v>
      </c>
      <c r="O21" s="74">
        <v>12</v>
      </c>
      <c r="P21" s="74">
        <v>13</v>
      </c>
      <c r="Q21" s="74">
        <v>14</v>
      </c>
      <c r="R21" s="74">
        <v>15</v>
      </c>
      <c r="S21" s="74">
        <v>16</v>
      </c>
      <c r="T21" s="74">
        <v>17</v>
      </c>
      <c r="U21" s="74">
        <v>18</v>
      </c>
      <c r="V21" s="74">
        <v>19</v>
      </c>
      <c r="W21" s="74">
        <v>20</v>
      </c>
      <c r="X21" s="74">
        <v>21</v>
      </c>
      <c r="Y21" s="74">
        <v>22</v>
      </c>
      <c r="Z21" s="74">
        <v>23</v>
      </c>
      <c r="AA21" s="74">
        <v>24</v>
      </c>
      <c r="AB21" s="74">
        <v>25</v>
      </c>
      <c r="AC21" s="74">
        <v>26</v>
      </c>
      <c r="AD21" s="74">
        <v>27</v>
      </c>
      <c r="AE21" s="74">
        <v>28</v>
      </c>
      <c r="AF21" s="74">
        <v>29</v>
      </c>
      <c r="AG21" s="74">
        <v>30</v>
      </c>
    </row>
    <row r="22" spans="2:33">
      <c r="B22" s="62" t="s">
        <v>122</v>
      </c>
      <c r="C22" s="69"/>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row>
    <row r="23" spans="2:33">
      <c r="B23" s="142" t="s">
        <v>123</v>
      </c>
      <c r="C23" s="18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row>
    <row r="24" spans="2:33">
      <c r="B24" s="26" t="s">
        <v>126</v>
      </c>
      <c r="C24" s="18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c r="B25" s="26" t="s">
        <v>127</v>
      </c>
      <c r="C25" s="18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row>
    <row r="26" spans="2:33">
      <c r="B26" s="26" t="s">
        <v>128</v>
      </c>
      <c r="C26" s="18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row>
    <row r="27" spans="2:33">
      <c r="B27" s="26" t="s">
        <v>129</v>
      </c>
      <c r="C27" s="18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row>
    <row r="28" spans="2:33">
      <c r="B28" s="142" t="s">
        <v>124</v>
      </c>
      <c r="C28" s="18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2:33">
      <c r="B29" s="62" t="s">
        <v>349</v>
      </c>
      <c r="C29" s="69"/>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2:33">
      <c r="B30" s="62" t="s">
        <v>366</v>
      </c>
      <c r="C30" s="69"/>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2:33">
      <c r="B31" s="62" t="s">
        <v>367</v>
      </c>
      <c r="C31" s="69"/>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row>
    <row r="32" spans="2:33">
      <c r="B32" s="62" t="s">
        <v>368</v>
      </c>
      <c r="C32" s="69"/>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row>
    <row r="33" spans="1:33">
      <c r="B33" s="62" t="s">
        <v>369</v>
      </c>
      <c r="C33" s="69"/>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row>
    <row r="34" spans="1:33">
      <c r="B34" s="62" t="s">
        <v>370</v>
      </c>
      <c r="C34" s="69"/>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row>
    <row r="35" spans="1:33">
      <c r="B35" s="62" t="s">
        <v>371</v>
      </c>
      <c r="C35" s="69"/>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row>
    <row r="36" spans="1:33">
      <c r="B36" s="62" t="s">
        <v>372</v>
      </c>
      <c r="C36" s="109"/>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row>
    <row r="38" spans="1:33">
      <c r="B38" s="62" t="s">
        <v>3</v>
      </c>
      <c r="C38" s="187"/>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row>
    <row r="40" spans="1:33">
      <c r="B40" s="1" t="s">
        <v>16</v>
      </c>
      <c r="C40" s="82"/>
    </row>
    <row r="41" spans="1:33">
      <c r="B41" s="1"/>
      <c r="C41" s="82"/>
    </row>
    <row r="42" spans="1:33">
      <c r="B42" s="21"/>
      <c r="C42" s="188"/>
    </row>
    <row r="43" spans="1:33">
      <c r="B43" s="130" t="s">
        <v>320</v>
      </c>
      <c r="C43" s="189"/>
    </row>
    <row r="45" spans="1:33" ht="51.75" customHeight="1">
      <c r="A45" s="139"/>
      <c r="B45" s="370" t="s">
        <v>357</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row>
  </sheetData>
  <mergeCells count="12">
    <mergeCell ref="B45:AG45"/>
    <mergeCell ref="A2:AG2"/>
    <mergeCell ref="A3:AG4"/>
    <mergeCell ref="C19:C21"/>
    <mergeCell ref="Y15:AG15"/>
    <mergeCell ref="Y17:AG17"/>
    <mergeCell ref="B19:B21"/>
    <mergeCell ref="D19:AG19"/>
    <mergeCell ref="D20:AG20"/>
    <mergeCell ref="B14:AG14"/>
    <mergeCell ref="B15:B17"/>
    <mergeCell ref="D15:X17"/>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2:AH49"/>
  <sheetViews>
    <sheetView showGridLines="0" view="pageBreakPreview" topLeftCell="A7" zoomScale="80" zoomScaleNormal="80" zoomScaleSheetLayoutView="80" zoomScalePageLayoutView="80" workbookViewId="0">
      <selection activeCell="D38" sqref="D38"/>
    </sheetView>
  </sheetViews>
  <sheetFormatPr baseColWidth="10" defaultColWidth="8.75" defaultRowHeight="14.25"/>
  <cols>
    <col min="1" max="1" width="8.75" style="34"/>
    <col min="2" max="2" width="41.125" style="34" customWidth="1"/>
    <col min="3" max="4" width="8.75" style="34"/>
    <col min="5" max="34" width="4" style="34" customWidth="1"/>
    <col min="35" max="16384" width="8.75" style="34"/>
  </cols>
  <sheetData>
    <row r="2" spans="1:34" ht="14.25" customHeight="1">
      <c r="A2" s="245" t="str">
        <f>'Propuesta AEF 01'!A2:J2</f>
        <v>Concurso Público Internacional No. APP-009000062-C42-2015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row>
    <row r="3" spans="1:34" ht="15">
      <c r="A3" s="246" t="str">
        <f>'Propuesta AEF 01'!A3:J3</f>
        <v>“Viaducto La Raza - Indios Verdes - Santa Clara”</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row>
    <row r="6" spans="1:34" ht="15">
      <c r="A6" s="2" t="s">
        <v>108</v>
      </c>
    </row>
    <row r="9" spans="1:34" ht="15">
      <c r="A9" s="2" t="s">
        <v>289</v>
      </c>
    </row>
    <row r="11" spans="1:34" ht="15">
      <c r="B11" s="78" t="s">
        <v>353</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41"/>
    </row>
    <row r="12" spans="1:34">
      <c r="B12" s="33" t="s">
        <v>102</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4">
      <c r="B13" s="33" t="s">
        <v>125</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4">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9"/>
    </row>
    <row r="17" spans="2:34" ht="24" customHeight="1">
      <c r="B17" s="359" t="s">
        <v>19</v>
      </c>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row>
    <row r="18" spans="2:34">
      <c r="B18" s="360" t="s">
        <v>104</v>
      </c>
      <c r="C18" s="362"/>
      <c r="D18" s="135"/>
      <c r="E18" s="342" t="str">
        <f>A3</f>
        <v>“Viaducto La Raza - Indios Verdes - Santa Clara”</v>
      </c>
      <c r="F18" s="343"/>
      <c r="G18" s="343"/>
      <c r="H18" s="343"/>
      <c r="I18" s="343"/>
      <c r="J18" s="343"/>
      <c r="K18" s="343"/>
      <c r="L18" s="343"/>
      <c r="M18" s="343"/>
      <c r="N18" s="343"/>
      <c r="O18" s="343"/>
      <c r="P18" s="343"/>
      <c r="Q18" s="343"/>
      <c r="R18" s="343"/>
      <c r="S18" s="343"/>
      <c r="T18" s="343"/>
      <c r="U18" s="343"/>
      <c r="V18" s="343"/>
      <c r="W18" s="343"/>
      <c r="X18" s="343"/>
      <c r="Y18" s="344"/>
      <c r="Z18" s="365" t="s">
        <v>20</v>
      </c>
      <c r="AA18" s="365"/>
      <c r="AB18" s="365"/>
      <c r="AC18" s="365"/>
      <c r="AD18" s="365"/>
      <c r="AE18" s="365"/>
      <c r="AF18" s="365"/>
      <c r="AG18" s="365"/>
      <c r="AH18" s="366"/>
    </row>
    <row r="19" spans="2:34">
      <c r="B19" s="361"/>
      <c r="C19" s="363"/>
      <c r="D19" s="136"/>
      <c r="E19" s="345"/>
      <c r="F19" s="346"/>
      <c r="G19" s="346"/>
      <c r="H19" s="346"/>
      <c r="I19" s="346"/>
      <c r="J19" s="346"/>
      <c r="K19" s="346"/>
      <c r="L19" s="346"/>
      <c r="M19" s="346"/>
      <c r="N19" s="346"/>
      <c r="O19" s="346"/>
      <c r="P19" s="346"/>
      <c r="Q19" s="346"/>
      <c r="R19" s="346"/>
      <c r="S19" s="346"/>
      <c r="T19" s="346"/>
      <c r="U19" s="346"/>
      <c r="V19" s="346"/>
      <c r="W19" s="346"/>
      <c r="X19" s="346"/>
      <c r="Y19" s="347"/>
      <c r="Z19" s="79"/>
      <c r="AA19" s="79"/>
      <c r="AB19" s="79"/>
      <c r="AC19" s="79"/>
      <c r="AD19" s="79"/>
      <c r="AE19" s="79"/>
      <c r="AF19" s="79"/>
      <c r="AG19" s="79"/>
      <c r="AH19" s="80"/>
    </row>
    <row r="20" spans="2:34">
      <c r="B20" s="341"/>
      <c r="C20" s="364"/>
      <c r="D20" s="137"/>
      <c r="E20" s="348"/>
      <c r="F20" s="349"/>
      <c r="G20" s="349"/>
      <c r="H20" s="349"/>
      <c r="I20" s="349"/>
      <c r="J20" s="349"/>
      <c r="K20" s="349"/>
      <c r="L20" s="349"/>
      <c r="M20" s="349"/>
      <c r="N20" s="349"/>
      <c r="O20" s="349"/>
      <c r="P20" s="349"/>
      <c r="Q20" s="349"/>
      <c r="R20" s="349"/>
      <c r="S20" s="349"/>
      <c r="T20" s="349"/>
      <c r="U20" s="349"/>
      <c r="V20" s="349"/>
      <c r="W20" s="349"/>
      <c r="X20" s="349"/>
      <c r="Y20" s="350"/>
      <c r="Z20" s="367" t="s">
        <v>8</v>
      </c>
      <c r="AA20" s="368"/>
      <c r="AB20" s="368"/>
      <c r="AC20" s="368"/>
      <c r="AD20" s="368"/>
      <c r="AE20" s="368"/>
      <c r="AF20" s="368"/>
      <c r="AG20" s="368"/>
      <c r="AH20" s="369"/>
    </row>
    <row r="22" spans="2:34">
      <c r="B22" s="336" t="s">
        <v>21</v>
      </c>
      <c r="C22" s="356" t="s">
        <v>9</v>
      </c>
      <c r="D22" s="356" t="s">
        <v>286</v>
      </c>
      <c r="E22" s="354" t="s">
        <v>107</v>
      </c>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row>
    <row r="23" spans="2:34" ht="14.25" customHeight="1">
      <c r="B23" s="336"/>
      <c r="C23" s="357"/>
      <c r="D23" s="357"/>
      <c r="E23" s="354" t="s">
        <v>22</v>
      </c>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row>
    <row r="24" spans="2:34">
      <c r="B24" s="336"/>
      <c r="C24" s="358"/>
      <c r="D24" s="358"/>
      <c r="E24" s="74">
        <v>1</v>
      </c>
      <c r="F24" s="74">
        <v>2</v>
      </c>
      <c r="G24" s="74">
        <v>3</v>
      </c>
      <c r="H24" s="74">
        <v>4</v>
      </c>
      <c r="I24" s="74">
        <v>5</v>
      </c>
      <c r="J24" s="74">
        <v>6</v>
      </c>
      <c r="K24" s="74">
        <v>7</v>
      </c>
      <c r="L24" s="74">
        <v>8</v>
      </c>
      <c r="M24" s="74">
        <v>9</v>
      </c>
      <c r="N24" s="74">
        <v>10</v>
      </c>
      <c r="O24" s="74">
        <v>11</v>
      </c>
      <c r="P24" s="74">
        <v>12</v>
      </c>
      <c r="Q24" s="74">
        <v>13</v>
      </c>
      <c r="R24" s="74">
        <v>14</v>
      </c>
      <c r="S24" s="74">
        <v>15</v>
      </c>
      <c r="T24" s="74">
        <v>16</v>
      </c>
      <c r="U24" s="74">
        <v>17</v>
      </c>
      <c r="V24" s="74">
        <v>18</v>
      </c>
      <c r="W24" s="74">
        <v>19</v>
      </c>
      <c r="X24" s="74">
        <v>20</v>
      </c>
      <c r="Y24" s="74">
        <v>21</v>
      </c>
      <c r="Z24" s="74">
        <v>22</v>
      </c>
      <c r="AA24" s="74">
        <v>23</v>
      </c>
      <c r="AB24" s="74">
        <v>24</v>
      </c>
      <c r="AC24" s="74">
        <v>25</v>
      </c>
      <c r="AD24" s="74">
        <v>26</v>
      </c>
      <c r="AE24" s="74">
        <v>27</v>
      </c>
      <c r="AF24" s="74">
        <v>28</v>
      </c>
      <c r="AG24" s="74">
        <v>29</v>
      </c>
      <c r="AH24" s="74">
        <v>30</v>
      </c>
    </row>
    <row r="25" spans="2:34">
      <c r="B25" s="50"/>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row>
    <row r="26" spans="2:34">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row>
    <row r="27" spans="2:34">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row>
    <row r="28" spans="2:34">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row>
    <row r="29" spans="2:34">
      <c r="B29" s="5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row>
    <row r="30" spans="2:34">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row>
    <row r="31" spans="2:34">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2:34">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2:34">
      <c r="B33" s="55"/>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2:34">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row>
    <row r="35" spans="2:34">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row>
    <row r="36" spans="2:34">
      <c r="B36" s="55"/>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row>
    <row r="37" spans="2:34">
      <c r="B37" s="55"/>
      <c r="C37" s="56"/>
      <c r="D37" s="56"/>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row>
    <row r="38" spans="2:34">
      <c r="B38" s="62" t="s">
        <v>23</v>
      </c>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row>
    <row r="39" spans="2:34">
      <c r="B39" s="62" t="s">
        <v>24</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1" spans="2:34">
      <c r="B41" s="75" t="s">
        <v>16</v>
      </c>
    </row>
    <row r="42" spans="2:34">
      <c r="B42" s="75"/>
    </row>
    <row r="43" spans="2:34">
      <c r="B43" s="76"/>
    </row>
    <row r="44" spans="2:34">
      <c r="B44" s="31" t="s">
        <v>320</v>
      </c>
    </row>
    <row r="46" spans="2:34">
      <c r="B46" s="203" t="s">
        <v>346</v>
      </c>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2:34" ht="15.75" customHeight="1">
      <c r="B47" s="355" t="s">
        <v>356</v>
      </c>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row>
    <row r="48" spans="2:34">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row>
    <row r="49" spans="2:33">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row>
  </sheetData>
  <mergeCells count="14">
    <mergeCell ref="B47:AG49"/>
    <mergeCell ref="E22:AH22"/>
    <mergeCell ref="B22:B24"/>
    <mergeCell ref="E23:AH23"/>
    <mergeCell ref="C22:C24"/>
    <mergeCell ref="D22:D24"/>
    <mergeCell ref="A2:AH2"/>
    <mergeCell ref="A3:AH3"/>
    <mergeCell ref="B17:AH17"/>
    <mergeCell ref="B18:B20"/>
    <mergeCell ref="E18:Y20"/>
    <mergeCell ref="Z18:AH18"/>
    <mergeCell ref="Z20:AH20"/>
    <mergeCell ref="C18:C20"/>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A2:AH46"/>
  <sheetViews>
    <sheetView showGridLines="0" view="pageBreakPreview" zoomScale="80" zoomScaleNormal="80" zoomScaleSheetLayoutView="80" zoomScalePageLayoutView="80" workbookViewId="0">
      <selection activeCell="B9" sqref="B9"/>
    </sheetView>
  </sheetViews>
  <sheetFormatPr baseColWidth="10" defaultColWidth="8.75" defaultRowHeight="14.25"/>
  <cols>
    <col min="1" max="1" width="8.75" style="34"/>
    <col min="2" max="2" width="41.125" style="34" customWidth="1"/>
    <col min="3" max="4" width="8.75" style="34"/>
    <col min="5" max="34" width="4" style="34" customWidth="1"/>
    <col min="35" max="16384" width="8.75" style="34"/>
  </cols>
  <sheetData>
    <row r="2" spans="1:34" ht="14.25" customHeight="1">
      <c r="A2" s="245" t="str">
        <f>'Propuesta AEF 01'!A2:J2</f>
        <v>Concurso Público Internacional No. APP-009000062-C42-2015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row>
    <row r="3" spans="1:34" ht="15">
      <c r="A3" s="246" t="str">
        <f>'Propuesta AEF 01'!A3:J3</f>
        <v>“Viaducto La Raza - Indios Verdes - Santa Clara”</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row>
    <row r="6" spans="1:34" ht="15">
      <c r="A6" s="2" t="s">
        <v>290</v>
      </c>
    </row>
    <row r="8" spans="1:34" ht="15">
      <c r="B8" s="78" t="s">
        <v>353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41"/>
    </row>
    <row r="9" spans="1:34">
      <c r="B9" s="33" t="s">
        <v>102</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6"/>
    </row>
    <row r="10" spans="1:34">
      <c r="B10" s="33" t="s">
        <v>125</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4">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9"/>
    </row>
    <row r="14" spans="1:34" ht="24" customHeight="1">
      <c r="B14" s="359" t="s">
        <v>25</v>
      </c>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row>
    <row r="15" spans="1:34">
      <c r="B15" s="360" t="s">
        <v>104</v>
      </c>
      <c r="C15" s="362"/>
      <c r="D15" s="135"/>
      <c r="E15" s="342" t="str">
        <f>A3</f>
        <v>“Viaducto La Raza - Indios Verdes - Santa Clara”</v>
      </c>
      <c r="F15" s="343"/>
      <c r="G15" s="343"/>
      <c r="H15" s="343"/>
      <c r="I15" s="343"/>
      <c r="J15" s="343"/>
      <c r="K15" s="343"/>
      <c r="L15" s="343"/>
      <c r="M15" s="343"/>
      <c r="N15" s="343"/>
      <c r="O15" s="343"/>
      <c r="P15" s="343"/>
      <c r="Q15" s="343"/>
      <c r="R15" s="343"/>
      <c r="S15" s="343"/>
      <c r="T15" s="343"/>
      <c r="U15" s="343"/>
      <c r="V15" s="343"/>
      <c r="W15" s="343"/>
      <c r="X15" s="343"/>
      <c r="Y15" s="344"/>
      <c r="Z15" s="365" t="s">
        <v>20</v>
      </c>
      <c r="AA15" s="365"/>
      <c r="AB15" s="365"/>
      <c r="AC15" s="365"/>
      <c r="AD15" s="365"/>
      <c r="AE15" s="365"/>
      <c r="AF15" s="365"/>
      <c r="AG15" s="365"/>
      <c r="AH15" s="366"/>
    </row>
    <row r="16" spans="1:34">
      <c r="B16" s="361"/>
      <c r="C16" s="363"/>
      <c r="D16" s="136"/>
      <c r="E16" s="345"/>
      <c r="F16" s="346"/>
      <c r="G16" s="346"/>
      <c r="H16" s="346"/>
      <c r="I16" s="346"/>
      <c r="J16" s="346"/>
      <c r="K16" s="346"/>
      <c r="L16" s="346"/>
      <c r="M16" s="346"/>
      <c r="N16" s="346"/>
      <c r="O16" s="346"/>
      <c r="P16" s="346"/>
      <c r="Q16" s="346"/>
      <c r="R16" s="346"/>
      <c r="S16" s="346"/>
      <c r="T16" s="346"/>
      <c r="U16" s="346"/>
      <c r="V16" s="346"/>
      <c r="W16" s="346"/>
      <c r="X16" s="346"/>
      <c r="Y16" s="347"/>
      <c r="Z16" s="79"/>
      <c r="AA16" s="79"/>
      <c r="AB16" s="79"/>
      <c r="AC16" s="79"/>
      <c r="AD16" s="79"/>
      <c r="AE16" s="79"/>
      <c r="AF16" s="79"/>
      <c r="AG16" s="79"/>
      <c r="AH16" s="80"/>
    </row>
    <row r="17" spans="2:34">
      <c r="B17" s="341"/>
      <c r="C17" s="364"/>
      <c r="D17" s="137"/>
      <c r="E17" s="348"/>
      <c r="F17" s="349"/>
      <c r="G17" s="349"/>
      <c r="H17" s="349"/>
      <c r="I17" s="349"/>
      <c r="J17" s="349"/>
      <c r="K17" s="349"/>
      <c r="L17" s="349"/>
      <c r="M17" s="349"/>
      <c r="N17" s="349"/>
      <c r="O17" s="349"/>
      <c r="P17" s="349"/>
      <c r="Q17" s="349"/>
      <c r="R17" s="349"/>
      <c r="S17" s="349"/>
      <c r="T17" s="349"/>
      <c r="U17" s="349"/>
      <c r="V17" s="349"/>
      <c r="W17" s="349"/>
      <c r="X17" s="349"/>
      <c r="Y17" s="350"/>
      <c r="Z17" s="367" t="s">
        <v>8</v>
      </c>
      <c r="AA17" s="368"/>
      <c r="AB17" s="368"/>
      <c r="AC17" s="368"/>
      <c r="AD17" s="368"/>
      <c r="AE17" s="368"/>
      <c r="AF17" s="368"/>
      <c r="AG17" s="368"/>
      <c r="AH17" s="369"/>
    </row>
    <row r="19" spans="2:34">
      <c r="B19" s="336" t="s">
        <v>21</v>
      </c>
      <c r="C19" s="356" t="s">
        <v>9</v>
      </c>
      <c r="D19" s="356" t="s">
        <v>286</v>
      </c>
      <c r="E19" s="354" t="s">
        <v>107</v>
      </c>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row>
    <row r="20" spans="2:34" ht="14.25" customHeight="1">
      <c r="B20" s="336"/>
      <c r="C20" s="357"/>
      <c r="D20" s="357"/>
      <c r="E20" s="354" t="s">
        <v>22</v>
      </c>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row>
    <row r="21" spans="2:34">
      <c r="B21" s="336"/>
      <c r="C21" s="358"/>
      <c r="D21" s="358"/>
      <c r="E21" s="74">
        <v>1</v>
      </c>
      <c r="F21" s="74">
        <v>2</v>
      </c>
      <c r="G21" s="74">
        <v>3</v>
      </c>
      <c r="H21" s="74">
        <v>4</v>
      </c>
      <c r="I21" s="74">
        <v>5</v>
      </c>
      <c r="J21" s="74">
        <v>6</v>
      </c>
      <c r="K21" s="74">
        <v>7</v>
      </c>
      <c r="L21" s="74">
        <v>8</v>
      </c>
      <c r="M21" s="74">
        <v>9</v>
      </c>
      <c r="N21" s="74">
        <v>10</v>
      </c>
      <c r="O21" s="74">
        <v>11</v>
      </c>
      <c r="P21" s="74">
        <v>12</v>
      </c>
      <c r="Q21" s="74">
        <v>13</v>
      </c>
      <c r="R21" s="74">
        <v>14</v>
      </c>
      <c r="S21" s="74">
        <v>15</v>
      </c>
      <c r="T21" s="74">
        <v>16</v>
      </c>
      <c r="U21" s="74">
        <v>17</v>
      </c>
      <c r="V21" s="74">
        <v>18</v>
      </c>
      <c r="W21" s="74">
        <v>19</v>
      </c>
      <c r="X21" s="74">
        <v>20</v>
      </c>
      <c r="Y21" s="74">
        <v>21</v>
      </c>
      <c r="Z21" s="74">
        <v>22</v>
      </c>
      <c r="AA21" s="74">
        <v>23</v>
      </c>
      <c r="AB21" s="74">
        <v>24</v>
      </c>
      <c r="AC21" s="74">
        <v>25</v>
      </c>
      <c r="AD21" s="74">
        <v>26</v>
      </c>
      <c r="AE21" s="74">
        <v>27</v>
      </c>
      <c r="AF21" s="74">
        <v>28</v>
      </c>
      <c r="AG21" s="74">
        <v>29</v>
      </c>
      <c r="AH21" s="74">
        <v>30</v>
      </c>
    </row>
    <row r="22" spans="2:34">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row>
    <row r="23" spans="2:34">
      <c r="B23" s="5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row>
    <row r="24" spans="2:34">
      <c r="B24" s="55"/>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row>
    <row r="25" spans="2:34">
      <c r="B25" s="55"/>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row>
    <row r="26" spans="2:34">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row>
    <row r="27" spans="2:34">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row>
    <row r="28" spans="2:34">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row>
    <row r="29" spans="2:34">
      <c r="B29" s="5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row>
    <row r="30" spans="2:34">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row>
    <row r="31" spans="2:34">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2:34">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2:34">
      <c r="B33" s="55"/>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2:34">
      <c r="B34" s="55"/>
      <c r="C34" s="56"/>
      <c r="D34" s="56"/>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row>
    <row r="35" spans="2:34">
      <c r="B35" s="62" t="s">
        <v>23</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row>
    <row r="36" spans="2:34">
      <c r="B36" s="62" t="s">
        <v>24</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row>
    <row r="38" spans="2:34">
      <c r="B38" s="75" t="s">
        <v>16</v>
      </c>
    </row>
    <row r="39" spans="2:34">
      <c r="B39" s="75"/>
    </row>
    <row r="40" spans="2:34">
      <c r="B40" s="76"/>
    </row>
    <row r="41" spans="2:34">
      <c r="B41" s="31" t="s">
        <v>320</v>
      </c>
    </row>
    <row r="43" spans="2:34">
      <c r="B43" s="203" t="s">
        <v>345</v>
      </c>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2:34">
      <c r="B44" s="355" t="s">
        <v>356</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row>
    <row r="45" spans="2:34">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2:34">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row>
  </sheetData>
  <mergeCells count="14">
    <mergeCell ref="B44:AG46"/>
    <mergeCell ref="A2:AH2"/>
    <mergeCell ref="A3:AH3"/>
    <mergeCell ref="B19:B21"/>
    <mergeCell ref="E19:AH19"/>
    <mergeCell ref="E20:AH20"/>
    <mergeCell ref="B14:AH14"/>
    <mergeCell ref="B15:B17"/>
    <mergeCell ref="C15:C17"/>
    <mergeCell ref="E15:Y17"/>
    <mergeCell ref="Z15:AH15"/>
    <mergeCell ref="Z17:AH17"/>
    <mergeCell ref="C19:C21"/>
    <mergeCell ref="D19:D21"/>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pageSetUpPr fitToPage="1"/>
  </sheetPr>
  <dimension ref="A2:AI46"/>
  <sheetViews>
    <sheetView showGridLines="0" view="pageBreakPreview" zoomScale="80" zoomScaleNormal="90" zoomScaleSheetLayoutView="80" zoomScalePageLayoutView="90" workbookViewId="0">
      <selection activeCell="B47" sqref="B47"/>
    </sheetView>
  </sheetViews>
  <sheetFormatPr baseColWidth="10" defaultColWidth="8.75" defaultRowHeight="14.25"/>
  <cols>
    <col min="1" max="1" width="8.75" style="34"/>
    <col min="2" max="2" width="41.125" style="34" customWidth="1"/>
    <col min="3" max="3" width="0" style="34" hidden="1" customWidth="1"/>
    <col min="4" max="5" width="8.75" style="34"/>
    <col min="6" max="35" width="4" style="34" customWidth="1"/>
    <col min="36" max="16384" width="8.75" style="34"/>
  </cols>
  <sheetData>
    <row r="2" spans="1:35" ht="14.25" customHeight="1">
      <c r="A2" s="245" t="str">
        <f>'Propuesta AEF 01'!A2:J2</f>
        <v>Concurso Público Internacional No. APP-009000062-C42-2015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row>
    <row r="3" spans="1:35" ht="15">
      <c r="A3" s="246" t="str">
        <f>'Propuesta AEF 01'!A3:J3</f>
        <v>“Viaducto La Raza - Indios Verdes - Santa Clara”</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6" spans="1:35" ht="15">
      <c r="A6" s="2" t="s">
        <v>291</v>
      </c>
    </row>
    <row r="8" spans="1:35" ht="15">
      <c r="B8" s="78" t="s">
        <v>353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41"/>
    </row>
    <row r="9" spans="1:35">
      <c r="B9" s="33" t="s">
        <v>102</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6"/>
    </row>
    <row r="10" spans="1:35">
      <c r="B10" s="33" t="s">
        <v>125</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6"/>
    </row>
    <row r="11" spans="1:3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9"/>
    </row>
    <row r="14" spans="1:35" ht="24" customHeight="1">
      <c r="B14" s="359" t="s">
        <v>26</v>
      </c>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row>
    <row r="15" spans="1:35">
      <c r="B15" s="360" t="s">
        <v>104</v>
      </c>
      <c r="C15" s="362"/>
      <c r="D15" s="135"/>
      <c r="E15" s="135"/>
      <c r="F15" s="342" t="str">
        <f>A3</f>
        <v>“Viaducto La Raza - Indios Verdes - Santa Clara”</v>
      </c>
      <c r="G15" s="343"/>
      <c r="H15" s="343"/>
      <c r="I15" s="343"/>
      <c r="J15" s="343"/>
      <c r="K15" s="343"/>
      <c r="L15" s="343"/>
      <c r="M15" s="343"/>
      <c r="N15" s="343"/>
      <c r="O15" s="343"/>
      <c r="P15" s="343"/>
      <c r="Q15" s="343"/>
      <c r="R15" s="343"/>
      <c r="S15" s="343"/>
      <c r="T15" s="343"/>
      <c r="U15" s="343"/>
      <c r="V15" s="343"/>
      <c r="W15" s="343"/>
      <c r="X15" s="343"/>
      <c r="Y15" s="343"/>
      <c r="Z15" s="344"/>
      <c r="AA15" s="365" t="s">
        <v>20</v>
      </c>
      <c r="AB15" s="365"/>
      <c r="AC15" s="365"/>
      <c r="AD15" s="365"/>
      <c r="AE15" s="365"/>
      <c r="AF15" s="365"/>
      <c r="AG15" s="365"/>
      <c r="AH15" s="365"/>
      <c r="AI15" s="366"/>
    </row>
    <row r="16" spans="1:35">
      <c r="B16" s="361"/>
      <c r="C16" s="363"/>
      <c r="D16" s="136"/>
      <c r="E16" s="136"/>
      <c r="F16" s="345"/>
      <c r="G16" s="346"/>
      <c r="H16" s="346"/>
      <c r="I16" s="346"/>
      <c r="J16" s="346"/>
      <c r="K16" s="346"/>
      <c r="L16" s="346"/>
      <c r="M16" s="346"/>
      <c r="N16" s="346"/>
      <c r="O16" s="346"/>
      <c r="P16" s="346"/>
      <c r="Q16" s="346"/>
      <c r="R16" s="346"/>
      <c r="S16" s="346"/>
      <c r="T16" s="346"/>
      <c r="U16" s="346"/>
      <c r="V16" s="346"/>
      <c r="W16" s="346"/>
      <c r="X16" s="346"/>
      <c r="Y16" s="346"/>
      <c r="Z16" s="347"/>
      <c r="AA16" s="79"/>
      <c r="AB16" s="79"/>
      <c r="AC16" s="79"/>
      <c r="AD16" s="79"/>
      <c r="AE16" s="79"/>
      <c r="AF16" s="79"/>
      <c r="AG16" s="79"/>
      <c r="AH16" s="79"/>
      <c r="AI16" s="80"/>
    </row>
    <row r="17" spans="2:35">
      <c r="B17" s="341"/>
      <c r="C17" s="364"/>
      <c r="D17" s="137"/>
      <c r="E17" s="137"/>
      <c r="F17" s="348"/>
      <c r="G17" s="349"/>
      <c r="H17" s="349"/>
      <c r="I17" s="349"/>
      <c r="J17" s="349"/>
      <c r="K17" s="349"/>
      <c r="L17" s="349"/>
      <c r="M17" s="349"/>
      <c r="N17" s="349"/>
      <c r="O17" s="349"/>
      <c r="P17" s="349"/>
      <c r="Q17" s="349"/>
      <c r="R17" s="349"/>
      <c r="S17" s="349"/>
      <c r="T17" s="349"/>
      <c r="U17" s="349"/>
      <c r="V17" s="349"/>
      <c r="W17" s="349"/>
      <c r="X17" s="349"/>
      <c r="Y17" s="349"/>
      <c r="Z17" s="350"/>
      <c r="AA17" s="367" t="s">
        <v>8</v>
      </c>
      <c r="AB17" s="368"/>
      <c r="AC17" s="368"/>
      <c r="AD17" s="368"/>
      <c r="AE17" s="368"/>
      <c r="AF17" s="368"/>
      <c r="AG17" s="368"/>
      <c r="AH17" s="368"/>
      <c r="AI17" s="369"/>
    </row>
    <row r="19" spans="2:35">
      <c r="B19" s="336" t="s">
        <v>21</v>
      </c>
      <c r="C19" s="74"/>
      <c r="D19" s="356" t="s">
        <v>9</v>
      </c>
      <c r="E19" s="356" t="s">
        <v>286</v>
      </c>
      <c r="F19" s="351" t="s">
        <v>107</v>
      </c>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3"/>
    </row>
    <row r="20" spans="2:35">
      <c r="B20" s="336"/>
      <c r="C20" s="374" t="s">
        <v>9</v>
      </c>
      <c r="D20" s="357"/>
      <c r="E20" s="357"/>
      <c r="F20" s="354" t="s">
        <v>22</v>
      </c>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row>
    <row r="21" spans="2:35">
      <c r="B21" s="336"/>
      <c r="C21" s="374"/>
      <c r="D21" s="358"/>
      <c r="E21" s="358"/>
      <c r="F21" s="74">
        <v>1</v>
      </c>
      <c r="G21" s="74">
        <v>2</v>
      </c>
      <c r="H21" s="74">
        <v>3</v>
      </c>
      <c r="I21" s="74">
        <v>4</v>
      </c>
      <c r="J21" s="74">
        <v>5</v>
      </c>
      <c r="K21" s="74">
        <v>6</v>
      </c>
      <c r="L21" s="74">
        <v>7</v>
      </c>
      <c r="M21" s="74">
        <v>8</v>
      </c>
      <c r="N21" s="74">
        <v>9</v>
      </c>
      <c r="O21" s="74">
        <v>10</v>
      </c>
      <c r="P21" s="74">
        <v>11</v>
      </c>
      <c r="Q21" s="74">
        <v>12</v>
      </c>
      <c r="R21" s="74">
        <v>13</v>
      </c>
      <c r="S21" s="74">
        <v>14</v>
      </c>
      <c r="T21" s="74">
        <v>15</v>
      </c>
      <c r="U21" s="74">
        <v>16</v>
      </c>
      <c r="V21" s="74">
        <v>17</v>
      </c>
      <c r="W21" s="74">
        <v>18</v>
      </c>
      <c r="X21" s="74">
        <v>19</v>
      </c>
      <c r="Y21" s="74">
        <v>20</v>
      </c>
      <c r="Z21" s="74">
        <v>21</v>
      </c>
      <c r="AA21" s="74">
        <v>22</v>
      </c>
      <c r="AB21" s="74">
        <v>23</v>
      </c>
      <c r="AC21" s="74">
        <v>24</v>
      </c>
      <c r="AD21" s="74">
        <v>25</v>
      </c>
      <c r="AE21" s="74">
        <v>26</v>
      </c>
      <c r="AF21" s="74">
        <v>27</v>
      </c>
      <c r="AG21" s="74">
        <v>28</v>
      </c>
      <c r="AH21" s="74">
        <v>29</v>
      </c>
      <c r="AI21" s="74">
        <v>30</v>
      </c>
    </row>
    <row r="22" spans="2:35">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2:35">
      <c r="B23" s="5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2:35">
      <c r="B24" s="55"/>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row>
    <row r="25" spans="2:35">
      <c r="B25" s="55"/>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row>
    <row r="26" spans="2:3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row>
    <row r="27" spans="2:35">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row>
    <row r="28" spans="2:35">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row>
    <row r="29" spans="2:35">
      <c r="B29" s="5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row>
    <row r="30" spans="2:35">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row>
    <row r="31" spans="2:35">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row>
    <row r="32" spans="2:3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row>
    <row r="33" spans="2:35">
      <c r="B33" s="55"/>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row>
    <row r="34" spans="2:35">
      <c r="B34" s="55"/>
      <c r="C34" s="56"/>
      <c r="D34" s="56"/>
      <c r="E34" s="56"/>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row>
    <row r="35" spans="2:35">
      <c r="B35" s="62" t="s">
        <v>23</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row>
    <row r="36" spans="2:35">
      <c r="B36" s="62" t="s">
        <v>24</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row>
    <row r="38" spans="2:35">
      <c r="B38" s="75" t="s">
        <v>16</v>
      </c>
    </row>
    <row r="39" spans="2:35">
      <c r="B39" s="75"/>
    </row>
    <row r="40" spans="2:35">
      <c r="B40" s="76"/>
    </row>
    <row r="41" spans="2:35">
      <c r="B41" s="31" t="s">
        <v>320</v>
      </c>
    </row>
    <row r="43" spans="2:35">
      <c r="B43" s="203" t="s">
        <v>344</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row>
    <row r="44" spans="2:35">
      <c r="B44" s="355" t="s">
        <v>356</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row>
    <row r="45" spans="2:3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row>
    <row r="46" spans="2:3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row>
  </sheetData>
  <mergeCells count="15">
    <mergeCell ref="B44:AH46"/>
    <mergeCell ref="A2:AI2"/>
    <mergeCell ref="A3:AI3"/>
    <mergeCell ref="B19:B21"/>
    <mergeCell ref="F19:AI19"/>
    <mergeCell ref="C20:C21"/>
    <mergeCell ref="F20:AI20"/>
    <mergeCell ref="B14:AI14"/>
    <mergeCell ref="B15:B17"/>
    <mergeCell ref="C15:C17"/>
    <mergeCell ref="F15:Z17"/>
    <mergeCell ref="AA15:AI15"/>
    <mergeCell ref="AA17:AI17"/>
    <mergeCell ref="D19:D21"/>
    <mergeCell ref="E19:E21"/>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2:AH45"/>
  <sheetViews>
    <sheetView showGridLines="0" view="pageBreakPreview" topLeftCell="A19" zoomScale="80" zoomScaleNormal="75" zoomScaleSheetLayoutView="80" zoomScalePageLayoutView="75" workbookViewId="0">
      <selection activeCell="G27" sqref="G27"/>
    </sheetView>
  </sheetViews>
  <sheetFormatPr baseColWidth="10" defaultColWidth="8.75" defaultRowHeight="14.25"/>
  <cols>
    <col min="1" max="1" width="8.75" style="34"/>
    <col min="2" max="2" width="41.125" style="34" customWidth="1"/>
    <col min="3" max="4" width="8.75" style="34"/>
    <col min="5" max="34" width="4" style="34" customWidth="1"/>
    <col min="35" max="16384" width="8.75" style="34"/>
  </cols>
  <sheetData>
    <row r="2" spans="1:34" ht="14.25" customHeight="1">
      <c r="A2" s="245" t="str">
        <f>'Propuesta AEF 01'!A2</f>
        <v>Concurso Público Internacional No. APP-009000062-C42-2015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row>
    <row r="3" spans="1:34" ht="15">
      <c r="A3" s="246" t="str">
        <f>'Propuesta AEF 01'!A3</f>
        <v>“Viaducto La Raza - Indios Verdes - Santa Clara”</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row>
    <row r="6" spans="1:34" ht="15">
      <c r="A6" s="2" t="s">
        <v>328</v>
      </c>
      <c r="B6" s="72"/>
    </row>
    <row r="8" spans="1:34" ht="15">
      <c r="B8" s="78" t="s">
        <v>353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41"/>
    </row>
    <row r="9" spans="1:34">
      <c r="B9" s="33" t="s">
        <v>102</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6"/>
    </row>
    <row r="10" spans="1:34">
      <c r="B10" s="33" t="s">
        <v>125</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4">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9"/>
    </row>
    <row r="14" spans="1:34" ht="24" customHeight="1">
      <c r="B14" s="359" t="s">
        <v>294</v>
      </c>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row>
    <row r="15" spans="1:34">
      <c r="B15" s="360" t="s">
        <v>104</v>
      </c>
      <c r="C15" s="362"/>
      <c r="D15" s="135"/>
      <c r="E15" s="342" t="str">
        <f>A3</f>
        <v>“Viaducto La Raza - Indios Verdes - Santa Clara”</v>
      </c>
      <c r="F15" s="343"/>
      <c r="G15" s="343"/>
      <c r="H15" s="343"/>
      <c r="I15" s="343"/>
      <c r="J15" s="343"/>
      <c r="K15" s="343"/>
      <c r="L15" s="343"/>
      <c r="M15" s="343"/>
      <c r="N15" s="343"/>
      <c r="O15" s="343"/>
      <c r="P15" s="343"/>
      <c r="Q15" s="343"/>
      <c r="R15" s="343"/>
      <c r="S15" s="343"/>
      <c r="T15" s="343"/>
      <c r="U15" s="343"/>
      <c r="V15" s="343"/>
      <c r="W15" s="343"/>
      <c r="X15" s="343"/>
      <c r="Y15" s="344"/>
      <c r="Z15" s="365" t="s">
        <v>20</v>
      </c>
      <c r="AA15" s="365"/>
      <c r="AB15" s="365"/>
      <c r="AC15" s="365"/>
      <c r="AD15" s="365"/>
      <c r="AE15" s="365"/>
      <c r="AF15" s="365"/>
      <c r="AG15" s="365"/>
      <c r="AH15" s="366"/>
    </row>
    <row r="16" spans="1:34">
      <c r="B16" s="341"/>
      <c r="C16" s="364"/>
      <c r="D16" s="137"/>
      <c r="E16" s="348"/>
      <c r="F16" s="349"/>
      <c r="G16" s="349"/>
      <c r="H16" s="349"/>
      <c r="I16" s="349"/>
      <c r="J16" s="349"/>
      <c r="K16" s="349"/>
      <c r="L16" s="349"/>
      <c r="M16" s="349"/>
      <c r="N16" s="349"/>
      <c r="O16" s="349"/>
      <c r="P16" s="349"/>
      <c r="Q16" s="349"/>
      <c r="R16" s="349"/>
      <c r="S16" s="349"/>
      <c r="T16" s="349"/>
      <c r="U16" s="349"/>
      <c r="V16" s="349"/>
      <c r="W16" s="349"/>
      <c r="X16" s="349"/>
      <c r="Y16" s="350"/>
      <c r="Z16" s="367" t="s">
        <v>8</v>
      </c>
      <c r="AA16" s="368"/>
      <c r="AB16" s="368"/>
      <c r="AC16" s="368"/>
      <c r="AD16" s="368"/>
      <c r="AE16" s="368"/>
      <c r="AF16" s="368"/>
      <c r="AG16" s="368"/>
      <c r="AH16" s="369"/>
    </row>
    <row r="18" spans="2:34">
      <c r="B18" s="336" t="s">
        <v>21</v>
      </c>
      <c r="C18" s="356" t="s">
        <v>9</v>
      </c>
      <c r="D18" s="356" t="s">
        <v>286</v>
      </c>
      <c r="E18" s="354" t="s">
        <v>194</v>
      </c>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row>
    <row r="19" spans="2:34" ht="14.25" customHeight="1">
      <c r="B19" s="336"/>
      <c r="C19" s="357"/>
      <c r="D19" s="357"/>
      <c r="E19" s="354" t="s">
        <v>22</v>
      </c>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row>
    <row r="20" spans="2:34">
      <c r="B20" s="336"/>
      <c r="C20" s="358"/>
      <c r="D20" s="358"/>
      <c r="E20" s="74">
        <v>1</v>
      </c>
      <c r="F20" s="74">
        <v>2</v>
      </c>
      <c r="G20" s="74">
        <v>3</v>
      </c>
      <c r="H20" s="74">
        <v>4</v>
      </c>
      <c r="I20" s="74">
        <v>5</v>
      </c>
      <c r="J20" s="74">
        <v>6</v>
      </c>
      <c r="K20" s="74">
        <v>7</v>
      </c>
      <c r="L20" s="74">
        <v>8</v>
      </c>
      <c r="M20" s="74">
        <v>9</v>
      </c>
      <c r="N20" s="74">
        <v>10</v>
      </c>
      <c r="O20" s="74">
        <v>11</v>
      </c>
      <c r="P20" s="74">
        <v>12</v>
      </c>
      <c r="Q20" s="74">
        <v>13</v>
      </c>
      <c r="R20" s="74">
        <v>14</v>
      </c>
      <c r="S20" s="74">
        <v>15</v>
      </c>
      <c r="T20" s="74">
        <v>16</v>
      </c>
      <c r="U20" s="74">
        <v>17</v>
      </c>
      <c r="V20" s="74">
        <v>18</v>
      </c>
      <c r="W20" s="74">
        <v>19</v>
      </c>
      <c r="X20" s="74">
        <v>20</v>
      </c>
      <c r="Y20" s="74">
        <v>21</v>
      </c>
      <c r="Z20" s="74">
        <v>22</v>
      </c>
      <c r="AA20" s="74">
        <v>23</v>
      </c>
      <c r="AB20" s="74">
        <v>24</v>
      </c>
      <c r="AC20" s="74">
        <v>25</v>
      </c>
      <c r="AD20" s="74">
        <v>26</v>
      </c>
      <c r="AE20" s="74">
        <v>27</v>
      </c>
      <c r="AF20" s="74">
        <v>28</v>
      </c>
      <c r="AG20" s="74">
        <v>29</v>
      </c>
      <c r="AH20" s="74">
        <v>30</v>
      </c>
    </row>
    <row r="21" spans="2:34">
      <c r="B21" s="50"/>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row>
    <row r="22" spans="2:34">
      <c r="B22" s="5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row>
    <row r="23" spans="2:34">
      <c r="B23" s="5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row>
    <row r="24" spans="2:34">
      <c r="B24" s="55"/>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row>
    <row r="25" spans="2:34">
      <c r="B25" s="55"/>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row>
    <row r="26" spans="2:34">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row>
    <row r="27" spans="2:34">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row>
    <row r="28" spans="2:34">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row>
    <row r="29" spans="2:34">
      <c r="B29" s="5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row>
    <row r="30" spans="2:34">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row>
    <row r="31" spans="2:34">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2:34">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2:34">
      <c r="B33" s="55"/>
      <c r="C33" s="56"/>
      <c r="D33" s="56"/>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2:34">
      <c r="B34" s="62" t="s">
        <v>23</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row>
    <row r="35" spans="2:34">
      <c r="B35" s="62" t="s">
        <v>24</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row>
    <row r="37" spans="2:34">
      <c r="B37" s="128" t="s">
        <v>16</v>
      </c>
    </row>
    <row r="38" spans="2:34">
      <c r="B38" s="128"/>
    </row>
    <row r="39" spans="2:34">
      <c r="B39" s="76"/>
    </row>
    <row r="40" spans="2:34">
      <c r="B40" s="31" t="s">
        <v>320</v>
      </c>
    </row>
    <row r="42" spans="2:34">
      <c r="B42" s="204" t="s">
        <v>343</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row>
    <row r="43" spans="2:34">
      <c r="B43" s="355" t="s">
        <v>356</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row>
    <row r="44" spans="2:34">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row>
    <row r="45" spans="2:34">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row>
  </sheetData>
  <mergeCells count="14">
    <mergeCell ref="B18:B20"/>
    <mergeCell ref="E18:AH18"/>
    <mergeCell ref="E19:AH19"/>
    <mergeCell ref="B43:AG45"/>
    <mergeCell ref="C18:C20"/>
    <mergeCell ref="D18:D20"/>
    <mergeCell ref="A2:AH2"/>
    <mergeCell ref="A3:AH3"/>
    <mergeCell ref="B14:AH14"/>
    <mergeCell ref="B15:B16"/>
    <mergeCell ref="C15:C16"/>
    <mergeCell ref="E15:Y16"/>
    <mergeCell ref="Z15:AH15"/>
    <mergeCell ref="Z16:AH16"/>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2:H31"/>
  <sheetViews>
    <sheetView showGridLines="0" view="pageBreakPreview" zoomScale="80" zoomScaleNormal="40" zoomScaleSheetLayoutView="80" zoomScalePageLayoutView="40" workbookViewId="0">
      <selection activeCell="C27" sqref="C27"/>
    </sheetView>
  </sheetViews>
  <sheetFormatPr baseColWidth="10" defaultColWidth="8.75" defaultRowHeight="15.75" customHeight="1"/>
  <cols>
    <col min="1" max="1" width="8.75" style="34"/>
    <col min="2" max="2" width="40.625" style="34" customWidth="1"/>
    <col min="3" max="3" width="14.375" style="34" customWidth="1"/>
    <col min="4" max="4" width="19.375" style="34" customWidth="1"/>
    <col min="5" max="5" width="20.375" style="34" customWidth="1"/>
    <col min="6" max="6" width="22.875" style="34" customWidth="1"/>
    <col min="7" max="7" width="27.375" style="34" customWidth="1"/>
    <col min="8" max="16384" width="8.75" style="34"/>
  </cols>
  <sheetData>
    <row r="2" spans="1:8" ht="14.25" customHeight="1">
      <c r="A2" s="245" t="str">
        <f>'Propuesta AEF 01'!A2</f>
        <v>Concurso Público Internacional No. APP-009000062-C42-2015</v>
      </c>
      <c r="B2" s="245"/>
      <c r="C2" s="245"/>
      <c r="D2" s="245"/>
      <c r="E2" s="245"/>
      <c r="F2" s="245"/>
      <c r="G2" s="245"/>
      <c r="H2" s="245"/>
    </row>
    <row r="3" spans="1:8" ht="15">
      <c r="A3" s="246" t="str">
        <f>'Propuesta AEF 01'!A3</f>
        <v>“Viaducto La Raza - Indios Verdes - Santa Clara”</v>
      </c>
      <c r="B3" s="246"/>
      <c r="C3" s="246"/>
      <c r="D3" s="246"/>
      <c r="E3" s="246"/>
      <c r="F3" s="246"/>
      <c r="G3" s="246"/>
      <c r="H3" s="246"/>
    </row>
    <row r="6" spans="1:8" ht="15">
      <c r="A6" s="2" t="s">
        <v>329</v>
      </c>
    </row>
    <row r="8" spans="1:8" ht="15">
      <c r="B8" s="78" t="s">
        <v>353</v>
      </c>
      <c r="C8" s="153"/>
      <c r="D8" s="65"/>
      <c r="E8" s="65"/>
      <c r="F8" s="65"/>
      <c r="G8" s="41"/>
    </row>
    <row r="9" spans="1:8" ht="14.25">
      <c r="B9" s="33" t="s">
        <v>102</v>
      </c>
      <c r="C9" s="133"/>
      <c r="D9" s="35"/>
      <c r="E9" s="35"/>
      <c r="F9" s="35"/>
      <c r="G9" s="36"/>
    </row>
    <row r="10" spans="1:8" ht="14.25">
      <c r="B10" s="154" t="s">
        <v>125</v>
      </c>
      <c r="C10" s="155"/>
      <c r="D10" s="38"/>
      <c r="E10" s="38"/>
      <c r="F10" s="38"/>
      <c r="G10" s="39"/>
    </row>
    <row r="13" spans="1:8" ht="14.25">
      <c r="B13" s="46" t="s">
        <v>295</v>
      </c>
      <c r="C13" s="46"/>
    </row>
    <row r="14" spans="1:8" ht="21" customHeight="1">
      <c r="B14" s="375" t="s">
        <v>201</v>
      </c>
      <c r="C14" s="376"/>
      <c r="D14" s="377"/>
      <c r="E14" s="381" t="str">
        <f>A3</f>
        <v>“Viaducto La Raza - Indios Verdes - Santa Clara”</v>
      </c>
      <c r="F14" s="382"/>
      <c r="G14" s="156" t="s">
        <v>7</v>
      </c>
    </row>
    <row r="15" spans="1:8" ht="26.25" customHeight="1">
      <c r="B15" s="378"/>
      <c r="C15" s="379"/>
      <c r="D15" s="380"/>
      <c r="E15" s="383"/>
      <c r="F15" s="384"/>
      <c r="G15" s="157" t="s">
        <v>8</v>
      </c>
    </row>
    <row r="16" spans="1:8" ht="34.5" customHeight="1">
      <c r="B16" s="77" t="s">
        <v>278</v>
      </c>
      <c r="C16" s="77" t="s">
        <v>196</v>
      </c>
      <c r="D16" s="48" t="s">
        <v>197</v>
      </c>
      <c r="E16" s="48" t="s">
        <v>198</v>
      </c>
      <c r="F16" s="48" t="s">
        <v>199</v>
      </c>
      <c r="G16" s="48" t="s">
        <v>200</v>
      </c>
    </row>
    <row r="17" spans="2:7" ht="15.75" customHeight="1">
      <c r="B17" s="50"/>
      <c r="C17" s="50"/>
      <c r="D17" s="127"/>
      <c r="E17" s="52"/>
      <c r="F17" s="52"/>
      <c r="G17" s="52"/>
    </row>
    <row r="18" spans="2:7" ht="15.75" customHeight="1">
      <c r="B18" s="97"/>
      <c r="C18" s="97"/>
      <c r="D18" s="97"/>
      <c r="E18" s="97"/>
      <c r="F18" s="97"/>
      <c r="G18" s="97"/>
    </row>
    <row r="19" spans="2:7" ht="15.75" customHeight="1">
      <c r="B19" s="97"/>
      <c r="C19" s="97"/>
      <c r="D19" s="97"/>
      <c r="E19" s="97"/>
      <c r="F19" s="97"/>
      <c r="G19" s="97"/>
    </row>
    <row r="20" spans="2:7" ht="15.75" customHeight="1">
      <c r="B20" s="97"/>
      <c r="C20" s="97"/>
      <c r="D20" s="97"/>
      <c r="E20" s="97"/>
      <c r="F20" s="97"/>
      <c r="G20" s="97"/>
    </row>
    <row r="21" spans="2:7" ht="15.75" customHeight="1">
      <c r="B21" s="97"/>
      <c r="C21" s="97"/>
      <c r="D21" s="97"/>
      <c r="E21" s="97"/>
      <c r="F21" s="97"/>
      <c r="G21" s="97"/>
    </row>
    <row r="22" spans="2:7" ht="15.75" customHeight="1">
      <c r="B22" s="97"/>
      <c r="C22" s="97"/>
      <c r="D22" s="97"/>
      <c r="E22" s="97"/>
      <c r="F22" s="97"/>
      <c r="G22" s="97"/>
    </row>
    <row r="23" spans="2:7" ht="15.75" customHeight="1">
      <c r="B23" s="97"/>
      <c r="C23" s="97"/>
      <c r="D23" s="97"/>
      <c r="E23" s="97"/>
      <c r="F23" s="97"/>
      <c r="G23" s="97"/>
    </row>
    <row r="24" spans="2:7" ht="15.75" customHeight="1">
      <c r="B24" s="97"/>
      <c r="C24" s="97"/>
      <c r="D24" s="97"/>
      <c r="E24" s="97"/>
      <c r="F24" s="97"/>
      <c r="G24" s="97"/>
    </row>
    <row r="25" spans="2:7" ht="15.75" customHeight="1">
      <c r="B25" s="97"/>
      <c r="C25" s="97"/>
      <c r="D25" s="97"/>
      <c r="E25" s="97"/>
      <c r="F25" s="97"/>
      <c r="G25" s="97"/>
    </row>
    <row r="26" spans="2:7" ht="15.75" customHeight="1">
      <c r="B26" s="97"/>
      <c r="C26" s="97"/>
      <c r="D26" s="97"/>
      <c r="E26" s="97"/>
      <c r="F26" s="97"/>
      <c r="G26" s="97"/>
    </row>
    <row r="28" spans="2:7" ht="15.75" customHeight="1">
      <c r="B28" s="128" t="s">
        <v>16</v>
      </c>
      <c r="C28" s="128"/>
    </row>
    <row r="29" spans="2:7" ht="15.75" customHeight="1">
      <c r="B29" s="128"/>
      <c r="C29" s="128"/>
    </row>
    <row r="30" spans="2:7" ht="15.75" customHeight="1">
      <c r="B30" s="76"/>
      <c r="C30" s="158"/>
    </row>
    <row r="31" spans="2:7" ht="15.75" customHeight="1">
      <c r="B31" s="31" t="s">
        <v>320</v>
      </c>
      <c r="C31" s="31"/>
    </row>
  </sheetData>
  <mergeCells count="4">
    <mergeCell ref="A2:H2"/>
    <mergeCell ref="A3:H3"/>
    <mergeCell ref="B14:D15"/>
    <mergeCell ref="E14:F15"/>
  </mergeCells>
  <pageMargins left="0.70866141732283472" right="0.9055118110236221" top="0.74803149606299213" bottom="0.74803149606299213" header="0.31496062992125984" footer="0.31496062992125984"/>
  <pageSetup scale="50"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enableFormatConditionsCalculation="0">
    <pageSetUpPr fitToPage="1"/>
  </sheetPr>
  <dimension ref="A2:L61"/>
  <sheetViews>
    <sheetView showGridLines="0" view="pageBreakPreview" topLeftCell="A7" zoomScale="80" zoomScaleNormal="90" zoomScaleSheetLayoutView="80" zoomScalePageLayoutView="90" workbookViewId="0">
      <selection activeCell="B9" sqref="B9"/>
    </sheetView>
  </sheetViews>
  <sheetFormatPr baseColWidth="10" defaultColWidth="8.75" defaultRowHeight="15.75" customHeight="1"/>
  <cols>
    <col min="1" max="1" width="8.75" style="34"/>
    <col min="2" max="2" width="60.25" style="34" customWidth="1"/>
    <col min="3" max="10" width="12.375" style="34" customWidth="1"/>
    <col min="11" max="16384" width="8.75" style="34"/>
  </cols>
  <sheetData>
    <row r="2" spans="1:12" ht="14.25" customHeight="1">
      <c r="A2" s="245" t="str">
        <f>'Propuesta AEF 01'!A2:J2</f>
        <v>Concurso Público Internacional No. APP-009000062-C42-2015</v>
      </c>
      <c r="B2" s="245"/>
      <c r="C2" s="245"/>
      <c r="D2" s="245"/>
      <c r="E2" s="245"/>
      <c r="F2" s="245"/>
      <c r="G2" s="245"/>
      <c r="H2" s="245"/>
      <c r="I2" s="245"/>
      <c r="J2" s="245"/>
    </row>
    <row r="3" spans="1:12" ht="15">
      <c r="A3" s="246" t="str">
        <f>'Propuesta AEF 01'!A3:J3</f>
        <v>“Viaducto La Raza - Indios Verdes - Santa Clara”</v>
      </c>
      <c r="B3" s="246"/>
      <c r="C3" s="246"/>
      <c r="D3" s="246"/>
      <c r="E3" s="246"/>
      <c r="F3" s="246"/>
      <c r="G3" s="246"/>
      <c r="H3" s="246"/>
      <c r="I3" s="246"/>
      <c r="J3" s="246"/>
    </row>
    <row r="6" spans="1:12" ht="15">
      <c r="A6" s="100" t="s">
        <v>330</v>
      </c>
      <c r="B6" s="81"/>
    </row>
    <row r="7" spans="1:12" ht="15.75" customHeight="1">
      <c r="A7" s="72"/>
      <c r="B7" s="72"/>
    </row>
    <row r="8" spans="1:12" ht="15">
      <c r="A8" s="72"/>
      <c r="B8" s="101" t="s">
        <v>353</v>
      </c>
      <c r="C8" s="65"/>
      <c r="D8" s="65"/>
      <c r="E8" s="65"/>
      <c r="F8" s="65"/>
      <c r="G8" s="65"/>
      <c r="H8" s="65"/>
      <c r="I8" s="65"/>
      <c r="J8" s="41"/>
    </row>
    <row r="9" spans="1:12" ht="14.25">
      <c r="A9" s="72"/>
      <c r="B9" s="102" t="s">
        <v>296</v>
      </c>
      <c r="C9" s="35"/>
      <c r="D9" s="35"/>
      <c r="E9" s="35"/>
      <c r="F9" s="35"/>
      <c r="G9" s="35"/>
      <c r="H9" s="35"/>
      <c r="I9" s="35"/>
      <c r="J9" s="36"/>
    </row>
    <row r="10" spans="1:12" ht="14.25">
      <c r="A10" s="72"/>
      <c r="B10" s="102" t="s">
        <v>297</v>
      </c>
      <c r="C10" s="35"/>
      <c r="D10" s="35"/>
      <c r="E10" s="35"/>
      <c r="F10" s="35"/>
      <c r="G10" s="35"/>
      <c r="H10" s="35"/>
      <c r="I10" s="35"/>
      <c r="J10" s="36"/>
    </row>
    <row r="11" spans="1:12" ht="14.25">
      <c r="A11" s="72"/>
      <c r="B11" s="37" t="s">
        <v>298</v>
      </c>
      <c r="C11" s="38"/>
      <c r="D11" s="38"/>
      <c r="E11" s="38"/>
      <c r="F11" s="38"/>
      <c r="G11" s="38"/>
      <c r="H11" s="38"/>
      <c r="I11" s="38"/>
      <c r="J11" s="39"/>
    </row>
    <row r="13" spans="1:12" ht="15.75" customHeight="1">
      <c r="B13" s="103" t="s">
        <v>104</v>
      </c>
      <c r="C13" s="264" t="str">
        <f>A3</f>
        <v>“Viaducto La Raza - Indios Verdes - Santa Clara”</v>
      </c>
      <c r="D13" s="283"/>
      <c r="E13" s="283"/>
      <c r="F13" s="283"/>
      <c r="G13" s="283"/>
      <c r="H13" s="265"/>
      <c r="I13" s="258" t="s">
        <v>7</v>
      </c>
      <c r="J13" s="259"/>
      <c r="K13" s="30"/>
      <c r="L13" s="30"/>
    </row>
    <row r="14" spans="1:12" ht="15.75" customHeight="1">
      <c r="B14" s="104"/>
      <c r="C14" s="266"/>
      <c r="D14" s="284"/>
      <c r="E14" s="284"/>
      <c r="F14" s="284"/>
      <c r="G14" s="284"/>
      <c r="H14" s="267"/>
      <c r="I14" s="83"/>
      <c r="J14" s="85"/>
      <c r="K14" s="84"/>
      <c r="L14" s="84"/>
    </row>
    <row r="15" spans="1:12" ht="15.75" customHeight="1">
      <c r="B15" s="105"/>
      <c r="C15" s="268"/>
      <c r="D15" s="285"/>
      <c r="E15" s="285"/>
      <c r="F15" s="285"/>
      <c r="G15" s="285"/>
      <c r="H15" s="269"/>
      <c r="I15" s="262" t="s">
        <v>8</v>
      </c>
      <c r="J15" s="263"/>
      <c r="K15" s="30"/>
      <c r="L15" s="30"/>
    </row>
    <row r="17" spans="2:10" ht="15.75" customHeight="1">
      <c r="C17" s="351" t="s">
        <v>107</v>
      </c>
      <c r="D17" s="352"/>
      <c r="E17" s="352"/>
      <c r="F17" s="352"/>
      <c r="G17" s="352"/>
      <c r="H17" s="352"/>
      <c r="I17" s="352"/>
      <c r="J17" s="353"/>
    </row>
    <row r="18" spans="2:10" ht="15.75" customHeight="1">
      <c r="B18" s="46"/>
      <c r="C18" s="336" t="s">
        <v>22</v>
      </c>
      <c r="D18" s="337"/>
      <c r="E18" s="337"/>
      <c r="F18" s="337"/>
      <c r="G18" s="337"/>
      <c r="H18" s="337"/>
      <c r="I18" s="337"/>
      <c r="J18" s="338"/>
    </row>
    <row r="19" spans="2:10" ht="15">
      <c r="B19" s="106" t="s">
        <v>48</v>
      </c>
      <c r="C19" s="49">
        <v>1</v>
      </c>
      <c r="D19" s="49">
        <v>2</v>
      </c>
      <c r="E19" s="49">
        <v>3</v>
      </c>
      <c r="F19" s="49">
        <v>4</v>
      </c>
      <c r="G19" s="49">
        <v>5</v>
      </c>
      <c r="H19" s="49">
        <v>6</v>
      </c>
      <c r="I19" s="48" t="s">
        <v>17</v>
      </c>
      <c r="J19" s="49" t="s">
        <v>18</v>
      </c>
    </row>
    <row r="20" spans="2:10" ht="15">
      <c r="B20" s="107"/>
      <c r="C20" s="108"/>
      <c r="D20" s="107"/>
      <c r="E20" s="108"/>
      <c r="F20" s="107"/>
      <c r="G20" s="108"/>
      <c r="H20" s="107"/>
      <c r="I20" s="108"/>
      <c r="J20" s="107"/>
    </row>
    <row r="21" spans="2:10" ht="15">
      <c r="B21" s="101" t="s">
        <v>49</v>
      </c>
      <c r="C21" s="385"/>
      <c r="D21" s="386"/>
      <c r="E21" s="386"/>
      <c r="F21" s="386"/>
      <c r="G21" s="386"/>
      <c r="H21" s="386"/>
      <c r="I21" s="386"/>
      <c r="J21" s="387"/>
    </row>
    <row r="22" spans="2:10" ht="14.25">
      <c r="B22" s="69" t="s">
        <v>50</v>
      </c>
      <c r="C22" s="385"/>
      <c r="D22" s="386"/>
      <c r="E22" s="386"/>
      <c r="F22" s="386"/>
      <c r="G22" s="386"/>
      <c r="H22" s="386"/>
      <c r="I22" s="386"/>
      <c r="J22" s="387"/>
    </row>
    <row r="23" spans="2:10" ht="14.25">
      <c r="B23" s="69" t="s">
        <v>51</v>
      </c>
      <c r="C23" s="385"/>
      <c r="D23" s="386"/>
      <c r="E23" s="386"/>
      <c r="F23" s="386"/>
      <c r="G23" s="386"/>
      <c r="H23" s="386"/>
      <c r="I23" s="386"/>
      <c r="J23" s="387"/>
    </row>
    <row r="24" spans="2:10" ht="14.25">
      <c r="B24" s="69" t="s">
        <v>52</v>
      </c>
      <c r="C24" s="385"/>
      <c r="D24" s="386"/>
      <c r="E24" s="386"/>
      <c r="F24" s="386"/>
      <c r="G24" s="386"/>
      <c r="H24" s="386"/>
      <c r="I24" s="386"/>
      <c r="J24" s="387"/>
    </row>
    <row r="25" spans="2:10" ht="14.25">
      <c r="B25" s="69" t="s">
        <v>53</v>
      </c>
      <c r="C25" s="385"/>
      <c r="D25" s="386"/>
      <c r="E25" s="386"/>
      <c r="F25" s="386"/>
      <c r="G25" s="386"/>
      <c r="H25" s="386"/>
      <c r="I25" s="386"/>
      <c r="J25" s="387"/>
    </row>
    <row r="26" spans="2:10" ht="14.25">
      <c r="B26" s="69" t="s">
        <v>54</v>
      </c>
      <c r="C26" s="97"/>
      <c r="D26" s="97"/>
      <c r="E26" s="97"/>
      <c r="F26" s="97"/>
      <c r="G26" s="97"/>
      <c r="H26" s="97"/>
      <c r="I26" s="97"/>
      <c r="J26" s="97"/>
    </row>
    <row r="27" spans="2:10" ht="14.25">
      <c r="B27" s="69" t="s">
        <v>55</v>
      </c>
      <c r="C27" s="97"/>
      <c r="D27" s="97"/>
      <c r="E27" s="97"/>
      <c r="F27" s="97"/>
      <c r="G27" s="97"/>
      <c r="H27" s="97"/>
      <c r="I27" s="97"/>
      <c r="J27" s="97"/>
    </row>
    <row r="28" spans="2:10" ht="14.25">
      <c r="B28" s="69" t="s">
        <v>56</v>
      </c>
      <c r="C28" s="385"/>
      <c r="D28" s="386"/>
      <c r="E28" s="386"/>
      <c r="F28" s="386"/>
      <c r="G28" s="386"/>
      <c r="H28" s="386"/>
      <c r="I28" s="386"/>
      <c r="J28" s="387"/>
    </row>
    <row r="29" spans="2:10" ht="14.25">
      <c r="B29" s="69" t="s">
        <v>57</v>
      </c>
      <c r="C29" s="385"/>
      <c r="D29" s="386"/>
      <c r="E29" s="386"/>
      <c r="F29" s="386"/>
      <c r="G29" s="386"/>
      <c r="H29" s="386"/>
      <c r="I29" s="386"/>
      <c r="J29" s="387"/>
    </row>
    <row r="30" spans="2:10" ht="14.25">
      <c r="B30" s="109" t="s">
        <v>58</v>
      </c>
      <c r="C30" s="385"/>
      <c r="D30" s="386"/>
      <c r="E30" s="386"/>
      <c r="F30" s="386"/>
      <c r="G30" s="386"/>
      <c r="H30" s="386"/>
      <c r="I30" s="386"/>
      <c r="J30" s="387"/>
    </row>
    <row r="31" spans="2:10" ht="14.25">
      <c r="B31" s="110"/>
      <c r="C31" s="110"/>
      <c r="D31" s="110"/>
      <c r="E31" s="110"/>
      <c r="F31" s="110"/>
      <c r="G31" s="110"/>
      <c r="H31" s="110"/>
      <c r="I31" s="110"/>
      <c r="J31" s="110"/>
    </row>
    <row r="32" spans="2:10" ht="14.25">
      <c r="B32" s="98" t="s">
        <v>59</v>
      </c>
      <c r="C32" s="97"/>
      <c r="D32" s="97"/>
      <c r="E32" s="97"/>
      <c r="F32" s="97"/>
      <c r="G32" s="97"/>
      <c r="H32" s="97"/>
      <c r="I32" s="97"/>
      <c r="J32" s="97"/>
    </row>
    <row r="33" spans="2:10" ht="14.25">
      <c r="B33" s="111" t="s">
        <v>60</v>
      </c>
      <c r="C33" s="97"/>
      <c r="D33" s="97"/>
      <c r="E33" s="97"/>
      <c r="F33" s="97"/>
      <c r="G33" s="97"/>
      <c r="H33" s="97"/>
      <c r="I33" s="97"/>
      <c r="J33" s="97"/>
    </row>
    <row r="34" spans="2:10" ht="14.25">
      <c r="B34" s="111" t="s">
        <v>61</v>
      </c>
      <c r="C34" s="97"/>
      <c r="D34" s="97"/>
      <c r="E34" s="97"/>
      <c r="F34" s="97"/>
      <c r="G34" s="97"/>
      <c r="H34" s="97"/>
      <c r="I34" s="97"/>
      <c r="J34" s="97"/>
    </row>
    <row r="35" spans="2:10" ht="14.25">
      <c r="B35" s="111" t="s">
        <v>62</v>
      </c>
      <c r="C35" s="97"/>
      <c r="D35" s="97"/>
      <c r="E35" s="97"/>
      <c r="F35" s="97"/>
      <c r="G35" s="97"/>
      <c r="H35" s="97"/>
      <c r="I35" s="97"/>
      <c r="J35" s="97"/>
    </row>
    <row r="36" spans="2:10" ht="15">
      <c r="B36" s="112" t="s">
        <v>63</v>
      </c>
      <c r="C36" s="97"/>
      <c r="D36" s="97"/>
      <c r="E36" s="97"/>
      <c r="F36" s="97"/>
      <c r="G36" s="97"/>
      <c r="H36" s="97"/>
      <c r="I36" s="97"/>
      <c r="J36" s="97"/>
    </row>
    <row r="37" spans="2:10" ht="14.25">
      <c r="B37" s="113"/>
      <c r="C37" s="113"/>
      <c r="D37" s="113"/>
      <c r="E37" s="113"/>
      <c r="F37" s="113"/>
      <c r="G37" s="113"/>
      <c r="H37" s="113"/>
      <c r="I37" s="113"/>
      <c r="J37" s="113"/>
    </row>
    <row r="38" spans="2:10" ht="14.25">
      <c r="B38" s="98" t="s">
        <v>64</v>
      </c>
      <c r="C38" s="114"/>
      <c r="D38" s="97"/>
      <c r="E38" s="97"/>
      <c r="F38" s="97"/>
      <c r="G38" s="97"/>
      <c r="H38" s="97"/>
      <c r="I38" s="97"/>
      <c r="J38" s="97"/>
    </row>
    <row r="39" spans="2:10" ht="14.25">
      <c r="B39" s="111" t="s">
        <v>65</v>
      </c>
      <c r="C39" s="114"/>
      <c r="D39" s="97"/>
      <c r="E39" s="97"/>
      <c r="F39" s="97"/>
      <c r="G39" s="97"/>
      <c r="H39" s="97"/>
      <c r="I39" s="97"/>
      <c r="J39" s="97"/>
    </row>
    <row r="40" spans="2:10" ht="14.25">
      <c r="B40" s="111" t="s">
        <v>66</v>
      </c>
      <c r="C40" s="114"/>
      <c r="D40" s="97"/>
      <c r="E40" s="97"/>
      <c r="F40" s="97"/>
      <c r="G40" s="97"/>
      <c r="H40" s="97"/>
      <c r="I40" s="97"/>
      <c r="J40" s="97"/>
    </row>
    <row r="41" spans="2:10" ht="14.25">
      <c r="B41" s="99" t="s">
        <v>67</v>
      </c>
      <c r="C41" s="97"/>
      <c r="D41" s="97"/>
      <c r="E41" s="97"/>
      <c r="F41" s="97"/>
      <c r="G41" s="97"/>
      <c r="H41" s="97"/>
      <c r="I41" s="97"/>
      <c r="J41" s="97"/>
    </row>
    <row r="42" spans="2:10" s="72" customFormat="1" ht="14.25">
      <c r="B42" s="115"/>
      <c r="C42" s="115"/>
      <c r="D42" s="115"/>
      <c r="E42" s="115"/>
      <c r="F42" s="115"/>
      <c r="G42" s="115"/>
      <c r="H42" s="115"/>
      <c r="I42" s="115"/>
      <c r="J42" s="115"/>
    </row>
    <row r="43" spans="2:10" s="72" customFormat="1" ht="14.25">
      <c r="B43" s="116" t="s">
        <v>68</v>
      </c>
      <c r="C43" s="117"/>
      <c r="D43" s="117"/>
      <c r="E43" s="117"/>
      <c r="F43" s="117"/>
      <c r="G43" s="117"/>
      <c r="H43" s="117"/>
      <c r="I43" s="117"/>
      <c r="J43" s="117"/>
    </row>
    <row r="44" spans="2:10" ht="14.25">
      <c r="B44" s="52" t="s">
        <v>59</v>
      </c>
      <c r="C44" s="74"/>
      <c r="D44" s="74"/>
      <c r="E44" s="74"/>
      <c r="F44" s="74"/>
      <c r="G44" s="74"/>
      <c r="H44" s="74"/>
      <c r="I44" s="74"/>
      <c r="J44" s="74"/>
    </row>
    <row r="45" spans="2:10" ht="14.25">
      <c r="B45" s="111" t="s">
        <v>60</v>
      </c>
      <c r="C45" s="97"/>
      <c r="D45" s="97"/>
      <c r="E45" s="97"/>
      <c r="F45" s="97"/>
      <c r="G45" s="97"/>
      <c r="H45" s="97"/>
      <c r="I45" s="97"/>
      <c r="J45" s="97"/>
    </row>
    <row r="46" spans="2:10" ht="14.25">
      <c r="B46" s="56" t="s">
        <v>61</v>
      </c>
      <c r="C46" s="74"/>
      <c r="D46" s="74"/>
      <c r="E46" s="74"/>
      <c r="F46" s="74"/>
      <c r="G46" s="74"/>
      <c r="H46" s="74"/>
      <c r="I46" s="74"/>
      <c r="J46" s="74"/>
    </row>
    <row r="47" spans="2:10" ht="14.25">
      <c r="B47" s="111" t="s">
        <v>69</v>
      </c>
      <c r="C47" s="97"/>
      <c r="D47" s="97"/>
      <c r="E47" s="97"/>
      <c r="F47" s="97"/>
      <c r="G47" s="97"/>
      <c r="H47" s="97"/>
      <c r="I47" s="97"/>
      <c r="J47" s="97"/>
    </row>
    <row r="48" spans="2:10" s="72" customFormat="1" ht="15">
      <c r="B48" s="112" t="s">
        <v>63</v>
      </c>
      <c r="C48" s="97"/>
      <c r="D48" s="97"/>
      <c r="E48" s="97"/>
      <c r="F48" s="97"/>
      <c r="G48" s="97"/>
      <c r="H48" s="97"/>
      <c r="I48" s="97"/>
      <c r="J48" s="97"/>
    </row>
    <row r="49" spans="2:10" s="72" customFormat="1" ht="14.25">
      <c r="B49" s="117"/>
      <c r="C49" s="117"/>
      <c r="D49" s="117"/>
      <c r="E49" s="117"/>
      <c r="F49" s="117"/>
      <c r="G49" s="117"/>
      <c r="H49" s="117"/>
      <c r="I49" s="117"/>
      <c r="J49" s="117"/>
    </row>
    <row r="50" spans="2:10" s="72" customFormat="1" ht="14.25">
      <c r="B50" s="98" t="s">
        <v>64</v>
      </c>
      <c r="C50" s="97"/>
      <c r="D50" s="97"/>
      <c r="E50" s="97"/>
      <c r="F50" s="97"/>
      <c r="G50" s="97"/>
      <c r="H50" s="97"/>
      <c r="I50" s="97"/>
      <c r="J50" s="97"/>
    </row>
    <row r="51" spans="2:10" s="72" customFormat="1" ht="14.25">
      <c r="B51" s="111" t="s">
        <v>65</v>
      </c>
      <c r="C51" s="97"/>
      <c r="D51" s="97"/>
      <c r="E51" s="97"/>
      <c r="F51" s="97"/>
      <c r="G51" s="97"/>
      <c r="H51" s="97"/>
      <c r="I51" s="97"/>
      <c r="J51" s="97"/>
    </row>
    <row r="52" spans="2:10" s="72" customFormat="1" ht="14.25">
      <c r="B52" s="111" t="s">
        <v>66</v>
      </c>
      <c r="C52" s="97"/>
      <c r="D52" s="97"/>
      <c r="E52" s="97"/>
      <c r="F52" s="97"/>
      <c r="G52" s="97"/>
      <c r="H52" s="97"/>
      <c r="I52" s="97"/>
      <c r="J52" s="97"/>
    </row>
    <row r="53" spans="2:10" s="72" customFormat="1" ht="14.25">
      <c r="B53" s="99" t="s">
        <v>67</v>
      </c>
      <c r="C53" s="97"/>
      <c r="D53" s="97"/>
      <c r="E53" s="97"/>
      <c r="F53" s="97"/>
      <c r="G53" s="97"/>
      <c r="H53" s="97"/>
      <c r="I53" s="97"/>
      <c r="J53" s="97"/>
    </row>
    <row r="54" spans="2:10" s="72" customFormat="1" ht="14.25">
      <c r="B54" s="117"/>
      <c r="C54" s="117"/>
      <c r="D54" s="117"/>
      <c r="E54" s="117"/>
      <c r="F54" s="117"/>
      <c r="G54" s="117"/>
      <c r="H54" s="117"/>
      <c r="I54" s="117"/>
      <c r="J54" s="117"/>
    </row>
    <row r="55" spans="2:10" s="72" customFormat="1" ht="14.25">
      <c r="B55" s="116" t="s">
        <v>70</v>
      </c>
      <c r="C55" s="118" t="s">
        <v>73</v>
      </c>
      <c r="D55" s="118" t="s">
        <v>73</v>
      </c>
      <c r="E55" s="118" t="s">
        <v>73</v>
      </c>
      <c r="F55" s="118" t="s">
        <v>73</v>
      </c>
      <c r="G55" s="118" t="s">
        <v>73</v>
      </c>
      <c r="H55" s="118" t="s">
        <v>73</v>
      </c>
      <c r="I55" s="118" t="s">
        <v>73</v>
      </c>
      <c r="J55" s="118" t="s">
        <v>73</v>
      </c>
    </row>
    <row r="56" spans="2:10" s="72" customFormat="1" ht="14.25">
      <c r="B56" s="97" t="s">
        <v>71</v>
      </c>
      <c r="C56" s="97"/>
      <c r="D56" s="97"/>
      <c r="E56" s="97"/>
      <c r="F56" s="97"/>
      <c r="G56" s="97"/>
      <c r="H56" s="97"/>
      <c r="I56" s="97"/>
      <c r="J56" s="97"/>
    </row>
    <row r="57" spans="2:10" ht="14.25">
      <c r="B57" s="97" t="s">
        <v>72</v>
      </c>
      <c r="C57" s="74"/>
    </row>
    <row r="60" spans="2:10" ht="14.25">
      <c r="B60" s="76"/>
    </row>
    <row r="61" spans="2:10" ht="14.25">
      <c r="B61" s="31" t="s">
        <v>320</v>
      </c>
    </row>
  </sheetData>
  <mergeCells count="15">
    <mergeCell ref="C25:J25"/>
    <mergeCell ref="C30:J30"/>
    <mergeCell ref="C29:J29"/>
    <mergeCell ref="C28:J28"/>
    <mergeCell ref="C21:J21"/>
    <mergeCell ref="A2:J2"/>
    <mergeCell ref="A3:J3"/>
    <mergeCell ref="C22:J22"/>
    <mergeCell ref="C23:J23"/>
    <mergeCell ref="C24:J24"/>
    <mergeCell ref="C17:J17"/>
    <mergeCell ref="C18:J18"/>
    <mergeCell ref="C13:H15"/>
    <mergeCell ref="I13:J13"/>
    <mergeCell ref="I15:J15"/>
  </mergeCells>
  <pageMargins left="0.70866141732283472" right="0.70866141732283472" top="0.74803149606299213" bottom="0.74803149606299213" header="0.31496062992125984" footer="0.31496062992125984"/>
  <pageSetup scale="58"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dimension ref="A2:K52"/>
  <sheetViews>
    <sheetView showGridLines="0" view="pageBreakPreview" topLeftCell="A10" zoomScale="80" zoomScaleNormal="70" zoomScaleSheetLayoutView="80" zoomScalePageLayoutView="70" workbookViewId="0">
      <selection activeCell="G32" sqref="G32"/>
    </sheetView>
  </sheetViews>
  <sheetFormatPr baseColWidth="10" defaultColWidth="8.75" defaultRowHeight="14.25"/>
  <cols>
    <col min="1" max="1" width="4.375" style="34" customWidth="1"/>
    <col min="2" max="2" width="66.75" style="34" customWidth="1"/>
    <col min="3" max="10" width="11.625" style="34" customWidth="1"/>
    <col min="11" max="16384" width="8.75" style="34"/>
  </cols>
  <sheetData>
    <row r="2" spans="1:11" ht="14.25" customHeight="1">
      <c r="A2" s="245" t="str">
        <f>'Propuesta AEF 01'!A2</f>
        <v>Concurso Público Internacional No. APP-009000062-C42-2015</v>
      </c>
      <c r="B2" s="245"/>
      <c r="C2" s="245"/>
      <c r="D2" s="245"/>
      <c r="E2" s="245"/>
      <c r="F2" s="245"/>
      <c r="G2" s="245"/>
      <c r="H2" s="245"/>
      <c r="I2" s="245"/>
      <c r="J2" s="245"/>
      <c r="K2" s="245"/>
    </row>
    <row r="3" spans="1:11" ht="15">
      <c r="A3" s="246" t="str">
        <f>'Propuesta AEF 01'!A3</f>
        <v>“Viaducto La Raza - Indios Verdes - Santa Clara”</v>
      </c>
      <c r="B3" s="246"/>
      <c r="C3" s="246"/>
      <c r="D3" s="246"/>
      <c r="E3" s="246"/>
      <c r="F3" s="246"/>
      <c r="G3" s="246"/>
      <c r="H3" s="246"/>
      <c r="I3" s="246"/>
      <c r="J3" s="246"/>
      <c r="K3" s="246"/>
    </row>
    <row r="6" spans="1:11" ht="15">
      <c r="A6" s="2" t="s">
        <v>331</v>
      </c>
      <c r="B6" s="72"/>
    </row>
    <row r="8" spans="1:11" ht="15">
      <c r="B8" s="78" t="s">
        <v>353</v>
      </c>
      <c r="C8" s="153"/>
      <c r="D8" s="65"/>
      <c r="E8" s="65"/>
      <c r="F8" s="65"/>
      <c r="G8" s="65"/>
      <c r="H8" s="65"/>
      <c r="I8" s="65"/>
      <c r="J8" s="41"/>
    </row>
    <row r="9" spans="1:11">
      <c r="B9" s="33" t="s">
        <v>102</v>
      </c>
      <c r="C9" s="133"/>
      <c r="D9" s="35"/>
      <c r="E9" s="35"/>
      <c r="F9" s="35"/>
      <c r="G9" s="35"/>
      <c r="H9" s="35"/>
      <c r="I9" s="35"/>
      <c r="J9" s="36"/>
    </row>
    <row r="10" spans="1:11">
      <c r="B10" s="37" t="s">
        <v>125</v>
      </c>
      <c r="C10" s="155"/>
      <c r="D10" s="38"/>
      <c r="E10" s="38"/>
      <c r="F10" s="38"/>
      <c r="G10" s="38"/>
      <c r="H10" s="38"/>
      <c r="I10" s="38"/>
      <c r="J10" s="39"/>
    </row>
    <row r="12" spans="1:11" ht="15">
      <c r="B12" s="390" t="s">
        <v>275</v>
      </c>
      <c r="C12" s="391"/>
      <c r="D12" s="391"/>
      <c r="E12" s="391"/>
      <c r="F12" s="391"/>
      <c r="G12" s="391"/>
      <c r="H12" s="391"/>
      <c r="I12" s="391"/>
      <c r="J12" s="392"/>
    </row>
    <row r="13" spans="1:11" ht="20.25" customHeight="1">
      <c r="B13" s="343" t="s">
        <v>195</v>
      </c>
      <c r="C13" s="343"/>
      <c r="D13" s="343"/>
      <c r="E13" s="343"/>
      <c r="F13" s="343"/>
      <c r="G13" s="343"/>
      <c r="H13" s="343"/>
      <c r="I13" s="343"/>
      <c r="J13" s="343"/>
    </row>
    <row r="14" spans="1:11" ht="15">
      <c r="B14" s="390" t="str">
        <f>A3</f>
        <v>“Viaducto La Raza - Indios Verdes - Santa Clara”</v>
      </c>
      <c r="C14" s="391"/>
      <c r="D14" s="391"/>
      <c r="E14" s="391"/>
      <c r="F14" s="391"/>
      <c r="G14" s="391"/>
      <c r="H14" s="391"/>
      <c r="I14" s="391"/>
      <c r="J14" s="392"/>
    </row>
    <row r="16" spans="1:11" ht="30">
      <c r="B16" s="159" t="s">
        <v>202</v>
      </c>
      <c r="C16" s="138" t="s">
        <v>203</v>
      </c>
      <c r="D16" s="138" t="s">
        <v>204</v>
      </c>
      <c r="E16" s="138" t="s">
        <v>3</v>
      </c>
      <c r="G16" s="393" t="s">
        <v>205</v>
      </c>
      <c r="H16" s="389"/>
      <c r="I16" s="222" t="s">
        <v>73</v>
      </c>
      <c r="J16" s="222" t="s">
        <v>52</v>
      </c>
    </row>
    <row r="17" spans="1:10">
      <c r="A17" s="34">
        <v>1</v>
      </c>
      <c r="B17" s="161" t="s">
        <v>206</v>
      </c>
      <c r="C17" s="74"/>
      <c r="D17" s="74"/>
      <c r="E17" s="74"/>
      <c r="G17" s="50" t="s">
        <v>207</v>
      </c>
      <c r="H17" s="41"/>
      <c r="I17" s="41"/>
      <c r="J17" s="52"/>
    </row>
    <row r="18" spans="1:10" ht="15" thickBot="1">
      <c r="A18" s="34">
        <v>2</v>
      </c>
      <c r="B18" s="74" t="s">
        <v>208</v>
      </c>
      <c r="C18" s="74"/>
      <c r="D18" s="74"/>
      <c r="E18" s="74"/>
      <c r="G18" s="55" t="s">
        <v>209</v>
      </c>
      <c r="H18" s="36"/>
      <c r="I18" s="165"/>
      <c r="J18" s="165"/>
    </row>
    <row r="19" spans="1:10" ht="15.75" thickTop="1">
      <c r="A19" s="34">
        <v>3</v>
      </c>
      <c r="B19" s="74" t="s">
        <v>210</v>
      </c>
      <c r="C19" s="74"/>
      <c r="D19" s="74"/>
      <c r="E19" s="74"/>
      <c r="G19" s="164" t="s">
        <v>15</v>
      </c>
      <c r="H19" s="39"/>
      <c r="I19" s="61"/>
      <c r="J19" s="61"/>
    </row>
    <row r="20" spans="1:10">
      <c r="A20" s="34">
        <v>4</v>
      </c>
      <c r="B20" s="74" t="s">
        <v>350</v>
      </c>
      <c r="C20" s="74"/>
      <c r="D20" s="74"/>
      <c r="E20" s="74"/>
      <c r="G20" s="224" t="s">
        <v>218</v>
      </c>
    </row>
    <row r="21" spans="1:10">
      <c r="A21" s="81">
        <v>5</v>
      </c>
      <c r="B21" s="74" t="s">
        <v>299</v>
      </c>
      <c r="C21" s="74"/>
      <c r="D21" s="74"/>
      <c r="E21" s="74"/>
    </row>
    <row r="22" spans="1:10">
      <c r="A22" s="34">
        <v>6</v>
      </c>
      <c r="B22" s="74" t="s">
        <v>211</v>
      </c>
      <c r="C22" s="74"/>
      <c r="D22" s="74"/>
      <c r="E22" s="74"/>
      <c r="G22" s="388" t="s">
        <v>213</v>
      </c>
      <c r="H22" s="389"/>
      <c r="I22" s="221"/>
      <c r="J22" s="160" t="s">
        <v>73</v>
      </c>
    </row>
    <row r="23" spans="1:10">
      <c r="A23" s="34">
        <v>7</v>
      </c>
      <c r="B23" s="74" t="s">
        <v>212</v>
      </c>
      <c r="C23" s="74"/>
      <c r="D23" s="74"/>
      <c r="E23" s="74"/>
      <c r="G23" s="162" t="s">
        <v>215</v>
      </c>
      <c r="H23" s="39"/>
      <c r="I23" s="39"/>
      <c r="J23" s="61"/>
    </row>
    <row r="24" spans="1:10">
      <c r="A24" s="34">
        <v>8</v>
      </c>
      <c r="B24" s="97" t="s">
        <v>217</v>
      </c>
      <c r="C24" s="74"/>
      <c r="D24" s="74"/>
      <c r="E24" s="74"/>
    </row>
    <row r="25" spans="1:10">
      <c r="A25" s="34">
        <v>9</v>
      </c>
      <c r="B25" s="97" t="s">
        <v>214</v>
      </c>
      <c r="C25" s="74"/>
      <c r="D25" s="74"/>
      <c r="E25" s="74"/>
    </row>
    <row r="26" spans="1:10" ht="14.25" customHeight="1">
      <c r="A26" s="34">
        <v>10</v>
      </c>
      <c r="B26" s="97" t="s">
        <v>216</v>
      </c>
      <c r="C26" s="74"/>
      <c r="D26" s="74"/>
      <c r="E26" s="74"/>
      <c r="G26" s="393" t="s">
        <v>361</v>
      </c>
      <c r="H26" s="394"/>
      <c r="I26" s="222" t="s">
        <v>365</v>
      </c>
      <c r="J26" s="222" t="s">
        <v>52</v>
      </c>
    </row>
    <row r="27" spans="1:10">
      <c r="A27" s="34">
        <v>11</v>
      </c>
      <c r="B27" s="74" t="s">
        <v>300</v>
      </c>
      <c r="C27" s="74"/>
      <c r="D27" s="74"/>
      <c r="E27" s="74"/>
      <c r="G27" s="50" t="s">
        <v>362</v>
      </c>
      <c r="H27" s="65"/>
      <c r="I27" s="52"/>
      <c r="J27" s="52"/>
    </row>
    <row r="28" spans="1:10">
      <c r="A28" s="34">
        <v>12</v>
      </c>
      <c r="B28" s="74" t="s">
        <v>301</v>
      </c>
      <c r="C28" s="74"/>
      <c r="D28" s="74"/>
      <c r="E28" s="74"/>
      <c r="G28" s="55" t="s">
        <v>363</v>
      </c>
      <c r="H28" s="35"/>
      <c r="I28" s="223"/>
      <c r="J28" s="223"/>
    </row>
    <row r="29" spans="1:10" ht="15" thickBot="1">
      <c r="A29" s="34">
        <v>13</v>
      </c>
      <c r="B29" s="74" t="s">
        <v>219</v>
      </c>
      <c r="C29" s="74"/>
      <c r="D29" s="74"/>
      <c r="E29" s="74"/>
      <c r="G29" s="55" t="s">
        <v>364</v>
      </c>
      <c r="H29" s="36"/>
      <c r="I29" s="225"/>
      <c r="J29" s="165"/>
    </row>
    <row r="30" spans="1:10" ht="15.75" thickTop="1">
      <c r="A30" s="34">
        <v>14</v>
      </c>
      <c r="B30" s="74" t="s">
        <v>220</v>
      </c>
      <c r="C30" s="74"/>
      <c r="D30" s="74"/>
      <c r="E30" s="74"/>
      <c r="G30" s="164" t="s">
        <v>15</v>
      </c>
      <c r="H30" s="39"/>
      <c r="I30" s="56"/>
      <c r="J30" s="56"/>
    </row>
    <row r="31" spans="1:10">
      <c r="G31" s="224" t="s">
        <v>373</v>
      </c>
      <c r="H31" s="65"/>
      <c r="I31" s="65"/>
      <c r="J31" s="41"/>
    </row>
    <row r="32" spans="1:10" ht="15">
      <c r="B32" s="138" t="s">
        <v>221</v>
      </c>
      <c r="C32" s="74"/>
      <c r="D32" s="74"/>
      <c r="E32" s="74"/>
    </row>
    <row r="34" spans="2:10" ht="15">
      <c r="B34" s="163" t="s">
        <v>222</v>
      </c>
      <c r="C34" s="359" t="s">
        <v>22</v>
      </c>
      <c r="D34" s="359"/>
      <c r="E34" s="359"/>
      <c r="F34" s="359"/>
      <c r="G34" s="359"/>
      <c r="H34" s="359"/>
      <c r="I34" s="359"/>
      <c r="J34" s="359"/>
    </row>
    <row r="35" spans="2:10" ht="15">
      <c r="B35" s="138" t="s">
        <v>21</v>
      </c>
      <c r="C35" s="138">
        <v>1</v>
      </c>
      <c r="D35" s="138">
        <v>2</v>
      </c>
      <c r="E35" s="138">
        <v>3</v>
      </c>
      <c r="F35" s="138">
        <v>4</v>
      </c>
      <c r="G35" s="138">
        <v>5</v>
      </c>
      <c r="H35" s="138" t="s">
        <v>31</v>
      </c>
      <c r="I35" s="138"/>
      <c r="J35" s="138">
        <v>30</v>
      </c>
    </row>
    <row r="36" spans="2:10">
      <c r="B36" s="74" t="s">
        <v>223</v>
      </c>
      <c r="C36" s="74"/>
      <c r="D36" s="74"/>
      <c r="E36" s="74"/>
      <c r="F36" s="74"/>
      <c r="G36" s="74"/>
      <c r="H36" s="74"/>
      <c r="I36" s="74"/>
      <c r="J36" s="74"/>
    </row>
    <row r="37" spans="2:10">
      <c r="B37" s="74" t="s">
        <v>224</v>
      </c>
      <c r="C37" s="74"/>
      <c r="D37" s="74"/>
      <c r="E37" s="74"/>
      <c r="F37" s="74"/>
      <c r="G37" s="74"/>
      <c r="H37" s="74"/>
      <c r="I37" s="74"/>
      <c r="J37" s="74"/>
    </row>
    <row r="38" spans="2:10">
      <c r="B38" s="34" t="s">
        <v>180</v>
      </c>
    </row>
    <row r="40" spans="2:10" ht="15">
      <c r="B40" s="163" t="s">
        <v>225</v>
      </c>
      <c r="C40" s="359" t="s">
        <v>22</v>
      </c>
      <c r="D40" s="359"/>
      <c r="E40" s="359"/>
      <c r="F40" s="359"/>
      <c r="G40" s="359"/>
      <c r="H40" s="359"/>
      <c r="I40" s="359"/>
      <c r="J40" s="359"/>
    </row>
    <row r="41" spans="2:10" ht="15">
      <c r="B41" s="138" t="s">
        <v>21</v>
      </c>
      <c r="C41" s="138">
        <v>1</v>
      </c>
      <c r="D41" s="138">
        <v>2</v>
      </c>
      <c r="E41" s="138">
        <v>3</v>
      </c>
      <c r="F41" s="138">
        <v>4</v>
      </c>
      <c r="G41" s="138">
        <v>5</v>
      </c>
      <c r="H41" s="138" t="s">
        <v>31</v>
      </c>
      <c r="I41" s="138"/>
      <c r="J41" s="138">
        <v>30</v>
      </c>
    </row>
    <row r="42" spans="2:10">
      <c r="B42" s="74" t="s">
        <v>226</v>
      </c>
      <c r="C42" s="74"/>
      <c r="D42" s="74"/>
      <c r="E42" s="74"/>
      <c r="F42" s="74"/>
      <c r="G42" s="74"/>
      <c r="H42" s="74"/>
      <c r="I42" s="74"/>
      <c r="J42" s="74"/>
    </row>
    <row r="43" spans="2:10">
      <c r="B43" s="74" t="s">
        <v>276</v>
      </c>
      <c r="C43" s="74"/>
      <c r="D43" s="74"/>
      <c r="E43" s="74"/>
      <c r="F43" s="74"/>
      <c r="G43" s="74"/>
      <c r="H43" s="74"/>
      <c r="I43" s="74"/>
      <c r="J43" s="74"/>
    </row>
    <row r="44" spans="2:10">
      <c r="B44" s="74" t="s">
        <v>227</v>
      </c>
      <c r="C44" s="74"/>
      <c r="D44" s="74"/>
      <c r="E44" s="74"/>
      <c r="F44" s="74"/>
      <c r="G44" s="74"/>
      <c r="H44" s="74"/>
      <c r="I44" s="74"/>
      <c r="J44" s="74"/>
    </row>
    <row r="47" spans="2:10">
      <c r="B47" s="34" t="s">
        <v>228</v>
      </c>
    </row>
    <row r="49" spans="2:2">
      <c r="B49" s="128" t="s">
        <v>16</v>
      </c>
    </row>
    <row r="50" spans="2:2">
      <c r="B50" s="128"/>
    </row>
    <row r="51" spans="2:2">
      <c r="B51" s="76"/>
    </row>
    <row r="52" spans="2:2">
      <c r="B52" s="31" t="s">
        <v>320</v>
      </c>
    </row>
  </sheetData>
  <mergeCells count="10">
    <mergeCell ref="G22:H22"/>
    <mergeCell ref="C34:J34"/>
    <mergeCell ref="C40:J40"/>
    <mergeCell ref="A2:K2"/>
    <mergeCell ref="A3:K3"/>
    <mergeCell ref="B12:J12"/>
    <mergeCell ref="B13:J13"/>
    <mergeCell ref="B14:J14"/>
    <mergeCell ref="G16:H16"/>
    <mergeCell ref="G26:H26"/>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dimension ref="A2:L98"/>
  <sheetViews>
    <sheetView showGridLines="0" view="pageBreakPreview" topLeftCell="A4" zoomScale="70" zoomScaleNormal="75" zoomScaleSheetLayoutView="70" zoomScalePageLayoutView="75" workbookViewId="0">
      <selection activeCell="G26" sqref="G26"/>
    </sheetView>
  </sheetViews>
  <sheetFormatPr baseColWidth="10" defaultColWidth="8.75" defaultRowHeight="14.25"/>
  <cols>
    <col min="1" max="1" width="4.375" style="34" customWidth="1"/>
    <col min="2" max="2" width="57.875" style="34" customWidth="1"/>
    <col min="3" max="12" width="12.125" style="34" customWidth="1"/>
    <col min="13" max="16384" width="8.75" style="34"/>
  </cols>
  <sheetData>
    <row r="2" spans="1:12" ht="14.25" customHeight="1">
      <c r="A2" s="245" t="str">
        <f>'Propuesta AEF 01'!A2</f>
        <v>Concurso Público Internacional No. APP-009000062-C42-2015</v>
      </c>
      <c r="B2" s="245"/>
      <c r="C2" s="245"/>
      <c r="D2" s="245"/>
      <c r="E2" s="245"/>
      <c r="F2" s="245"/>
      <c r="G2" s="245"/>
      <c r="H2" s="245"/>
      <c r="I2" s="245"/>
      <c r="J2" s="245"/>
    </row>
    <row r="3" spans="1:12" ht="15">
      <c r="A3" s="246" t="str">
        <f>'Propuesta AEF 01'!A3</f>
        <v>“Viaducto La Raza - Indios Verdes - Santa Clara”</v>
      </c>
      <c r="B3" s="246"/>
      <c r="C3" s="246"/>
      <c r="D3" s="246"/>
      <c r="E3" s="246"/>
      <c r="F3" s="246"/>
      <c r="G3" s="246"/>
      <c r="H3" s="246"/>
      <c r="I3" s="246"/>
      <c r="J3" s="246"/>
    </row>
    <row r="6" spans="1:12" ht="15">
      <c r="A6" s="2" t="s">
        <v>332</v>
      </c>
      <c r="B6" s="72"/>
    </row>
    <row r="8" spans="1:12" ht="15">
      <c r="B8" s="78" t="s">
        <v>353</v>
      </c>
      <c r="C8" s="153"/>
      <c r="D8" s="65"/>
      <c r="E8" s="65"/>
      <c r="F8" s="65"/>
      <c r="G8" s="65"/>
      <c r="H8" s="65"/>
      <c r="I8" s="65"/>
      <c r="J8" s="65"/>
      <c r="K8" s="65"/>
      <c r="L8" s="41"/>
    </row>
    <row r="9" spans="1:12">
      <c r="B9" s="33" t="s">
        <v>102</v>
      </c>
      <c r="C9" s="133"/>
      <c r="D9" s="35"/>
      <c r="E9" s="35"/>
      <c r="F9" s="35"/>
      <c r="G9" s="35"/>
      <c r="H9" s="35"/>
      <c r="I9" s="35"/>
      <c r="J9" s="35"/>
      <c r="K9" s="35"/>
      <c r="L9" s="36"/>
    </row>
    <row r="10" spans="1:12">
      <c r="B10" s="154" t="s">
        <v>125</v>
      </c>
      <c r="C10" s="155"/>
      <c r="D10" s="38"/>
      <c r="E10" s="38"/>
      <c r="F10" s="38"/>
      <c r="G10" s="38"/>
      <c r="H10" s="38"/>
      <c r="I10" s="38"/>
      <c r="J10" s="38"/>
      <c r="K10" s="38"/>
      <c r="L10" s="39"/>
    </row>
    <row r="12" spans="1:12" ht="15">
      <c r="B12" s="390" t="s">
        <v>275</v>
      </c>
      <c r="C12" s="391"/>
      <c r="D12" s="391"/>
      <c r="E12" s="391"/>
      <c r="F12" s="391"/>
      <c r="G12" s="391"/>
      <c r="H12" s="391"/>
      <c r="I12" s="391"/>
      <c r="J12" s="391"/>
      <c r="K12" s="391"/>
      <c r="L12" s="392"/>
    </row>
    <row r="13" spans="1:12" ht="19.5" customHeight="1">
      <c r="B13" s="346" t="s">
        <v>195</v>
      </c>
      <c r="C13" s="346"/>
      <c r="D13" s="346"/>
      <c r="E13" s="346"/>
      <c r="F13" s="346"/>
      <c r="G13" s="346"/>
      <c r="H13" s="346"/>
      <c r="I13" s="346"/>
    </row>
    <row r="14" spans="1:12" ht="15">
      <c r="B14" s="390" t="str">
        <f>A3</f>
        <v>“Viaducto La Raza - Indios Verdes - Santa Clara”</v>
      </c>
      <c r="C14" s="391"/>
      <c r="D14" s="391"/>
      <c r="E14" s="391"/>
      <c r="F14" s="391"/>
      <c r="G14" s="391"/>
      <c r="H14" s="391"/>
      <c r="I14" s="391"/>
      <c r="J14" s="391"/>
      <c r="K14" s="391"/>
      <c r="L14" s="392"/>
    </row>
    <row r="16" spans="1:12" ht="15">
      <c r="B16" s="166" t="s">
        <v>229</v>
      </c>
      <c r="C16" s="138" t="s">
        <v>203</v>
      </c>
      <c r="D16" s="138" t="s">
        <v>204</v>
      </c>
      <c r="E16" s="138" t="s">
        <v>3</v>
      </c>
    </row>
    <row r="17" spans="1:5">
      <c r="A17" s="34">
        <v>1</v>
      </c>
      <c r="B17" s="161" t="s">
        <v>206</v>
      </c>
      <c r="C17" s="74"/>
      <c r="D17" s="74"/>
      <c r="E17" s="74"/>
    </row>
    <row r="18" spans="1:5">
      <c r="A18" s="34">
        <v>2</v>
      </c>
      <c r="B18" s="74" t="s">
        <v>208</v>
      </c>
      <c r="C18" s="74"/>
      <c r="D18" s="74"/>
      <c r="E18" s="74"/>
    </row>
    <row r="19" spans="1:5">
      <c r="A19" s="34">
        <v>3</v>
      </c>
      <c r="B19" s="74" t="s">
        <v>210</v>
      </c>
      <c r="C19" s="74"/>
      <c r="D19" s="74"/>
      <c r="E19" s="74"/>
    </row>
    <row r="20" spans="1:5">
      <c r="A20" s="34">
        <v>4</v>
      </c>
      <c r="B20" s="74" t="s">
        <v>350</v>
      </c>
      <c r="C20" s="74"/>
      <c r="D20" s="74"/>
      <c r="E20" s="74"/>
    </row>
    <row r="21" spans="1:5">
      <c r="A21" s="81">
        <v>5</v>
      </c>
      <c r="B21" s="74" t="s">
        <v>299</v>
      </c>
      <c r="C21" s="74"/>
      <c r="D21" s="74"/>
      <c r="E21" s="74"/>
    </row>
    <row r="22" spans="1:5">
      <c r="A22" s="34">
        <v>6</v>
      </c>
      <c r="B22" s="74" t="s">
        <v>211</v>
      </c>
      <c r="C22" s="74"/>
      <c r="D22" s="74"/>
      <c r="E22" s="74"/>
    </row>
    <row r="23" spans="1:5">
      <c r="A23" s="34">
        <v>7</v>
      </c>
      <c r="B23" s="74" t="s">
        <v>212</v>
      </c>
      <c r="C23" s="74"/>
      <c r="D23" s="74"/>
      <c r="E23" s="74"/>
    </row>
    <row r="24" spans="1:5">
      <c r="A24" s="34">
        <v>8</v>
      </c>
      <c r="B24" s="97" t="s">
        <v>217</v>
      </c>
      <c r="C24" s="74"/>
      <c r="D24" s="74"/>
      <c r="E24" s="74"/>
    </row>
    <row r="25" spans="1:5">
      <c r="A25" s="34">
        <v>9</v>
      </c>
      <c r="B25" s="97" t="s">
        <v>214</v>
      </c>
      <c r="C25" s="74"/>
      <c r="D25" s="74"/>
      <c r="E25" s="74"/>
    </row>
    <row r="26" spans="1:5">
      <c r="A26" s="34">
        <v>10</v>
      </c>
      <c r="B26" s="97" t="s">
        <v>216</v>
      </c>
      <c r="C26" s="74"/>
      <c r="D26" s="74"/>
      <c r="E26" s="74"/>
    </row>
    <row r="27" spans="1:5">
      <c r="A27" s="34">
        <v>11</v>
      </c>
      <c r="B27" s="74" t="s">
        <v>300</v>
      </c>
      <c r="C27" s="74"/>
      <c r="D27" s="74"/>
      <c r="E27" s="74"/>
    </row>
    <row r="28" spans="1:5">
      <c r="A28" s="34">
        <v>12</v>
      </c>
      <c r="B28" s="74" t="s">
        <v>301</v>
      </c>
      <c r="C28" s="74"/>
      <c r="D28" s="74"/>
      <c r="E28" s="74"/>
    </row>
    <row r="29" spans="1:5">
      <c r="A29" s="34">
        <v>13</v>
      </c>
      <c r="B29" s="74" t="s">
        <v>219</v>
      </c>
      <c r="C29" s="74"/>
      <c r="D29" s="74"/>
      <c r="E29" s="74"/>
    </row>
    <row r="30" spans="1:5">
      <c r="A30" s="34">
        <v>14</v>
      </c>
      <c r="B30" s="74" t="s">
        <v>220</v>
      </c>
      <c r="C30" s="74"/>
      <c r="D30" s="74"/>
      <c r="E30" s="74"/>
    </row>
    <row r="32" spans="1:5" ht="15">
      <c r="B32" s="138" t="s">
        <v>230</v>
      </c>
      <c r="C32" s="74"/>
      <c r="D32" s="74"/>
      <c r="E32" s="74"/>
    </row>
    <row r="35" spans="2:12">
      <c r="B35" s="163" t="s">
        <v>231</v>
      </c>
    </row>
    <row r="36" spans="2:12" ht="25.5" customHeight="1">
      <c r="B36" s="395" t="s">
        <v>21</v>
      </c>
      <c r="C36" s="47" t="s">
        <v>3</v>
      </c>
      <c r="D36" s="397" t="s">
        <v>232</v>
      </c>
      <c r="E36" s="49" t="s">
        <v>233</v>
      </c>
      <c r="F36" s="49" t="s">
        <v>233</v>
      </c>
      <c r="G36" s="49" t="s">
        <v>233</v>
      </c>
      <c r="H36" s="395" t="s">
        <v>31</v>
      </c>
      <c r="I36" s="395" t="s">
        <v>31</v>
      </c>
      <c r="J36" s="395" t="s">
        <v>31</v>
      </c>
      <c r="K36" s="395" t="s">
        <v>31</v>
      </c>
      <c r="L36" s="49" t="s">
        <v>233</v>
      </c>
    </row>
    <row r="37" spans="2:12" ht="15">
      <c r="B37" s="396"/>
      <c r="C37" s="167"/>
      <c r="D37" s="398"/>
      <c r="E37" s="49">
        <v>1</v>
      </c>
      <c r="F37" s="49">
        <v>2</v>
      </c>
      <c r="G37" s="49">
        <v>3</v>
      </c>
      <c r="H37" s="396"/>
      <c r="I37" s="396"/>
      <c r="J37" s="396"/>
      <c r="K37" s="396"/>
      <c r="L37" s="49" t="s">
        <v>116</v>
      </c>
    </row>
    <row r="38" spans="2:12" ht="15">
      <c r="B38" s="97" t="s">
        <v>234</v>
      </c>
      <c r="C38" s="61"/>
      <c r="D38" s="74"/>
      <c r="E38" s="74"/>
      <c r="F38" s="74"/>
      <c r="G38" s="74"/>
      <c r="H38" s="74"/>
      <c r="I38" s="74"/>
      <c r="J38" s="168"/>
      <c r="K38" s="168"/>
      <c r="L38" s="169"/>
    </row>
    <row r="39" spans="2:12" ht="15">
      <c r="B39" s="97" t="s">
        <v>235</v>
      </c>
      <c r="C39" s="61"/>
      <c r="D39" s="74"/>
      <c r="E39" s="74"/>
      <c r="F39" s="74"/>
      <c r="G39" s="74"/>
      <c r="H39" s="74"/>
      <c r="I39" s="74"/>
      <c r="J39" s="168"/>
      <c r="K39" s="168"/>
      <c r="L39" s="169"/>
    </row>
    <row r="40" spans="2:12" ht="15">
      <c r="B40" s="97" t="s">
        <v>236</v>
      </c>
      <c r="C40" s="61"/>
      <c r="D40" s="74"/>
      <c r="E40" s="74"/>
      <c r="F40" s="74"/>
      <c r="G40" s="74"/>
      <c r="H40" s="74"/>
      <c r="I40" s="74"/>
      <c r="J40" s="168"/>
      <c r="K40" s="168"/>
      <c r="L40" s="169"/>
    </row>
    <row r="41" spans="2:12" ht="15">
      <c r="B41" s="97" t="s">
        <v>237</v>
      </c>
      <c r="C41" s="61"/>
      <c r="D41" s="74"/>
      <c r="E41" s="74"/>
      <c r="F41" s="74"/>
      <c r="G41" s="74"/>
      <c r="H41" s="74"/>
      <c r="I41" s="74"/>
      <c r="J41" s="168"/>
      <c r="K41" s="168"/>
      <c r="L41" s="169"/>
    </row>
    <row r="42" spans="2:12" ht="15">
      <c r="B42" s="161" t="s">
        <v>206</v>
      </c>
      <c r="C42" s="74"/>
      <c r="D42" s="74"/>
      <c r="E42" s="74"/>
      <c r="F42" s="74"/>
      <c r="G42" s="74"/>
      <c r="H42" s="74"/>
      <c r="I42" s="74"/>
      <c r="J42" s="169"/>
      <c r="K42" s="169"/>
      <c r="L42" s="169"/>
    </row>
    <row r="43" spans="2:12" ht="15">
      <c r="B43" s="74" t="s">
        <v>208</v>
      </c>
      <c r="C43" s="74"/>
      <c r="D43" s="74"/>
      <c r="E43" s="74"/>
      <c r="F43" s="74"/>
      <c r="G43" s="74"/>
      <c r="H43" s="74"/>
      <c r="I43" s="74"/>
      <c r="J43" s="169"/>
      <c r="K43" s="169"/>
      <c r="L43" s="169"/>
    </row>
    <row r="44" spans="2:12" ht="15">
      <c r="B44" s="74" t="s">
        <v>210</v>
      </c>
      <c r="C44" s="74"/>
      <c r="D44" s="74"/>
      <c r="E44" s="74"/>
      <c r="F44" s="74"/>
      <c r="G44" s="74"/>
      <c r="H44" s="74"/>
      <c r="I44" s="74"/>
      <c r="J44" s="169"/>
      <c r="K44" s="169"/>
      <c r="L44" s="169"/>
    </row>
    <row r="45" spans="2:12">
      <c r="B45" s="74" t="s">
        <v>350</v>
      </c>
      <c r="C45" s="74"/>
      <c r="D45" s="74"/>
      <c r="E45" s="74"/>
      <c r="F45" s="74"/>
      <c r="G45" s="74"/>
      <c r="H45" s="74"/>
      <c r="I45" s="74"/>
      <c r="J45" s="74"/>
      <c r="K45" s="74"/>
      <c r="L45" s="74"/>
    </row>
    <row r="46" spans="2:12">
      <c r="B46" s="74" t="s">
        <v>299</v>
      </c>
      <c r="C46" s="52"/>
      <c r="D46" s="52"/>
      <c r="E46" s="52"/>
      <c r="F46" s="52"/>
      <c r="G46" s="52"/>
      <c r="H46" s="52"/>
      <c r="I46" s="52"/>
      <c r="J46" s="74"/>
      <c r="K46" s="74"/>
      <c r="L46" s="74"/>
    </row>
    <row r="47" spans="2:12">
      <c r="B47" s="74" t="s">
        <v>211</v>
      </c>
      <c r="C47" s="74"/>
      <c r="D47" s="74"/>
      <c r="E47" s="74"/>
      <c r="F47" s="74"/>
      <c r="G47" s="74"/>
      <c r="H47" s="74"/>
      <c r="I47" s="74"/>
      <c r="J47" s="74"/>
      <c r="K47" s="74"/>
      <c r="L47" s="74"/>
    </row>
    <row r="48" spans="2:12">
      <c r="B48" s="74" t="s">
        <v>212</v>
      </c>
      <c r="C48" s="74"/>
      <c r="D48" s="74"/>
      <c r="E48" s="74"/>
      <c r="F48" s="74"/>
      <c r="G48" s="74"/>
      <c r="H48" s="74"/>
      <c r="I48" s="74"/>
      <c r="J48" s="74"/>
      <c r="K48" s="74"/>
      <c r="L48" s="74"/>
    </row>
    <row r="49" spans="2:12">
      <c r="B49" s="97" t="s">
        <v>217</v>
      </c>
      <c r="C49" s="74"/>
      <c r="D49" s="74"/>
      <c r="E49" s="74"/>
      <c r="F49" s="74"/>
      <c r="G49" s="74"/>
      <c r="H49" s="74"/>
      <c r="I49" s="74"/>
      <c r="J49" s="74"/>
      <c r="K49" s="74"/>
      <c r="L49" s="74"/>
    </row>
    <row r="50" spans="2:12">
      <c r="B50" s="97" t="s">
        <v>214</v>
      </c>
      <c r="C50" s="74"/>
      <c r="D50" s="74"/>
      <c r="E50" s="74"/>
      <c r="F50" s="74"/>
      <c r="G50" s="74"/>
      <c r="H50" s="74"/>
      <c r="I50" s="74"/>
      <c r="J50" s="74"/>
      <c r="K50" s="74"/>
      <c r="L50" s="74"/>
    </row>
    <row r="51" spans="2:12">
      <c r="B51" s="97" t="s">
        <v>216</v>
      </c>
      <c r="C51" s="74"/>
      <c r="D51" s="74"/>
      <c r="E51" s="74"/>
      <c r="F51" s="74"/>
      <c r="G51" s="74"/>
      <c r="H51" s="74"/>
      <c r="I51" s="74"/>
      <c r="J51" s="74"/>
      <c r="K51" s="74"/>
      <c r="L51" s="74"/>
    </row>
    <row r="52" spans="2:12">
      <c r="B52" s="74" t="s">
        <v>300</v>
      </c>
      <c r="C52" s="74"/>
      <c r="D52" s="74"/>
      <c r="E52" s="74"/>
      <c r="F52" s="74"/>
      <c r="G52" s="74"/>
      <c r="H52" s="74"/>
      <c r="I52" s="74"/>
      <c r="J52" s="74"/>
      <c r="K52" s="74"/>
      <c r="L52" s="74"/>
    </row>
    <row r="53" spans="2:12">
      <c r="B53" s="74" t="s">
        <v>301</v>
      </c>
      <c r="C53" s="74"/>
      <c r="D53" s="74"/>
      <c r="E53" s="74"/>
      <c r="F53" s="74"/>
      <c r="G53" s="74"/>
      <c r="H53" s="74"/>
      <c r="I53" s="74"/>
      <c r="J53" s="74"/>
      <c r="K53" s="74"/>
      <c r="L53" s="74"/>
    </row>
    <row r="54" spans="2:12">
      <c r="B54" s="74" t="s">
        <v>219</v>
      </c>
      <c r="C54" s="74"/>
      <c r="D54" s="74"/>
      <c r="E54" s="74"/>
      <c r="F54" s="74"/>
      <c r="G54" s="74"/>
      <c r="H54" s="74"/>
      <c r="I54" s="74"/>
      <c r="J54" s="74"/>
      <c r="K54" s="74"/>
      <c r="L54" s="74"/>
    </row>
    <row r="55" spans="2:12">
      <c r="B55" s="74" t="s">
        <v>220</v>
      </c>
      <c r="C55" s="74"/>
      <c r="D55" s="74"/>
      <c r="E55" s="74"/>
      <c r="F55" s="74"/>
      <c r="G55" s="74"/>
      <c r="H55" s="74"/>
      <c r="I55" s="74"/>
      <c r="J55" s="74"/>
      <c r="K55" s="74"/>
      <c r="L55" s="74"/>
    </row>
    <row r="56" spans="2:12" ht="15">
      <c r="B56" s="138" t="s">
        <v>302</v>
      </c>
      <c r="C56" s="74"/>
      <c r="D56" s="74"/>
      <c r="E56" s="74"/>
      <c r="F56" s="74"/>
      <c r="G56" s="74"/>
      <c r="H56" s="74"/>
      <c r="I56" s="74"/>
      <c r="J56" s="74"/>
      <c r="K56" s="74"/>
      <c r="L56" s="74"/>
    </row>
    <row r="57" spans="2:12" ht="15">
      <c r="B57" s="173"/>
      <c r="C57" s="35"/>
      <c r="D57" s="35"/>
      <c r="E57" s="35"/>
      <c r="F57" s="35"/>
      <c r="G57" s="35"/>
      <c r="H57" s="35"/>
      <c r="I57" s="35"/>
      <c r="J57" s="35"/>
      <c r="K57" s="35"/>
      <c r="L57" s="35"/>
    </row>
    <row r="58" spans="2:12" ht="15">
      <c r="B58" s="395" t="s">
        <v>21</v>
      </c>
      <c r="C58" s="47" t="s">
        <v>3</v>
      </c>
      <c r="D58" s="397" t="s">
        <v>232</v>
      </c>
      <c r="E58" s="49" t="s">
        <v>233</v>
      </c>
      <c r="F58" s="49" t="s">
        <v>233</v>
      </c>
      <c r="G58" s="49" t="s">
        <v>233</v>
      </c>
      <c r="H58" s="395" t="s">
        <v>31</v>
      </c>
      <c r="I58" s="395" t="s">
        <v>31</v>
      </c>
      <c r="J58" s="395" t="s">
        <v>31</v>
      </c>
      <c r="K58" s="395" t="s">
        <v>31</v>
      </c>
      <c r="L58" s="49" t="s">
        <v>233</v>
      </c>
    </row>
    <row r="59" spans="2:12" ht="15">
      <c r="B59" s="396"/>
      <c r="C59" s="167"/>
      <c r="D59" s="398"/>
      <c r="E59" s="49">
        <v>1</v>
      </c>
      <c r="F59" s="49">
        <v>2</v>
      </c>
      <c r="G59" s="49">
        <v>3</v>
      </c>
      <c r="H59" s="396"/>
      <c r="I59" s="396"/>
      <c r="J59" s="396"/>
      <c r="K59" s="396"/>
      <c r="L59" s="49" t="s">
        <v>116</v>
      </c>
    </row>
    <row r="60" spans="2:12" ht="15">
      <c r="B60" s="97" t="s">
        <v>304</v>
      </c>
      <c r="C60" s="61"/>
      <c r="D60" s="74"/>
      <c r="E60" s="74"/>
      <c r="F60" s="74"/>
      <c r="G60" s="74"/>
      <c r="H60" s="74"/>
      <c r="I60" s="74"/>
      <c r="J60" s="168"/>
      <c r="K60" s="168"/>
      <c r="L60" s="169"/>
    </row>
    <row r="61" spans="2:12" ht="15">
      <c r="B61" s="97" t="s">
        <v>305</v>
      </c>
      <c r="C61" s="61"/>
      <c r="D61" s="74"/>
      <c r="E61" s="74"/>
      <c r="F61" s="74"/>
      <c r="G61" s="74"/>
      <c r="H61" s="74"/>
      <c r="I61" s="74"/>
      <c r="J61" s="168"/>
      <c r="K61" s="168"/>
      <c r="L61" s="169"/>
    </row>
    <row r="62" spans="2:12" ht="15">
      <c r="B62" s="112" t="s">
        <v>306</v>
      </c>
      <c r="C62" s="61"/>
      <c r="D62" s="74"/>
      <c r="E62" s="74"/>
      <c r="F62" s="74"/>
      <c r="G62" s="74"/>
      <c r="H62" s="74"/>
      <c r="I62" s="74"/>
      <c r="J62" s="168"/>
      <c r="K62" s="168"/>
      <c r="L62" s="169"/>
    </row>
    <row r="63" spans="2:12" ht="15">
      <c r="B63" s="173"/>
      <c r="C63" s="35"/>
      <c r="D63" s="35"/>
      <c r="E63" s="35"/>
      <c r="F63" s="35"/>
      <c r="G63" s="35"/>
      <c r="H63" s="35"/>
      <c r="I63" s="35"/>
      <c r="J63" s="35"/>
      <c r="K63" s="35"/>
      <c r="L63" s="35"/>
    </row>
    <row r="64" spans="2:12" ht="15">
      <c r="B64" s="112" t="s">
        <v>303</v>
      </c>
      <c r="C64" s="74"/>
      <c r="D64" s="74"/>
      <c r="E64" s="74"/>
      <c r="F64" s="74"/>
      <c r="G64" s="74"/>
      <c r="H64" s="74"/>
      <c r="I64" s="74"/>
      <c r="J64" s="74"/>
      <c r="K64" s="74"/>
      <c r="L64" s="169"/>
    </row>
    <row r="65" spans="2:12" ht="15">
      <c r="B65" s="173"/>
      <c r="C65" s="35"/>
      <c r="D65" s="35"/>
      <c r="E65" s="35"/>
      <c r="F65" s="35"/>
      <c r="G65" s="35"/>
      <c r="H65" s="35"/>
      <c r="I65" s="35"/>
      <c r="J65" s="35"/>
      <c r="K65" s="35"/>
      <c r="L65" s="35"/>
    </row>
    <row r="66" spans="2:12" ht="15">
      <c r="B66" s="173"/>
      <c r="C66" s="35"/>
      <c r="D66" s="35"/>
      <c r="E66" s="35"/>
      <c r="F66" s="35"/>
      <c r="G66" s="35"/>
      <c r="H66" s="35"/>
      <c r="I66" s="35"/>
      <c r="J66" s="35"/>
      <c r="K66" s="35"/>
      <c r="L66" s="35"/>
    </row>
    <row r="67" spans="2:12" ht="15">
      <c r="B67" s="173"/>
      <c r="C67" s="35"/>
      <c r="D67" s="35"/>
      <c r="E67" s="35"/>
      <c r="F67" s="35"/>
      <c r="G67" s="35"/>
      <c r="H67" s="35"/>
      <c r="I67" s="35"/>
      <c r="J67" s="35"/>
      <c r="K67" s="35"/>
      <c r="L67" s="35"/>
    </row>
    <row r="68" spans="2:12">
      <c r="B68" s="35"/>
      <c r="C68" s="35"/>
      <c r="D68" s="35"/>
      <c r="E68" s="35"/>
      <c r="F68" s="35"/>
      <c r="G68" s="35"/>
      <c r="H68" s="35"/>
      <c r="I68" s="35"/>
    </row>
    <row r="69" spans="2:12">
      <c r="B69" s="35"/>
      <c r="C69" s="35"/>
      <c r="D69" s="35"/>
      <c r="E69" s="35"/>
      <c r="F69" s="35"/>
      <c r="G69" s="35"/>
      <c r="H69" s="35"/>
      <c r="I69" s="35"/>
    </row>
    <row r="70" spans="2:12">
      <c r="B70" s="163" t="s">
        <v>68</v>
      </c>
    </row>
    <row r="71" spans="2:12" ht="15.6" customHeight="1">
      <c r="B71" s="395" t="s">
        <v>21</v>
      </c>
      <c r="C71" s="47" t="s">
        <v>3</v>
      </c>
      <c r="D71" s="397" t="s">
        <v>232</v>
      </c>
      <c r="E71" s="49" t="s">
        <v>233</v>
      </c>
      <c r="F71" s="49" t="s">
        <v>233</v>
      </c>
      <c r="G71" s="49" t="s">
        <v>233</v>
      </c>
      <c r="H71" s="395" t="s">
        <v>31</v>
      </c>
      <c r="I71" s="395" t="s">
        <v>31</v>
      </c>
      <c r="J71" s="395" t="s">
        <v>31</v>
      </c>
      <c r="K71" s="395" t="s">
        <v>31</v>
      </c>
      <c r="L71" s="49" t="s">
        <v>233</v>
      </c>
    </row>
    <row r="72" spans="2:12" ht="15">
      <c r="B72" s="396"/>
      <c r="C72" s="167"/>
      <c r="D72" s="398"/>
      <c r="E72" s="49">
        <v>1</v>
      </c>
      <c r="F72" s="49">
        <v>2</v>
      </c>
      <c r="G72" s="49">
        <v>3</v>
      </c>
      <c r="H72" s="396"/>
      <c r="I72" s="396"/>
      <c r="J72" s="396"/>
      <c r="K72" s="396"/>
      <c r="L72" s="49" t="s">
        <v>116</v>
      </c>
    </row>
    <row r="73" spans="2:12">
      <c r="B73" s="74" t="s">
        <v>59</v>
      </c>
      <c r="C73" s="74"/>
      <c r="D73" s="74"/>
      <c r="E73" s="74"/>
      <c r="F73" s="74"/>
      <c r="G73" s="74"/>
      <c r="H73" s="74"/>
      <c r="I73" s="74"/>
      <c r="J73" s="74"/>
      <c r="K73" s="74"/>
      <c r="L73" s="74"/>
    </row>
    <row r="74" spans="2:12">
      <c r="B74" s="74" t="s">
        <v>60</v>
      </c>
      <c r="C74" s="74"/>
      <c r="D74" s="74"/>
      <c r="E74" s="74"/>
      <c r="F74" s="74"/>
      <c r="G74" s="74"/>
      <c r="H74" s="74"/>
      <c r="I74" s="74"/>
      <c r="J74" s="74"/>
      <c r="K74" s="74"/>
      <c r="L74" s="74"/>
    </row>
    <row r="75" spans="2:12">
      <c r="B75" s="74" t="s">
        <v>61</v>
      </c>
      <c r="C75" s="74"/>
      <c r="D75" s="74"/>
      <c r="E75" s="74"/>
      <c r="F75" s="74"/>
      <c r="G75" s="74"/>
      <c r="H75" s="74"/>
      <c r="I75" s="74"/>
      <c r="J75" s="74"/>
      <c r="K75" s="74"/>
      <c r="L75" s="74"/>
    </row>
    <row r="76" spans="2:12">
      <c r="B76" s="74" t="s">
        <v>69</v>
      </c>
      <c r="C76" s="74"/>
      <c r="D76" s="74"/>
      <c r="E76" s="74"/>
      <c r="F76" s="74"/>
      <c r="G76" s="74"/>
      <c r="H76" s="74"/>
      <c r="I76" s="74"/>
      <c r="J76" s="74"/>
      <c r="K76" s="74"/>
      <c r="L76" s="74"/>
    </row>
    <row r="77" spans="2:12" ht="15">
      <c r="B77" s="169" t="s">
        <v>238</v>
      </c>
      <c r="C77" s="74"/>
      <c r="D77" s="74"/>
      <c r="E77" s="74"/>
      <c r="F77" s="74"/>
      <c r="G77" s="74"/>
      <c r="H77" s="74"/>
      <c r="I77" s="74"/>
      <c r="J77" s="74"/>
      <c r="K77" s="74"/>
      <c r="L77" s="74"/>
    </row>
    <row r="79" spans="2:12">
      <c r="B79" s="74" t="s">
        <v>64</v>
      </c>
      <c r="C79" s="74"/>
      <c r="D79" s="74"/>
      <c r="E79" s="74"/>
      <c r="F79" s="74"/>
      <c r="G79" s="74"/>
      <c r="H79" s="74"/>
      <c r="I79" s="74"/>
      <c r="J79" s="74"/>
      <c r="K79" s="74"/>
      <c r="L79" s="74"/>
    </row>
    <row r="80" spans="2:12">
      <c r="B80" s="74" t="s">
        <v>65</v>
      </c>
      <c r="C80" s="74"/>
      <c r="D80" s="74"/>
      <c r="E80" s="74"/>
      <c r="F80" s="74"/>
      <c r="G80" s="74"/>
      <c r="H80" s="74"/>
      <c r="I80" s="74"/>
      <c r="J80" s="74"/>
      <c r="K80" s="74"/>
      <c r="L80" s="74"/>
    </row>
    <row r="81" spans="2:12">
      <c r="B81" s="74" t="s">
        <v>66</v>
      </c>
      <c r="C81" s="74"/>
      <c r="D81" s="74"/>
      <c r="E81" s="74"/>
      <c r="F81" s="74"/>
      <c r="G81" s="74"/>
      <c r="H81" s="74"/>
      <c r="I81" s="74"/>
      <c r="J81" s="74"/>
      <c r="K81" s="74"/>
      <c r="L81" s="74"/>
    </row>
    <row r="82" spans="2:12">
      <c r="B82" s="74" t="s">
        <v>67</v>
      </c>
      <c r="C82" s="74"/>
      <c r="D82" s="74"/>
      <c r="E82" s="74"/>
      <c r="F82" s="74"/>
      <c r="G82" s="74"/>
      <c r="H82" s="74"/>
      <c r="I82" s="74"/>
      <c r="J82" s="74"/>
      <c r="K82" s="74"/>
      <c r="L82" s="74"/>
    </row>
    <row r="84" spans="2:12">
      <c r="B84" s="163" t="s">
        <v>207</v>
      </c>
    </row>
    <row r="85" spans="2:12" ht="15.6" customHeight="1">
      <c r="B85" s="395" t="s">
        <v>21</v>
      </c>
      <c r="C85" s="47" t="s">
        <v>3</v>
      </c>
      <c r="D85" s="397" t="s">
        <v>232</v>
      </c>
      <c r="E85" s="49" t="s">
        <v>233</v>
      </c>
      <c r="F85" s="49" t="s">
        <v>233</v>
      </c>
      <c r="G85" s="49" t="s">
        <v>233</v>
      </c>
      <c r="H85" s="395" t="s">
        <v>31</v>
      </c>
      <c r="I85" s="395" t="s">
        <v>31</v>
      </c>
      <c r="J85" s="395" t="s">
        <v>31</v>
      </c>
      <c r="K85" s="395" t="s">
        <v>31</v>
      </c>
      <c r="L85" s="49" t="s">
        <v>233</v>
      </c>
    </row>
    <row r="86" spans="2:12" ht="15">
      <c r="B86" s="396"/>
      <c r="C86" s="167"/>
      <c r="D86" s="398"/>
      <c r="E86" s="49">
        <v>1</v>
      </c>
      <c r="F86" s="49">
        <v>2</v>
      </c>
      <c r="G86" s="49">
        <v>3</v>
      </c>
      <c r="H86" s="396"/>
      <c r="I86" s="396"/>
      <c r="J86" s="396"/>
      <c r="K86" s="396"/>
      <c r="L86" s="49" t="s">
        <v>116</v>
      </c>
    </row>
    <row r="87" spans="2:12" ht="15">
      <c r="B87" s="169" t="s">
        <v>239</v>
      </c>
      <c r="C87" s="141"/>
      <c r="D87" s="49"/>
      <c r="E87" s="49"/>
      <c r="F87" s="49"/>
      <c r="G87" s="49"/>
      <c r="H87" s="49"/>
      <c r="I87" s="49"/>
      <c r="J87" s="167"/>
      <c r="K87" s="167"/>
      <c r="L87" s="49"/>
    </row>
    <row r="88" spans="2:12" ht="15">
      <c r="B88" s="74" t="s">
        <v>240</v>
      </c>
      <c r="C88" s="141"/>
      <c r="D88" s="49"/>
      <c r="E88" s="49"/>
      <c r="F88" s="49"/>
      <c r="G88" s="49"/>
      <c r="H88" s="49"/>
      <c r="I88" s="49"/>
      <c r="J88" s="167"/>
      <c r="K88" s="167"/>
      <c r="L88" s="49"/>
    </row>
    <row r="89" spans="2:12">
      <c r="B89" s="74" t="s">
        <v>241</v>
      </c>
      <c r="C89" s="74"/>
      <c r="D89" s="74"/>
      <c r="E89" s="74"/>
      <c r="F89" s="74"/>
      <c r="G89" s="74"/>
      <c r="H89" s="74"/>
      <c r="I89" s="74"/>
      <c r="J89" s="74"/>
      <c r="K89" s="74"/>
      <c r="L89" s="74"/>
    </row>
    <row r="90" spans="2:12" ht="15">
      <c r="B90" s="169" t="s">
        <v>238</v>
      </c>
      <c r="C90" s="74"/>
      <c r="D90" s="74"/>
      <c r="E90" s="74"/>
      <c r="F90" s="74"/>
      <c r="G90" s="74"/>
      <c r="H90" s="74"/>
      <c r="I90" s="74"/>
      <c r="J90" s="74"/>
      <c r="K90" s="74"/>
      <c r="L90" s="74"/>
    </row>
    <row r="91" spans="2:12" ht="15">
      <c r="B91" s="132"/>
      <c r="C91" s="35"/>
      <c r="D91" s="35"/>
      <c r="E91" s="35"/>
      <c r="F91" s="35"/>
      <c r="G91" s="35"/>
      <c r="H91" s="35"/>
      <c r="I91" s="35"/>
      <c r="J91" s="35"/>
      <c r="K91" s="35"/>
      <c r="L91" s="35"/>
    </row>
    <row r="93" spans="2:12" ht="15" customHeight="1">
      <c r="B93" s="169" t="s">
        <v>307</v>
      </c>
      <c r="C93" s="169"/>
      <c r="D93" s="169"/>
      <c r="E93" s="169"/>
      <c r="F93" s="169"/>
      <c r="G93" s="169"/>
      <c r="H93" s="169"/>
      <c r="I93" s="169"/>
      <c r="J93" s="169"/>
      <c r="K93" s="169"/>
      <c r="L93" s="169"/>
    </row>
    <row r="95" spans="2:12">
      <c r="B95" s="128" t="s">
        <v>16</v>
      </c>
    </row>
    <row r="96" spans="2:12">
      <c r="B96" s="128"/>
    </row>
    <row r="97" spans="2:2">
      <c r="B97" s="76"/>
    </row>
    <row r="98" spans="2:2">
      <c r="B98" s="31" t="s">
        <v>320</v>
      </c>
    </row>
  </sheetData>
  <mergeCells count="29">
    <mergeCell ref="I58:I59"/>
    <mergeCell ref="J58:J59"/>
    <mergeCell ref="K58:K59"/>
    <mergeCell ref="H85:H86"/>
    <mergeCell ref="I85:I86"/>
    <mergeCell ref="J85:J86"/>
    <mergeCell ref="I71:I72"/>
    <mergeCell ref="J71:J72"/>
    <mergeCell ref="B85:B86"/>
    <mergeCell ref="D85:D86"/>
    <mergeCell ref="K85:K86"/>
    <mergeCell ref="K36:K37"/>
    <mergeCell ref="B71:B72"/>
    <mergeCell ref="D71:D72"/>
    <mergeCell ref="K71:K72"/>
    <mergeCell ref="H36:H37"/>
    <mergeCell ref="I36:I37"/>
    <mergeCell ref="J36:J37"/>
    <mergeCell ref="H71:H72"/>
    <mergeCell ref="B36:B37"/>
    <mergeCell ref="D36:D37"/>
    <mergeCell ref="B58:B59"/>
    <mergeCell ref="D58:D59"/>
    <mergeCell ref="H58:H59"/>
    <mergeCell ref="A2:J2"/>
    <mergeCell ref="A3:J3"/>
    <mergeCell ref="B13:I13"/>
    <mergeCell ref="B12:L12"/>
    <mergeCell ref="B14:L14"/>
  </mergeCells>
  <pageMargins left="0.70866141732283472" right="0.70866141732283472" top="0.74803149606299213" bottom="0.74803149606299213" header="0.31496062992125984" footer="0.31496062992125984"/>
  <pageSetup scale="50" orientation="landscape" r:id="rId1"/>
  <rowBreaks count="1" manualBreakCount="1">
    <brk id="67" max="16383" man="1"/>
  </row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dimension ref="B2:L76"/>
  <sheetViews>
    <sheetView showGridLines="0" view="pageBreakPreview" zoomScale="80" zoomScaleNormal="75" zoomScaleSheetLayoutView="80" zoomScalePageLayoutView="75" workbookViewId="0">
      <selection activeCell="C20" sqref="C20"/>
    </sheetView>
  </sheetViews>
  <sheetFormatPr baseColWidth="10" defaultColWidth="8.75" defaultRowHeight="14.25"/>
  <cols>
    <col min="1" max="1" width="3.875" style="34" customWidth="1"/>
    <col min="2" max="2" width="5" style="34" customWidth="1"/>
    <col min="3" max="3" width="80" style="34" customWidth="1"/>
    <col min="4" max="12" width="13.375" style="34" customWidth="1"/>
    <col min="13" max="16384" width="8.75" style="34"/>
  </cols>
  <sheetData>
    <row r="2" spans="2:12" ht="14.25" customHeight="1">
      <c r="B2" s="245" t="str">
        <f>'Propuesta AEF 01'!A2</f>
        <v>Concurso Público Internacional No. APP-009000062-C42-2015</v>
      </c>
      <c r="C2" s="245"/>
      <c r="D2" s="245"/>
      <c r="E2" s="245"/>
      <c r="F2" s="245"/>
      <c r="G2" s="245"/>
      <c r="H2" s="245"/>
      <c r="I2" s="245"/>
      <c r="J2" s="245"/>
      <c r="K2" s="245"/>
      <c r="L2" s="245"/>
    </row>
    <row r="3" spans="2:12" ht="15">
      <c r="B3" s="246" t="str">
        <f>'Propuesta AEF 01'!A3</f>
        <v>“Viaducto La Raza - Indios Verdes - Santa Clara”</v>
      </c>
      <c r="C3" s="246"/>
      <c r="D3" s="246"/>
      <c r="E3" s="246"/>
      <c r="F3" s="246"/>
      <c r="G3" s="246"/>
      <c r="H3" s="246"/>
      <c r="I3" s="246"/>
      <c r="J3" s="246"/>
      <c r="K3" s="246"/>
      <c r="L3" s="246"/>
    </row>
    <row r="6" spans="2:12" ht="15">
      <c r="B6" s="2" t="s">
        <v>333</v>
      </c>
      <c r="C6" s="72"/>
    </row>
    <row r="8" spans="2:12" ht="15">
      <c r="C8" s="78" t="s">
        <v>353</v>
      </c>
      <c r="D8" s="153"/>
      <c r="E8" s="65"/>
      <c r="F8" s="65"/>
      <c r="G8" s="65"/>
      <c r="H8" s="65"/>
      <c r="I8" s="65"/>
      <c r="J8" s="65"/>
      <c r="K8" s="65"/>
      <c r="L8" s="41"/>
    </row>
    <row r="9" spans="2:12">
      <c r="C9" s="33" t="s">
        <v>102</v>
      </c>
      <c r="D9" s="133"/>
      <c r="E9" s="35"/>
      <c r="F9" s="35"/>
      <c r="G9" s="35"/>
      <c r="H9" s="35"/>
      <c r="I9" s="35"/>
      <c r="J9" s="35"/>
      <c r="K9" s="35"/>
      <c r="L9" s="36"/>
    </row>
    <row r="10" spans="2:12">
      <c r="C10" s="154" t="s">
        <v>125</v>
      </c>
      <c r="D10" s="155"/>
      <c r="E10" s="38"/>
      <c r="F10" s="38"/>
      <c r="G10" s="38"/>
      <c r="H10" s="38"/>
      <c r="I10" s="38"/>
      <c r="J10" s="38"/>
      <c r="K10" s="38"/>
      <c r="L10" s="39"/>
    </row>
    <row r="12" spans="2:12" ht="15">
      <c r="C12" s="390" t="s">
        <v>275</v>
      </c>
      <c r="D12" s="391"/>
      <c r="E12" s="391"/>
      <c r="F12" s="391"/>
      <c r="G12" s="391"/>
      <c r="H12" s="391"/>
      <c r="I12" s="391"/>
      <c r="J12" s="391"/>
      <c r="K12" s="391"/>
      <c r="L12" s="392"/>
    </row>
    <row r="13" spans="2:12" ht="20.25" customHeight="1">
      <c r="C13" s="337" t="s">
        <v>195</v>
      </c>
      <c r="D13" s="337"/>
      <c r="E13" s="337"/>
      <c r="F13" s="337"/>
      <c r="G13" s="337"/>
      <c r="H13" s="337"/>
      <c r="I13" s="337"/>
      <c r="J13" s="337"/>
      <c r="K13" s="337"/>
      <c r="L13" s="337"/>
    </row>
    <row r="14" spans="2:12" ht="15">
      <c r="C14" s="390" t="str">
        <f>B3</f>
        <v>“Viaducto La Raza - Indios Verdes - Santa Clara”</v>
      </c>
      <c r="D14" s="391"/>
      <c r="E14" s="391"/>
      <c r="F14" s="391"/>
      <c r="G14" s="391"/>
      <c r="H14" s="391"/>
      <c r="I14" s="391"/>
      <c r="J14" s="391"/>
      <c r="K14" s="391"/>
      <c r="L14" s="392"/>
    </row>
    <row r="16" spans="2:12" ht="15">
      <c r="C16" s="170" t="s">
        <v>242</v>
      </c>
      <c r="D16" s="138" t="s">
        <v>3</v>
      </c>
      <c r="E16" s="138">
        <v>1</v>
      </c>
      <c r="F16" s="138">
        <v>2</v>
      </c>
      <c r="G16" s="138">
        <v>3</v>
      </c>
      <c r="H16" s="138">
        <v>4</v>
      </c>
      <c r="I16" s="138">
        <v>5</v>
      </c>
      <c r="J16" s="138">
        <v>6</v>
      </c>
      <c r="K16" s="138" t="s">
        <v>243</v>
      </c>
      <c r="L16" s="138">
        <v>30</v>
      </c>
    </row>
    <row r="18" spans="2:12" ht="15">
      <c r="C18" s="161" t="s">
        <v>308</v>
      </c>
      <c r="D18" s="138"/>
      <c r="E18" s="138"/>
      <c r="F18" s="138"/>
      <c r="G18" s="138"/>
      <c r="H18" s="138"/>
      <c r="I18" s="138"/>
      <c r="J18" s="138"/>
      <c r="K18" s="138"/>
      <c r="L18" s="138"/>
    </row>
    <row r="19" spans="2:12" ht="15">
      <c r="C19" s="161" t="s">
        <v>244</v>
      </c>
      <c r="D19" s="138"/>
      <c r="E19" s="138"/>
      <c r="F19" s="138"/>
      <c r="G19" s="138"/>
      <c r="H19" s="138"/>
      <c r="I19" s="138"/>
      <c r="J19" s="138"/>
      <c r="K19" s="138"/>
      <c r="L19" s="138"/>
    </row>
    <row r="20" spans="2:12">
      <c r="C20" s="74" t="s">
        <v>245</v>
      </c>
      <c r="D20" s="74"/>
      <c r="E20" s="74"/>
      <c r="F20" s="74"/>
      <c r="G20" s="74"/>
      <c r="H20" s="74"/>
      <c r="I20" s="74"/>
      <c r="J20" s="74"/>
      <c r="K20" s="74"/>
      <c r="L20" s="74"/>
    </row>
    <row r="21" spans="2:12" ht="16.5" customHeight="1">
      <c r="C21" s="171" t="s">
        <v>309</v>
      </c>
      <c r="D21" s="74"/>
      <c r="E21" s="74"/>
      <c r="F21" s="74"/>
      <c r="G21" s="74"/>
      <c r="H21" s="74"/>
      <c r="I21" s="74"/>
      <c r="J21" s="74"/>
      <c r="K21" s="74"/>
      <c r="L21" s="74"/>
    </row>
    <row r="22" spans="2:12" ht="21.75" customHeight="1">
      <c r="C22" s="172" t="s">
        <v>246</v>
      </c>
      <c r="D22" s="173"/>
      <c r="E22" s="173"/>
      <c r="F22" s="173"/>
      <c r="G22" s="173"/>
      <c r="H22" s="173"/>
      <c r="I22" s="173"/>
      <c r="J22" s="173"/>
      <c r="K22" s="173"/>
      <c r="L22" s="173"/>
    </row>
    <row r="23" spans="2:12">
      <c r="B23" s="174" t="s">
        <v>1</v>
      </c>
      <c r="C23" s="74" t="s">
        <v>310</v>
      </c>
      <c r="D23" s="74"/>
      <c r="E23" s="74"/>
      <c r="F23" s="74"/>
      <c r="G23" s="74"/>
      <c r="H23" s="74"/>
      <c r="I23" s="74"/>
      <c r="J23" s="74"/>
      <c r="K23" s="74"/>
      <c r="L23" s="74"/>
    </row>
    <row r="24" spans="2:12">
      <c r="B24" s="174"/>
      <c r="C24" s="113"/>
      <c r="D24" s="113"/>
      <c r="E24" s="113"/>
      <c r="F24" s="113"/>
      <c r="G24" s="113"/>
      <c r="H24" s="113"/>
      <c r="I24" s="113"/>
      <c r="J24" s="113"/>
      <c r="K24" s="113"/>
      <c r="L24" s="113"/>
    </row>
    <row r="25" spans="2:12">
      <c r="B25" s="174" t="s">
        <v>2</v>
      </c>
      <c r="C25" s="74" t="s">
        <v>327</v>
      </c>
      <c r="D25" s="74"/>
      <c r="E25" s="74"/>
      <c r="F25" s="74"/>
      <c r="G25" s="74"/>
      <c r="H25" s="74"/>
      <c r="I25" s="74"/>
      <c r="J25" s="74"/>
      <c r="K25" s="74"/>
      <c r="L25" s="74"/>
    </row>
    <row r="26" spans="2:12">
      <c r="B26" s="174">
        <v>1</v>
      </c>
      <c r="C26" s="74" t="s">
        <v>342</v>
      </c>
      <c r="D26" s="74"/>
      <c r="E26" s="74"/>
      <c r="F26" s="74"/>
      <c r="G26" s="74"/>
      <c r="H26" s="74"/>
      <c r="I26" s="74"/>
      <c r="J26" s="74"/>
      <c r="K26" s="74"/>
      <c r="L26" s="74"/>
    </row>
    <row r="27" spans="2:12">
      <c r="B27" s="174">
        <v>2</v>
      </c>
      <c r="C27" s="74" t="s">
        <v>311</v>
      </c>
      <c r="D27" s="74"/>
      <c r="E27" s="74"/>
      <c r="F27" s="74"/>
      <c r="G27" s="74"/>
      <c r="H27" s="74"/>
      <c r="I27" s="74"/>
      <c r="J27" s="74"/>
      <c r="K27" s="74"/>
      <c r="L27" s="74"/>
    </row>
    <row r="28" spans="2:12">
      <c r="B28" s="174">
        <v>3</v>
      </c>
      <c r="C28" s="62" t="s">
        <v>312</v>
      </c>
      <c r="D28" s="74"/>
      <c r="E28" s="74"/>
      <c r="F28" s="74"/>
      <c r="G28" s="74"/>
      <c r="H28" s="74"/>
      <c r="I28" s="74"/>
      <c r="J28" s="74"/>
      <c r="K28" s="74"/>
      <c r="L28" s="74"/>
    </row>
    <row r="29" spans="2:12">
      <c r="B29" s="174">
        <v>4</v>
      </c>
      <c r="C29" s="74" t="s">
        <v>313</v>
      </c>
      <c r="D29" s="74"/>
      <c r="E29" s="74"/>
      <c r="F29" s="74"/>
      <c r="G29" s="74"/>
      <c r="H29" s="74"/>
      <c r="I29" s="74"/>
      <c r="J29" s="74"/>
      <c r="K29" s="74"/>
      <c r="L29" s="74"/>
    </row>
    <row r="30" spans="2:12">
      <c r="B30" s="174">
        <v>5</v>
      </c>
      <c r="C30" s="74" t="s">
        <v>314</v>
      </c>
      <c r="D30" s="74"/>
      <c r="E30" s="74"/>
      <c r="F30" s="74"/>
      <c r="G30" s="74"/>
      <c r="H30" s="74"/>
      <c r="I30" s="74"/>
      <c r="J30" s="74"/>
      <c r="K30" s="74"/>
      <c r="L30" s="74"/>
    </row>
    <row r="31" spans="2:12">
      <c r="B31" s="174">
        <v>6</v>
      </c>
      <c r="C31" s="74" t="s">
        <v>315</v>
      </c>
      <c r="D31" s="74"/>
      <c r="E31" s="74"/>
      <c r="F31" s="74"/>
      <c r="G31" s="74"/>
      <c r="H31" s="74"/>
      <c r="I31" s="74"/>
      <c r="J31" s="74"/>
      <c r="K31" s="74"/>
      <c r="L31" s="74"/>
    </row>
    <row r="32" spans="2:12">
      <c r="B32" s="174">
        <v>7</v>
      </c>
      <c r="C32" s="74" t="s">
        <v>334</v>
      </c>
      <c r="D32" s="74"/>
      <c r="E32" s="74"/>
      <c r="F32" s="74"/>
      <c r="G32" s="74"/>
      <c r="H32" s="74"/>
      <c r="I32" s="74"/>
      <c r="J32" s="74"/>
      <c r="K32" s="74"/>
      <c r="L32" s="74"/>
    </row>
    <row r="33" spans="2:12">
      <c r="B33" s="174">
        <v>8</v>
      </c>
      <c r="C33" s="74" t="s">
        <v>247</v>
      </c>
      <c r="D33" s="74"/>
      <c r="E33" s="74"/>
      <c r="F33" s="74"/>
      <c r="G33" s="74"/>
      <c r="H33" s="74"/>
      <c r="I33" s="74"/>
      <c r="J33" s="74"/>
      <c r="K33" s="74"/>
      <c r="L33" s="74"/>
    </row>
    <row r="34" spans="2:12">
      <c r="B34" s="174">
        <v>9</v>
      </c>
      <c r="C34" s="97" t="s">
        <v>316</v>
      </c>
      <c r="D34" s="74"/>
      <c r="E34" s="74"/>
      <c r="F34" s="74"/>
      <c r="G34" s="74"/>
      <c r="H34" s="74"/>
      <c r="I34" s="74"/>
      <c r="J34" s="74"/>
      <c r="K34" s="74"/>
      <c r="L34" s="74"/>
    </row>
    <row r="35" spans="2:12" ht="15">
      <c r="B35" s="174" t="s">
        <v>248</v>
      </c>
      <c r="C35" s="169" t="s">
        <v>249</v>
      </c>
      <c r="D35" s="74"/>
      <c r="E35" s="74"/>
      <c r="F35" s="74"/>
      <c r="G35" s="74"/>
      <c r="H35" s="74"/>
      <c r="I35" s="74"/>
      <c r="J35" s="74"/>
      <c r="K35" s="74"/>
      <c r="L35" s="74"/>
    </row>
    <row r="37" spans="2:12">
      <c r="C37" s="172" t="s">
        <v>250</v>
      </c>
    </row>
    <row r="38" spans="2:12" ht="15">
      <c r="C38" s="74" t="s">
        <v>251</v>
      </c>
      <c r="D38" s="74"/>
      <c r="E38" s="74"/>
      <c r="F38" s="74"/>
      <c r="G38" s="74"/>
      <c r="H38" s="74"/>
      <c r="I38" s="74"/>
      <c r="J38" s="74"/>
      <c r="K38" s="169"/>
      <c r="L38" s="169"/>
    </row>
    <row r="39" spans="2:12" ht="15">
      <c r="C39" s="74" t="s">
        <v>252</v>
      </c>
      <c r="D39" s="74"/>
      <c r="E39" s="74"/>
      <c r="F39" s="74"/>
      <c r="G39" s="74"/>
      <c r="H39" s="74"/>
      <c r="I39" s="74"/>
      <c r="J39" s="74"/>
      <c r="K39" s="169"/>
      <c r="L39" s="169"/>
    </row>
    <row r="40" spans="2:12" ht="15">
      <c r="C40" s="74" t="s">
        <v>253</v>
      </c>
      <c r="D40" s="74"/>
      <c r="E40" s="74"/>
      <c r="F40" s="74"/>
      <c r="G40" s="74"/>
      <c r="H40" s="74"/>
      <c r="I40" s="74"/>
      <c r="J40" s="74"/>
      <c r="K40" s="169"/>
      <c r="L40" s="169"/>
    </row>
    <row r="41" spans="2:12" ht="15">
      <c r="C41" s="74" t="s">
        <v>254</v>
      </c>
      <c r="D41" s="74"/>
      <c r="E41" s="74"/>
      <c r="F41" s="74"/>
      <c r="G41" s="74"/>
      <c r="H41" s="74"/>
      <c r="I41" s="74"/>
      <c r="J41" s="74"/>
      <c r="K41" s="169"/>
      <c r="L41" s="169"/>
    </row>
    <row r="42" spans="2:12">
      <c r="C42" s="74" t="s">
        <v>255</v>
      </c>
      <c r="D42" s="74"/>
      <c r="E42" s="74"/>
      <c r="F42" s="74"/>
      <c r="G42" s="74"/>
      <c r="H42" s="74"/>
      <c r="I42" s="74"/>
      <c r="J42" s="74"/>
      <c r="K42" s="74"/>
      <c r="L42" s="74"/>
    </row>
    <row r="43" spans="2:12">
      <c r="B43" s="174" t="s">
        <v>256</v>
      </c>
      <c r="C43" s="74" t="s">
        <v>257</v>
      </c>
      <c r="D43" s="74"/>
      <c r="E43" s="74"/>
      <c r="F43" s="74"/>
      <c r="G43" s="74"/>
      <c r="H43" s="74"/>
      <c r="I43" s="74"/>
      <c r="J43" s="74"/>
      <c r="K43" s="74"/>
      <c r="L43" s="74"/>
    </row>
    <row r="44" spans="2:12">
      <c r="C44" s="35"/>
    </row>
    <row r="45" spans="2:12">
      <c r="B45" s="174" t="s">
        <v>258</v>
      </c>
      <c r="C45" s="74" t="s">
        <v>259</v>
      </c>
      <c r="D45" s="74"/>
      <c r="E45" s="74"/>
      <c r="F45" s="74"/>
      <c r="G45" s="74"/>
      <c r="H45" s="74"/>
      <c r="I45" s="74"/>
      <c r="J45" s="74"/>
      <c r="K45" s="74"/>
      <c r="L45" s="74"/>
    </row>
    <row r="46" spans="2:12">
      <c r="C46" s="35"/>
    </row>
    <row r="47" spans="2:12">
      <c r="C47" s="172" t="s">
        <v>260</v>
      </c>
    </row>
    <row r="48" spans="2:12">
      <c r="C48" s="74" t="s">
        <v>67</v>
      </c>
      <c r="D48" s="74"/>
      <c r="E48" s="74"/>
      <c r="F48" s="74"/>
      <c r="G48" s="74"/>
      <c r="H48" s="74"/>
      <c r="I48" s="74"/>
      <c r="J48" s="74"/>
      <c r="K48" s="74"/>
      <c r="L48" s="74"/>
    </row>
    <row r="49" spans="2:12">
      <c r="C49" s="74" t="s">
        <v>261</v>
      </c>
      <c r="D49" s="74"/>
      <c r="E49" s="74"/>
      <c r="F49" s="74"/>
      <c r="G49" s="74"/>
      <c r="H49" s="74"/>
      <c r="I49" s="74"/>
      <c r="J49" s="74"/>
      <c r="K49" s="74"/>
      <c r="L49" s="74"/>
    </row>
    <row r="50" spans="2:12">
      <c r="C50" s="74" t="s">
        <v>262</v>
      </c>
      <c r="D50" s="74"/>
      <c r="E50" s="74"/>
      <c r="F50" s="74"/>
      <c r="G50" s="74"/>
      <c r="H50" s="74"/>
      <c r="I50" s="74"/>
      <c r="J50" s="74"/>
      <c r="K50" s="74"/>
      <c r="L50" s="74"/>
    </row>
    <row r="51" spans="2:12">
      <c r="B51" s="174" t="s">
        <v>263</v>
      </c>
      <c r="C51" s="74" t="s">
        <v>264</v>
      </c>
      <c r="D51" s="74"/>
      <c r="E51" s="74"/>
      <c r="F51" s="74"/>
      <c r="G51" s="74"/>
      <c r="H51" s="74"/>
      <c r="I51" s="74"/>
      <c r="J51" s="74"/>
      <c r="K51" s="74"/>
      <c r="L51" s="74"/>
    </row>
    <row r="52" spans="2:12">
      <c r="C52" s="35"/>
    </row>
    <row r="53" spans="2:12">
      <c r="B53" s="140" t="s">
        <v>265</v>
      </c>
      <c r="C53" s="74" t="s">
        <v>266</v>
      </c>
      <c r="D53" s="74"/>
      <c r="E53" s="74"/>
      <c r="F53" s="74"/>
      <c r="G53" s="74"/>
      <c r="H53" s="74"/>
      <c r="I53" s="74"/>
      <c r="J53" s="74"/>
      <c r="K53" s="74"/>
      <c r="L53" s="74"/>
    </row>
    <row r="54" spans="2:12">
      <c r="C54" s="35"/>
    </row>
    <row r="55" spans="2:12">
      <c r="C55" s="175" t="s">
        <v>277</v>
      </c>
    </row>
    <row r="56" spans="2:12">
      <c r="B56" s="140" t="s">
        <v>267</v>
      </c>
      <c r="C56" s="97" t="s">
        <v>316</v>
      </c>
      <c r="D56" s="74"/>
      <c r="E56" s="74"/>
      <c r="F56" s="74"/>
      <c r="G56" s="74"/>
      <c r="H56" s="74"/>
      <c r="I56" s="74"/>
      <c r="J56" s="74"/>
      <c r="K56" s="74"/>
      <c r="L56" s="74"/>
    </row>
    <row r="57" spans="2:12">
      <c r="B57" s="140"/>
      <c r="C57" s="97" t="s">
        <v>268</v>
      </c>
      <c r="D57" s="74"/>
      <c r="E57" s="74"/>
      <c r="F57" s="74"/>
      <c r="G57" s="74"/>
      <c r="H57" s="74"/>
      <c r="I57" s="74"/>
      <c r="J57" s="74"/>
      <c r="K57" s="74"/>
      <c r="L57" s="74"/>
    </row>
    <row r="58" spans="2:12">
      <c r="B58" s="140"/>
      <c r="C58" s="35"/>
    </row>
    <row r="59" spans="2:12">
      <c r="B59" s="140" t="s">
        <v>269</v>
      </c>
      <c r="C59" s="74" t="s">
        <v>270</v>
      </c>
      <c r="D59" s="74"/>
      <c r="E59" s="74"/>
      <c r="F59" s="74"/>
      <c r="G59" s="74"/>
      <c r="H59" s="74"/>
      <c r="I59" s="74"/>
      <c r="J59" s="74"/>
      <c r="K59" s="74"/>
      <c r="L59" s="74"/>
    </row>
    <row r="60" spans="2:12">
      <c r="B60" s="140"/>
      <c r="C60" s="74" t="s">
        <v>271</v>
      </c>
      <c r="D60" s="74"/>
      <c r="E60" s="74"/>
      <c r="F60" s="74"/>
      <c r="G60" s="74"/>
      <c r="H60" s="74"/>
      <c r="I60" s="74"/>
      <c r="J60" s="74"/>
      <c r="K60" s="74"/>
      <c r="L60" s="74"/>
    </row>
    <row r="61" spans="2:12">
      <c r="B61" s="140"/>
      <c r="C61" s="35"/>
    </row>
    <row r="62" spans="2:12">
      <c r="B62" s="140"/>
      <c r="C62" s="172" t="s">
        <v>74</v>
      </c>
    </row>
    <row r="63" spans="2:12">
      <c r="C63" s="74" t="s">
        <v>272</v>
      </c>
      <c r="D63" s="74"/>
      <c r="E63" s="74"/>
      <c r="F63" s="74"/>
      <c r="G63" s="74"/>
      <c r="H63" s="74"/>
      <c r="I63" s="74"/>
      <c r="J63" s="74"/>
      <c r="K63" s="74"/>
      <c r="L63" s="74"/>
    </row>
    <row r="64" spans="2:12">
      <c r="C64" s="74" t="s">
        <v>317</v>
      </c>
      <c r="D64" s="74"/>
      <c r="E64" s="74"/>
      <c r="F64" s="74"/>
      <c r="G64" s="74"/>
      <c r="H64" s="74"/>
      <c r="I64" s="74"/>
      <c r="J64" s="74"/>
      <c r="K64" s="74"/>
      <c r="L64" s="74"/>
    </row>
    <row r="65" spans="2:12">
      <c r="C65" s="74" t="s">
        <v>318</v>
      </c>
      <c r="D65" s="74"/>
      <c r="E65" s="74"/>
      <c r="F65" s="74"/>
      <c r="G65" s="74"/>
      <c r="H65" s="74"/>
      <c r="I65" s="74"/>
      <c r="J65" s="74"/>
      <c r="K65" s="74"/>
      <c r="L65" s="74"/>
    </row>
    <row r="66" spans="2:12">
      <c r="C66" s="74" t="s">
        <v>273</v>
      </c>
      <c r="D66" s="74"/>
      <c r="E66" s="74"/>
      <c r="F66" s="74"/>
      <c r="G66" s="74"/>
      <c r="H66" s="74"/>
      <c r="I66" s="74"/>
      <c r="J66" s="74"/>
      <c r="K66" s="74"/>
      <c r="L66" s="74"/>
    </row>
    <row r="67" spans="2:12">
      <c r="C67" s="35"/>
    </row>
    <row r="68" spans="2:12">
      <c r="C68" s="74" t="s">
        <v>274</v>
      </c>
      <c r="D68" s="74"/>
    </row>
    <row r="69" spans="2:12">
      <c r="C69" s="35"/>
    </row>
    <row r="70" spans="2:12">
      <c r="B70" s="140"/>
      <c r="C70" s="35"/>
    </row>
    <row r="71" spans="2:12">
      <c r="C71" s="128" t="s">
        <v>16</v>
      </c>
    </row>
    <row r="72" spans="2:12">
      <c r="C72" s="35"/>
    </row>
    <row r="73" spans="2:12">
      <c r="C73" s="35"/>
    </row>
    <row r="74" spans="2:12">
      <c r="C74" s="128"/>
    </row>
    <row r="75" spans="2:12">
      <c r="C75" s="76"/>
    </row>
    <row r="76" spans="2:12">
      <c r="C76" s="31" t="s">
        <v>320</v>
      </c>
    </row>
  </sheetData>
  <mergeCells count="5">
    <mergeCell ref="B2:L2"/>
    <mergeCell ref="B3:L3"/>
    <mergeCell ref="C12:L12"/>
    <mergeCell ref="C13:L13"/>
    <mergeCell ref="C14:L14"/>
  </mergeCells>
  <pageMargins left="0.70866141732283472" right="0.9055118110236221" top="0.74803149606299213" bottom="0.74803149606299213" header="0.31496062992125984" footer="0.31496062992125984"/>
  <pageSetup scale="4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 enableFormatConditionsCalculation="0">
    <pageSetUpPr fitToPage="1"/>
  </sheetPr>
  <dimension ref="A1:J57"/>
  <sheetViews>
    <sheetView showGridLines="0" view="pageBreakPreview" topLeftCell="A16" zoomScale="70" zoomScaleNormal="80" zoomScaleSheetLayoutView="70" zoomScalePageLayoutView="80" workbookViewId="0">
      <selection activeCell="A22" sqref="A22"/>
    </sheetView>
  </sheetViews>
  <sheetFormatPr baseColWidth="10" defaultColWidth="8.75" defaultRowHeight="14.25"/>
  <cols>
    <col min="1" max="1" width="10.25" style="34" customWidth="1"/>
    <col min="2" max="2" width="27.625" style="34" customWidth="1"/>
    <col min="3" max="4" width="14.625" style="34" customWidth="1"/>
    <col min="5" max="5" width="11.125" style="34" customWidth="1"/>
    <col min="6" max="6" width="14.375" style="34" customWidth="1"/>
    <col min="7" max="8" width="14.25" style="34" bestFit="1" customWidth="1"/>
    <col min="9" max="9" width="2.375" style="34" customWidth="1"/>
    <col min="10" max="16384" width="8.75" style="34"/>
  </cols>
  <sheetData>
    <row r="1" spans="1:10">
      <c r="A1" s="32"/>
      <c r="B1" s="32"/>
      <c r="C1" s="32"/>
      <c r="D1" s="32"/>
      <c r="E1" s="32"/>
      <c r="F1" s="32"/>
      <c r="G1" s="32"/>
      <c r="H1" s="32"/>
      <c r="I1" s="32"/>
      <c r="J1" s="32"/>
    </row>
    <row r="2" spans="1:10">
      <c r="A2" s="245" t="s">
        <v>375</v>
      </c>
      <c r="B2" s="245"/>
      <c r="C2" s="245"/>
      <c r="D2" s="245"/>
      <c r="E2" s="245"/>
      <c r="F2" s="245"/>
      <c r="G2" s="245"/>
      <c r="H2" s="245"/>
      <c r="I2" s="245"/>
      <c r="J2" s="245"/>
    </row>
    <row r="3" spans="1:10" ht="15">
      <c r="A3" s="246" t="s">
        <v>319</v>
      </c>
      <c r="B3" s="246"/>
      <c r="C3" s="246"/>
      <c r="D3" s="246"/>
      <c r="E3" s="246"/>
      <c r="F3" s="246"/>
      <c r="G3" s="246"/>
      <c r="H3" s="246"/>
      <c r="I3" s="246"/>
      <c r="J3" s="246"/>
    </row>
    <row r="4" spans="1:10">
      <c r="A4" s="32"/>
      <c r="B4" s="32"/>
      <c r="C4" s="32"/>
      <c r="D4" s="32"/>
      <c r="E4" s="32"/>
      <c r="F4" s="32"/>
      <c r="G4" s="32"/>
      <c r="H4" s="32"/>
      <c r="I4" s="32"/>
      <c r="J4" s="32"/>
    </row>
    <row r="5" spans="1:10">
      <c r="A5" s="32"/>
      <c r="B5" s="32"/>
      <c r="C5" s="32"/>
      <c r="D5" s="32"/>
      <c r="E5" s="32"/>
      <c r="F5" s="32"/>
      <c r="G5" s="32"/>
      <c r="H5" s="32"/>
      <c r="I5" s="32"/>
      <c r="J5" s="32"/>
    </row>
    <row r="6" spans="1:10" ht="15">
      <c r="A6" s="2" t="s">
        <v>351</v>
      </c>
    </row>
    <row r="7" spans="1:10">
      <c r="F7" s="34" t="s">
        <v>75</v>
      </c>
      <c r="G7" s="38"/>
      <c r="H7" s="38"/>
    </row>
    <row r="10" spans="1:10" ht="15">
      <c r="A10" s="119" t="s">
        <v>76</v>
      </c>
    </row>
    <row r="11" spans="1:10">
      <c r="A11" s="120" t="s">
        <v>77</v>
      </c>
    </row>
    <row r="12" spans="1:10">
      <c r="A12" s="120" t="s">
        <v>78</v>
      </c>
    </row>
    <row r="13" spans="1:10">
      <c r="A13" s="120" t="s">
        <v>79</v>
      </c>
    </row>
    <row r="14" spans="1:10">
      <c r="A14" s="120" t="s">
        <v>80</v>
      </c>
    </row>
    <row r="17" spans="1:10">
      <c r="A17" s="121"/>
      <c r="B17" s="38"/>
      <c r="C17" s="34" t="s">
        <v>81</v>
      </c>
      <c r="E17" s="38"/>
      <c r="F17" s="38"/>
      <c r="G17" s="38"/>
      <c r="H17" s="38"/>
      <c r="I17" s="38"/>
    </row>
    <row r="18" spans="1:10" ht="4.5" customHeight="1">
      <c r="A18" s="35"/>
      <c r="B18" s="35"/>
      <c r="E18" s="35"/>
      <c r="F18" s="35"/>
      <c r="G18" s="35"/>
      <c r="H18" s="35"/>
      <c r="I18" s="35"/>
    </row>
    <row r="19" spans="1:10" ht="18" customHeight="1">
      <c r="A19" s="247" t="s">
        <v>384</v>
      </c>
      <c r="B19" s="247"/>
      <c r="C19" s="247"/>
      <c r="D19" s="247"/>
      <c r="E19" s="247"/>
      <c r="F19" s="247"/>
      <c r="G19" s="247"/>
      <c r="H19" s="247"/>
      <c r="I19" s="247"/>
      <c r="J19" s="122"/>
    </row>
    <row r="20" spans="1:10" ht="22.35" customHeight="1">
      <c r="A20" s="247"/>
      <c r="B20" s="247"/>
      <c r="C20" s="247"/>
      <c r="D20" s="247"/>
      <c r="E20" s="247"/>
      <c r="F20" s="247"/>
      <c r="G20" s="247"/>
      <c r="H20" s="247"/>
      <c r="I20" s="247"/>
      <c r="J20" s="122"/>
    </row>
    <row r="21" spans="1:10" ht="23.45" customHeight="1">
      <c r="A21" s="247"/>
      <c r="B21" s="247"/>
      <c r="C21" s="247"/>
      <c r="D21" s="247"/>
      <c r="E21" s="247"/>
      <c r="F21" s="247"/>
      <c r="G21" s="247"/>
      <c r="H21" s="247"/>
      <c r="I21" s="247"/>
      <c r="J21" s="122"/>
    </row>
    <row r="22" spans="1:10" ht="15">
      <c r="A22" s="122"/>
      <c r="B22" s="122"/>
      <c r="C22" s="122"/>
      <c r="D22" s="122"/>
      <c r="E22" s="122"/>
      <c r="F22" s="122"/>
      <c r="G22" s="122"/>
      <c r="H22" s="122"/>
      <c r="I22" s="122"/>
      <c r="J22" s="123"/>
    </row>
    <row r="23" spans="1:10">
      <c r="A23" s="124" t="s">
        <v>82</v>
      </c>
    </row>
    <row r="24" spans="1:10" ht="8.4499999999999993" customHeight="1"/>
    <row r="25" spans="1:10">
      <c r="A25" s="124" t="s">
        <v>83</v>
      </c>
    </row>
    <row r="26" spans="1:10" ht="3.95" customHeight="1"/>
    <row r="27" spans="1:10" ht="14.25" customHeight="1">
      <c r="A27" s="218" t="s">
        <v>352</v>
      </c>
      <c r="B27" s="124"/>
      <c r="C27" s="124"/>
      <c r="D27" s="124"/>
      <c r="E27" s="194"/>
      <c r="F27" s="194"/>
      <c r="G27" s="194"/>
      <c r="H27" s="194"/>
      <c r="I27" s="194"/>
    </row>
    <row r="28" spans="1:10" ht="14.25" customHeight="1">
      <c r="A28" s="218"/>
      <c r="B28" s="124"/>
      <c r="C28" s="124"/>
      <c r="D28" s="124"/>
      <c r="E28" s="194"/>
      <c r="F28" s="194"/>
      <c r="G28" s="194"/>
      <c r="H28" s="194"/>
      <c r="I28" s="194"/>
    </row>
    <row r="29" spans="1:10" ht="18" customHeight="1">
      <c r="A29" s="218"/>
      <c r="B29" s="248" t="s">
        <v>339</v>
      </c>
      <c r="C29" s="248"/>
      <c r="D29" s="248"/>
      <c r="E29" s="248"/>
      <c r="F29" s="248"/>
      <c r="G29" s="248"/>
      <c r="H29" s="248"/>
      <c r="I29" s="194"/>
    </row>
    <row r="30" spans="1:10" ht="18" customHeight="1">
      <c r="A30" s="218"/>
      <c r="B30" s="248"/>
      <c r="C30" s="248"/>
      <c r="D30" s="248"/>
      <c r="E30" s="248"/>
      <c r="F30" s="248"/>
      <c r="G30" s="248"/>
      <c r="H30" s="248"/>
      <c r="I30" s="194"/>
    </row>
    <row r="31" spans="1:10" ht="6" customHeight="1">
      <c r="A31" s="218"/>
      <c r="B31" s="219"/>
      <c r="C31" s="219"/>
      <c r="D31" s="219"/>
      <c r="E31" s="219"/>
      <c r="F31" s="219"/>
      <c r="G31" s="219"/>
      <c r="H31" s="219"/>
      <c r="I31" s="194"/>
    </row>
    <row r="32" spans="1:10" ht="18" customHeight="1">
      <c r="A32" s="218"/>
      <c r="B32" s="248" t="s">
        <v>340</v>
      </c>
      <c r="C32" s="248"/>
      <c r="D32" s="248"/>
      <c r="E32" s="248"/>
      <c r="F32" s="248"/>
      <c r="G32" s="248"/>
      <c r="H32" s="248"/>
      <c r="I32" s="194"/>
    </row>
    <row r="33" spans="1:9" ht="18" customHeight="1">
      <c r="A33" s="218"/>
      <c r="B33" s="248"/>
      <c r="C33" s="248"/>
      <c r="D33" s="248"/>
      <c r="E33" s="248"/>
      <c r="F33" s="248"/>
      <c r="G33" s="248"/>
      <c r="H33" s="248"/>
      <c r="I33" s="194"/>
    </row>
    <row r="34" spans="1:9" ht="6" customHeight="1">
      <c r="A34" s="190"/>
      <c r="B34" s="220"/>
      <c r="C34" s="220"/>
      <c r="D34" s="220"/>
      <c r="E34" s="220"/>
      <c r="F34" s="220"/>
      <c r="G34" s="220"/>
      <c r="H34" s="220"/>
      <c r="I34" s="190"/>
    </row>
    <row r="35" spans="1:9" ht="18" customHeight="1">
      <c r="A35" s="190"/>
      <c r="B35" s="248" t="s">
        <v>341</v>
      </c>
      <c r="C35" s="248"/>
      <c r="D35" s="248"/>
      <c r="E35" s="248"/>
      <c r="F35" s="248"/>
      <c r="G35" s="248"/>
      <c r="H35" s="248"/>
      <c r="I35" s="190"/>
    </row>
    <row r="36" spans="1:9" ht="18" customHeight="1">
      <c r="A36" s="190"/>
      <c r="B36" s="248"/>
      <c r="C36" s="248"/>
      <c r="D36" s="248"/>
      <c r="E36" s="248"/>
      <c r="F36" s="248"/>
      <c r="G36" s="248"/>
      <c r="H36" s="248"/>
      <c r="I36" s="190"/>
    </row>
    <row r="37" spans="1:9" ht="6" customHeight="1">
      <c r="A37" s="190"/>
      <c r="B37" s="219"/>
      <c r="C37" s="219"/>
      <c r="D37" s="219"/>
      <c r="E37" s="219"/>
      <c r="F37" s="219"/>
      <c r="G37" s="219"/>
      <c r="H37" s="219"/>
      <c r="I37" s="190"/>
    </row>
    <row r="38" spans="1:9" ht="18" customHeight="1">
      <c r="A38" s="190"/>
      <c r="B38" s="248" t="s">
        <v>383</v>
      </c>
      <c r="C38" s="248"/>
      <c r="D38" s="248"/>
      <c r="E38" s="248"/>
      <c r="F38" s="248"/>
      <c r="G38" s="248"/>
      <c r="H38" s="248"/>
      <c r="I38" s="190"/>
    </row>
    <row r="39" spans="1:9" ht="42.75" customHeight="1">
      <c r="A39" s="190"/>
      <c r="B39" s="248"/>
      <c r="C39" s="248"/>
      <c r="D39" s="248"/>
      <c r="E39" s="248"/>
      <c r="F39" s="248"/>
      <c r="G39" s="248"/>
      <c r="H39" s="248"/>
      <c r="I39" s="190"/>
    </row>
    <row r="40" spans="1:9" ht="18" customHeight="1">
      <c r="A40" s="190"/>
      <c r="B40" s="190"/>
      <c r="C40" s="190"/>
      <c r="D40" s="190"/>
      <c r="E40" s="190"/>
      <c r="F40" s="190"/>
      <c r="G40" s="190"/>
      <c r="H40" s="190"/>
      <c r="I40" s="190"/>
    </row>
    <row r="41" spans="1:9" ht="3.95" customHeight="1"/>
    <row r="42" spans="1:9" ht="33.75" customHeight="1">
      <c r="A42" s="244" t="s">
        <v>100</v>
      </c>
      <c r="B42" s="244"/>
      <c r="C42" s="244"/>
      <c r="D42" s="244"/>
      <c r="E42" s="244"/>
      <c r="F42" s="244"/>
      <c r="G42" s="244"/>
      <c r="H42" s="244"/>
      <c r="I42" s="244"/>
    </row>
    <row r="43" spans="1:9" ht="3.95" customHeight="1"/>
    <row r="44" spans="1:9" ht="33.75" customHeight="1">
      <c r="A44" s="244" t="s">
        <v>354</v>
      </c>
      <c r="B44" s="244"/>
      <c r="C44" s="244"/>
      <c r="D44" s="244"/>
      <c r="E44" s="244"/>
      <c r="F44" s="244"/>
      <c r="G44" s="244"/>
      <c r="H44" s="244"/>
      <c r="I44" s="244"/>
    </row>
    <row r="45" spans="1:9" ht="3.75" customHeight="1"/>
    <row r="46" spans="1:9" ht="33.75" customHeight="1">
      <c r="A46" s="244" t="s">
        <v>106</v>
      </c>
      <c r="B46" s="244"/>
      <c r="C46" s="244"/>
      <c r="D46" s="244"/>
      <c r="E46" s="244"/>
      <c r="F46" s="244"/>
      <c r="G46" s="244"/>
      <c r="H46" s="244"/>
      <c r="I46" s="244"/>
    </row>
    <row r="47" spans="1:9" ht="3.95" customHeight="1"/>
    <row r="48" spans="1:9" ht="19.5" customHeight="1">
      <c r="A48" s="244" t="s">
        <v>84</v>
      </c>
      <c r="B48" s="244"/>
      <c r="C48" s="244"/>
      <c r="D48" s="244"/>
      <c r="E48" s="244"/>
      <c r="F48" s="244"/>
      <c r="G48" s="244"/>
      <c r="H48" s="244"/>
      <c r="I48" s="244"/>
    </row>
    <row r="49" spans="1:9" ht="3.95" customHeight="1"/>
    <row r="50" spans="1:9" ht="33.75" customHeight="1">
      <c r="A50" s="244" t="s">
        <v>105</v>
      </c>
      <c r="B50" s="244"/>
      <c r="C50" s="244"/>
      <c r="D50" s="244"/>
      <c r="E50" s="244"/>
      <c r="F50" s="244"/>
      <c r="G50" s="244"/>
      <c r="H50" s="244"/>
      <c r="I50" s="244"/>
    </row>
    <row r="51" spans="1:9">
      <c r="A51" s="125"/>
      <c r="B51" s="125"/>
      <c r="C51" s="125"/>
      <c r="D51" s="125"/>
      <c r="E51" s="125"/>
      <c r="F51" s="125"/>
      <c r="G51" s="125"/>
      <c r="H51" s="125"/>
      <c r="I51" s="125"/>
    </row>
    <row r="52" spans="1:9">
      <c r="A52" s="126"/>
      <c r="B52" s="126"/>
      <c r="C52" s="126"/>
      <c r="D52" s="126"/>
      <c r="E52" s="126"/>
      <c r="F52" s="126"/>
      <c r="G52" s="126"/>
      <c r="H52" s="126"/>
      <c r="I52" s="126"/>
    </row>
    <row r="53" spans="1:9">
      <c r="A53" s="126"/>
      <c r="B53" s="126"/>
      <c r="C53" s="126"/>
      <c r="D53" s="126"/>
      <c r="E53" s="126"/>
      <c r="F53" s="126"/>
      <c r="G53" s="126"/>
      <c r="H53" s="126"/>
      <c r="I53" s="126"/>
    </row>
    <row r="54" spans="1:9">
      <c r="A54" s="126"/>
      <c r="B54" s="126"/>
      <c r="C54" s="126"/>
      <c r="D54" s="126"/>
      <c r="E54" s="126"/>
      <c r="F54" s="126"/>
      <c r="G54" s="126"/>
      <c r="H54" s="126"/>
      <c r="I54" s="126"/>
    </row>
    <row r="56" spans="1:9">
      <c r="B56" s="192"/>
      <c r="C56" s="29"/>
      <c r="D56" s="29"/>
      <c r="E56" s="32"/>
    </row>
    <row r="57" spans="1:9">
      <c r="B57" s="31" t="s">
        <v>320</v>
      </c>
      <c r="C57" s="32"/>
      <c r="D57" s="32"/>
      <c r="E57" s="32"/>
    </row>
  </sheetData>
  <mergeCells count="12">
    <mergeCell ref="A48:I48"/>
    <mergeCell ref="A50:I50"/>
    <mergeCell ref="A42:I42"/>
    <mergeCell ref="A2:J2"/>
    <mergeCell ref="A3:J3"/>
    <mergeCell ref="A19:I21"/>
    <mergeCell ref="A44:I44"/>
    <mergeCell ref="A46:I46"/>
    <mergeCell ref="B29:H30"/>
    <mergeCell ref="B32:H33"/>
    <mergeCell ref="B35:H36"/>
    <mergeCell ref="B38:H39"/>
  </mergeCells>
  <pageMargins left="0.59055118110236227" right="0.47244094488188981" top="0.98425196850393704" bottom="0.98425196850393704" header="0.51181102362204722" footer="0.51181102362204722"/>
  <pageSetup scale="66"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2:G42"/>
  <sheetViews>
    <sheetView showGridLines="0" view="pageBreakPreview" zoomScale="90" zoomScaleNormal="90" zoomScaleSheetLayoutView="90" zoomScalePageLayoutView="90" workbookViewId="0">
      <selection activeCell="A2" sqref="A2:E2"/>
    </sheetView>
  </sheetViews>
  <sheetFormatPr baseColWidth="10" defaultColWidth="8.75" defaultRowHeight="14.25"/>
  <cols>
    <col min="1" max="1" width="20.875" style="32" customWidth="1"/>
    <col min="2" max="2" width="22.375" style="32" customWidth="1"/>
    <col min="3" max="3" width="19.875" style="32" customWidth="1"/>
    <col min="4" max="4" width="25.125" style="32" customWidth="1"/>
    <col min="5" max="5" width="14.25" style="32" bestFit="1" customWidth="1"/>
    <col min="6" max="6" width="12.875" style="32" customWidth="1"/>
    <col min="7" max="7" width="13.375" style="32" customWidth="1"/>
    <col min="8" max="16384" width="8.75" style="32"/>
  </cols>
  <sheetData>
    <row r="2" spans="1:7">
      <c r="A2" s="245" t="str">
        <f>'Propuesta AEF 01'!A2:J2</f>
        <v>Concurso Público Internacional No. APP-009000062-C42-2015</v>
      </c>
      <c r="B2" s="245"/>
      <c r="C2" s="245"/>
      <c r="D2" s="245"/>
      <c r="E2" s="245"/>
    </row>
    <row r="3" spans="1:7" ht="15">
      <c r="A3" s="246" t="str">
        <f>'Propuesta AEF 01'!A3:J3</f>
        <v>“Viaducto La Raza - Indios Verdes - Santa Clara”</v>
      </c>
      <c r="B3" s="246"/>
      <c r="C3" s="246"/>
      <c r="D3" s="246"/>
      <c r="E3" s="246"/>
    </row>
    <row r="6" spans="1:7" ht="15">
      <c r="A6" s="2" t="s">
        <v>279</v>
      </c>
    </row>
    <row r="7" spans="1:7" ht="15">
      <c r="A7" s="2"/>
    </row>
    <row r="8" spans="1:7" ht="15" customHeight="1">
      <c r="A8" s="258" t="s">
        <v>104</v>
      </c>
      <c r="B8" s="259"/>
      <c r="C8" s="264" t="str">
        <f>A3</f>
        <v>“Viaducto La Raza - Indios Verdes - Santa Clara”</v>
      </c>
      <c r="D8" s="265"/>
      <c r="E8" s="254" t="s">
        <v>7</v>
      </c>
      <c r="F8" s="255"/>
      <c r="G8" s="253"/>
    </row>
    <row r="9" spans="1:7">
      <c r="A9" s="260"/>
      <c r="B9" s="261"/>
      <c r="C9" s="266"/>
      <c r="D9" s="267"/>
      <c r="E9" s="83"/>
      <c r="F9" s="176"/>
      <c r="G9" s="253"/>
    </row>
    <row r="10" spans="1:7">
      <c r="A10" s="262"/>
      <c r="B10" s="263"/>
      <c r="C10" s="268"/>
      <c r="D10" s="269"/>
      <c r="E10" s="256" t="s">
        <v>8</v>
      </c>
      <c r="F10" s="257"/>
      <c r="G10" s="253"/>
    </row>
    <row r="12" spans="1:7" ht="15">
      <c r="B12" s="250" t="s">
        <v>88</v>
      </c>
      <c r="C12" s="250"/>
      <c r="D12" s="250"/>
      <c r="E12" s="250"/>
    </row>
    <row r="13" spans="1:7" ht="15" customHeight="1">
      <c r="B13" s="251" t="s">
        <v>132</v>
      </c>
      <c r="C13" s="251" t="s">
        <v>114</v>
      </c>
      <c r="D13" s="129" t="s">
        <v>0</v>
      </c>
      <c r="F13" s="251" t="s">
        <v>133</v>
      </c>
    </row>
    <row r="14" spans="1:7" ht="15">
      <c r="B14" s="251"/>
      <c r="C14" s="251"/>
      <c r="D14" s="129" t="s">
        <v>1</v>
      </c>
      <c r="F14" s="251"/>
    </row>
    <row r="16" spans="1:7" ht="15">
      <c r="A16" s="144" t="s">
        <v>121</v>
      </c>
      <c r="B16" s="87"/>
      <c r="C16" s="87"/>
      <c r="D16" s="87"/>
      <c r="F16" s="87"/>
    </row>
    <row r="17" spans="1:7" ht="15">
      <c r="A17" s="144" t="s">
        <v>130</v>
      </c>
      <c r="B17" s="87"/>
      <c r="C17" s="87"/>
      <c r="D17" s="87"/>
      <c r="F17" s="87"/>
    </row>
    <row r="18" spans="1:7" ht="15">
      <c r="A18" s="144" t="s">
        <v>131</v>
      </c>
      <c r="B18" s="87"/>
      <c r="C18" s="87"/>
      <c r="D18" s="87"/>
      <c r="F18" s="87"/>
    </row>
    <row r="20" spans="1:7">
      <c r="A20" s="30"/>
      <c r="B20" s="30"/>
      <c r="C20" s="30"/>
      <c r="D20" s="30"/>
      <c r="E20" s="30"/>
      <c r="G20" s="30"/>
    </row>
    <row r="21" spans="1:7">
      <c r="A21" s="30"/>
      <c r="B21" s="30"/>
      <c r="C21" s="30"/>
      <c r="D21" s="30"/>
      <c r="E21" s="30"/>
      <c r="G21" s="30"/>
    </row>
    <row r="22" spans="1:7">
      <c r="A22" s="30"/>
      <c r="B22" s="30"/>
      <c r="C22" s="30"/>
      <c r="D22" s="30"/>
      <c r="E22" s="30"/>
      <c r="G22" s="30"/>
    </row>
    <row r="23" spans="1:7">
      <c r="A23" s="30"/>
      <c r="B23" s="30"/>
      <c r="C23" s="30"/>
      <c r="D23" s="30"/>
      <c r="E23" s="30"/>
      <c r="G23" s="30"/>
    </row>
    <row r="24" spans="1:7">
      <c r="A24" s="32" t="s">
        <v>4</v>
      </c>
    </row>
    <row r="25" spans="1:7">
      <c r="A25" s="32" t="s">
        <v>87</v>
      </c>
    </row>
    <row r="32" spans="1:7">
      <c r="B32" s="192"/>
      <c r="C32" s="29"/>
      <c r="D32" s="29"/>
    </row>
    <row r="33" spans="1:7">
      <c r="B33" s="31" t="s">
        <v>320</v>
      </c>
    </row>
    <row r="34" spans="1:7">
      <c r="B34" s="31"/>
    </row>
    <row r="35" spans="1:7">
      <c r="B35" s="31"/>
    </row>
    <row r="36" spans="1:7">
      <c r="B36" s="31"/>
    </row>
    <row r="37" spans="1:7">
      <c r="B37" s="31"/>
    </row>
    <row r="39" spans="1:7">
      <c r="A39" s="249" t="s">
        <v>321</v>
      </c>
      <c r="B39" s="249"/>
      <c r="C39" s="249"/>
      <c r="D39" s="249"/>
      <c r="E39" s="249"/>
      <c r="F39" s="252"/>
      <c r="G39" s="252"/>
    </row>
    <row r="40" spans="1:7">
      <c r="A40" s="249" t="s">
        <v>322</v>
      </c>
      <c r="B40" s="249"/>
      <c r="C40" s="249"/>
      <c r="D40" s="249"/>
      <c r="E40" s="249"/>
      <c r="F40" s="201"/>
      <c r="G40" s="201"/>
    </row>
    <row r="41" spans="1:7">
      <c r="A41" s="32" t="s">
        <v>99</v>
      </c>
    </row>
    <row r="42" spans="1:7">
      <c r="A42" s="32" t="s">
        <v>97</v>
      </c>
    </row>
  </sheetData>
  <mergeCells count="13">
    <mergeCell ref="A40:E40"/>
    <mergeCell ref="A2:E2"/>
    <mergeCell ref="A3:E3"/>
    <mergeCell ref="B12:E12"/>
    <mergeCell ref="C13:C14"/>
    <mergeCell ref="B13:B14"/>
    <mergeCell ref="A39:G39"/>
    <mergeCell ref="G8:G10"/>
    <mergeCell ref="E8:F8"/>
    <mergeCell ref="E10:F10"/>
    <mergeCell ref="A8:B10"/>
    <mergeCell ref="C8:D10"/>
    <mergeCell ref="F13:F14"/>
  </mergeCells>
  <pageMargins left="0.70866141732283472" right="0.70866141732283472" top="0.74803149606299213" bottom="0.74803149606299213" header="0.31496062992125984" footer="0.31496062992125984"/>
  <pageSetup scale="86"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Q56"/>
  <sheetViews>
    <sheetView showGridLines="0" view="pageBreakPreview" zoomScale="80" zoomScaleNormal="90" zoomScaleSheetLayoutView="80" zoomScalePageLayoutView="90" workbookViewId="0">
      <selection activeCell="A2" sqref="A2:J2"/>
    </sheetView>
  </sheetViews>
  <sheetFormatPr baseColWidth="10" defaultColWidth="8.75" defaultRowHeight="14.25"/>
  <cols>
    <col min="1" max="1" width="4.625" style="32" customWidth="1"/>
    <col min="2" max="2" width="41" style="32" customWidth="1"/>
    <col min="3" max="3" width="12.375" style="32" customWidth="1"/>
    <col min="4" max="4" width="11.125" style="32" customWidth="1"/>
    <col min="5" max="11" width="15.125" style="32" customWidth="1"/>
    <col min="12" max="17" width="7.625" style="32" customWidth="1"/>
    <col min="18" max="16384" width="8.75" style="32"/>
  </cols>
  <sheetData>
    <row r="1" spans="1:17">
      <c r="A1" s="90"/>
    </row>
    <row r="2" spans="1:17">
      <c r="A2" s="245" t="str">
        <f>'Propuesta AEF 01'!A2:J2</f>
        <v>Concurso Público Internacional No. APP-009000062-C42-2015</v>
      </c>
      <c r="B2" s="245"/>
      <c r="C2" s="245"/>
      <c r="D2" s="245"/>
      <c r="E2" s="245"/>
      <c r="F2" s="245"/>
      <c r="G2" s="245"/>
      <c r="H2" s="245"/>
      <c r="I2" s="245"/>
      <c r="J2" s="245"/>
    </row>
    <row r="3" spans="1:17" ht="15">
      <c r="A3" s="246" t="str">
        <f>'Propuesta AEF 01'!A3:J3</f>
        <v>“Viaducto La Raza - Indios Verdes - Santa Clara”</v>
      </c>
      <c r="B3" s="246"/>
      <c r="C3" s="246"/>
      <c r="D3" s="246"/>
      <c r="E3" s="246"/>
      <c r="F3" s="246"/>
      <c r="G3" s="246"/>
      <c r="H3" s="246"/>
      <c r="I3" s="246"/>
      <c r="J3" s="246"/>
    </row>
    <row r="6" spans="1:17" ht="15">
      <c r="A6" s="91" t="s">
        <v>287</v>
      </c>
      <c r="B6" s="86"/>
      <c r="C6" s="86"/>
      <c r="D6" s="86"/>
    </row>
    <row r="7" spans="1:17" ht="15">
      <c r="A7" s="91"/>
      <c r="B7" s="86"/>
      <c r="C7" s="86"/>
      <c r="D7" s="86"/>
    </row>
    <row r="8" spans="1:17" ht="15" customHeight="1">
      <c r="A8" s="258" t="s">
        <v>104</v>
      </c>
      <c r="B8" s="280"/>
      <c r="C8" s="259"/>
      <c r="D8" s="264" t="str">
        <f>A3</f>
        <v>“Viaducto La Raza - Indios Verdes - Santa Clara”</v>
      </c>
      <c r="E8" s="283"/>
      <c r="F8" s="283"/>
      <c r="G8" s="283"/>
      <c r="H8" s="265"/>
      <c r="I8" s="254" t="s">
        <v>7</v>
      </c>
      <c r="J8" s="276"/>
      <c r="K8" s="255"/>
    </row>
    <row r="9" spans="1:17">
      <c r="A9" s="260"/>
      <c r="B9" s="281"/>
      <c r="C9" s="261"/>
      <c r="D9" s="266"/>
      <c r="E9" s="284"/>
      <c r="F9" s="284"/>
      <c r="G9" s="284"/>
      <c r="H9" s="267"/>
      <c r="I9" s="83"/>
      <c r="J9" s="191"/>
      <c r="K9" s="85"/>
    </row>
    <row r="10" spans="1:17">
      <c r="A10" s="262"/>
      <c r="B10" s="282"/>
      <c r="C10" s="263"/>
      <c r="D10" s="268"/>
      <c r="E10" s="285"/>
      <c r="F10" s="285"/>
      <c r="G10" s="285"/>
      <c r="H10" s="269"/>
      <c r="I10" s="277" t="s">
        <v>8</v>
      </c>
      <c r="J10" s="278"/>
      <c r="K10" s="279"/>
    </row>
    <row r="11" spans="1:17" ht="15.75" thickBot="1">
      <c r="A11" s="2"/>
    </row>
    <row r="12" spans="1:17" ht="15.75" thickBot="1">
      <c r="B12" s="89"/>
      <c r="C12" s="89"/>
      <c r="D12" s="89"/>
      <c r="E12" s="273" t="s">
        <v>89</v>
      </c>
      <c r="F12" s="274"/>
      <c r="G12" s="274"/>
      <c r="H12" s="274"/>
      <c r="I12" s="274"/>
      <c r="J12" s="274"/>
      <c r="K12" s="275"/>
      <c r="L12" s="89"/>
      <c r="M12" s="89"/>
      <c r="N12" s="89"/>
      <c r="O12" s="89"/>
      <c r="P12" s="89"/>
      <c r="Q12" s="89"/>
    </row>
    <row r="13" spans="1:17" ht="15.75" thickBot="1">
      <c r="A13" s="270" t="s">
        <v>121</v>
      </c>
      <c r="B13" s="271"/>
      <c r="C13" s="272"/>
      <c r="D13" s="89"/>
      <c r="E13" s="92" t="s">
        <v>90</v>
      </c>
      <c r="F13" s="93">
        <v>1</v>
      </c>
      <c r="G13" s="93">
        <v>2</v>
      </c>
      <c r="H13" s="93">
        <v>3</v>
      </c>
      <c r="I13" s="93">
        <v>4</v>
      </c>
      <c r="J13" s="93" t="s">
        <v>91</v>
      </c>
      <c r="K13" s="94">
        <v>30</v>
      </c>
      <c r="L13" s="89"/>
      <c r="M13" s="89"/>
      <c r="N13" s="89"/>
      <c r="O13" s="89"/>
      <c r="P13" s="89"/>
      <c r="Q13" s="89"/>
    </row>
    <row r="14" spans="1:17" ht="4.5" customHeight="1">
      <c r="A14" s="30"/>
      <c r="B14" s="89"/>
      <c r="C14" s="89"/>
      <c r="D14" s="89"/>
      <c r="L14" s="89"/>
      <c r="M14" s="89"/>
      <c r="N14" s="89"/>
      <c r="O14" s="89"/>
      <c r="P14" s="89"/>
      <c r="Q14" s="89"/>
    </row>
    <row r="15" spans="1:17">
      <c r="A15" s="30"/>
      <c r="B15" s="89"/>
      <c r="C15" s="89" t="s">
        <v>92</v>
      </c>
      <c r="D15" s="89"/>
      <c r="L15" s="89"/>
      <c r="M15" s="89"/>
      <c r="N15" s="89"/>
      <c r="O15" s="89"/>
      <c r="P15" s="89"/>
      <c r="Q15" s="89"/>
    </row>
    <row r="16" spans="1:17">
      <c r="A16" s="30"/>
      <c r="B16" s="89" t="s">
        <v>93</v>
      </c>
      <c r="C16" s="88"/>
      <c r="D16" s="89"/>
      <c r="E16" s="95"/>
      <c r="F16" s="88"/>
      <c r="G16" s="88"/>
      <c r="H16" s="88"/>
      <c r="I16" s="88"/>
      <c r="J16" s="88"/>
      <c r="K16" s="88"/>
      <c r="L16" s="89"/>
      <c r="M16" s="89"/>
      <c r="N16" s="89"/>
      <c r="O16" s="89"/>
      <c r="P16" s="89"/>
      <c r="Q16" s="89"/>
    </row>
    <row r="17" spans="1:17">
      <c r="A17" s="30"/>
      <c r="B17" s="89"/>
      <c r="C17" s="89"/>
      <c r="D17" s="89"/>
      <c r="E17" s="89"/>
      <c r="F17" s="89"/>
      <c r="G17" s="89"/>
      <c r="H17" s="89"/>
      <c r="I17" s="89"/>
      <c r="J17" s="89"/>
      <c r="K17" s="89"/>
      <c r="L17" s="89"/>
      <c r="M17" s="89"/>
      <c r="N17" s="89"/>
      <c r="O17" s="89"/>
      <c r="P17" s="89"/>
      <c r="Q17" s="89"/>
    </row>
    <row r="18" spans="1:17" ht="15" thickBot="1">
      <c r="A18" s="30"/>
      <c r="B18" s="89"/>
      <c r="C18" s="89"/>
      <c r="D18" s="89"/>
      <c r="E18" s="89"/>
      <c r="F18" s="89"/>
      <c r="G18" s="89"/>
      <c r="H18" s="89"/>
      <c r="I18" s="89"/>
      <c r="J18" s="89"/>
      <c r="K18" s="89"/>
      <c r="L18" s="89"/>
      <c r="M18" s="89"/>
      <c r="N18" s="89"/>
      <c r="O18" s="89"/>
      <c r="P18" s="89"/>
      <c r="Q18" s="89"/>
    </row>
    <row r="19" spans="1:17" ht="15.75" thickBot="1">
      <c r="A19" s="270" t="s">
        <v>131</v>
      </c>
      <c r="B19" s="271"/>
      <c r="C19" s="272"/>
      <c r="D19" s="89"/>
      <c r="E19" s="89"/>
      <c r="F19" s="89"/>
      <c r="G19" s="89"/>
      <c r="H19" s="89"/>
      <c r="I19" s="89"/>
      <c r="J19" s="89"/>
      <c r="K19" s="89"/>
      <c r="L19" s="89"/>
      <c r="M19" s="89"/>
      <c r="N19" s="89"/>
      <c r="O19" s="89"/>
      <c r="P19" s="89"/>
      <c r="Q19" s="89"/>
    </row>
    <row r="20" spans="1:17">
      <c r="A20" s="30"/>
      <c r="B20" s="89"/>
      <c r="C20" s="89"/>
      <c r="D20" s="89"/>
      <c r="E20" s="89"/>
      <c r="F20" s="89"/>
      <c r="G20" s="89"/>
      <c r="H20" s="89"/>
      <c r="I20" s="89"/>
      <c r="J20" s="89"/>
      <c r="K20" s="89"/>
      <c r="L20" s="89"/>
      <c r="M20" s="89"/>
      <c r="N20" s="89"/>
      <c r="O20" s="89"/>
      <c r="P20" s="89"/>
      <c r="Q20" s="89"/>
    </row>
    <row r="21" spans="1:17">
      <c r="A21" s="30"/>
      <c r="B21" s="89"/>
      <c r="C21" s="89" t="s">
        <v>92</v>
      </c>
      <c r="D21" s="89"/>
      <c r="E21" s="89"/>
      <c r="F21" s="89"/>
      <c r="G21" s="89"/>
      <c r="H21" s="89"/>
      <c r="I21" s="89"/>
      <c r="J21" s="89"/>
      <c r="K21" s="89"/>
      <c r="L21" s="89"/>
      <c r="M21" s="89"/>
      <c r="N21" s="89"/>
      <c r="O21" s="89"/>
      <c r="P21" s="89"/>
      <c r="Q21" s="89"/>
    </row>
    <row r="22" spans="1:17">
      <c r="A22" s="30"/>
      <c r="B22" s="89" t="s">
        <v>93</v>
      </c>
      <c r="C22" s="88"/>
      <c r="D22" s="89"/>
      <c r="E22" s="95"/>
      <c r="F22" s="88"/>
      <c r="G22" s="88"/>
      <c r="H22" s="88"/>
      <c r="I22" s="88"/>
      <c r="J22" s="88"/>
      <c r="K22" s="88"/>
      <c r="L22" s="89"/>
      <c r="M22" s="89"/>
      <c r="N22" s="89"/>
      <c r="O22" s="89"/>
      <c r="P22" s="89"/>
      <c r="Q22" s="89"/>
    </row>
    <row r="23" spans="1:17">
      <c r="A23" s="30"/>
      <c r="B23" s="89"/>
      <c r="C23" s="89"/>
      <c r="D23" s="89"/>
      <c r="E23" s="89"/>
      <c r="F23" s="89"/>
      <c r="G23" s="89"/>
      <c r="H23" s="89"/>
      <c r="I23" s="89"/>
      <c r="J23" s="89"/>
      <c r="K23" s="89"/>
      <c r="L23" s="89"/>
      <c r="M23" s="89"/>
      <c r="N23" s="89"/>
      <c r="O23" s="89"/>
      <c r="P23" s="89"/>
      <c r="Q23" s="89"/>
    </row>
    <row r="24" spans="1:17" ht="15" thickBot="1">
      <c r="A24" s="30"/>
      <c r="B24" s="89"/>
      <c r="C24" s="89"/>
      <c r="D24" s="89"/>
      <c r="E24" s="89"/>
      <c r="F24" s="89"/>
      <c r="G24" s="89"/>
      <c r="H24" s="89"/>
      <c r="I24" s="89"/>
      <c r="J24" s="89"/>
      <c r="K24" s="89"/>
      <c r="L24" s="89"/>
      <c r="M24" s="89"/>
      <c r="N24" s="89"/>
      <c r="O24" s="89"/>
      <c r="P24" s="89"/>
      <c r="Q24" s="89"/>
    </row>
    <row r="25" spans="1:17" ht="15.75" thickBot="1">
      <c r="A25" s="270" t="s">
        <v>134</v>
      </c>
      <c r="B25" s="271"/>
      <c r="C25" s="272"/>
      <c r="D25" s="89"/>
      <c r="E25" s="95"/>
      <c r="F25" s="88"/>
      <c r="G25" s="88"/>
      <c r="H25" s="88"/>
      <c r="I25" s="88"/>
      <c r="J25" s="88"/>
      <c r="K25" s="88"/>
      <c r="L25" s="89"/>
      <c r="M25" s="89"/>
      <c r="N25" s="89"/>
      <c r="O25" s="89"/>
      <c r="P25" s="89"/>
      <c r="Q25" s="89"/>
    </row>
    <row r="26" spans="1:17" ht="15">
      <c r="A26" s="143"/>
      <c r="B26" s="30"/>
      <c r="C26" s="30"/>
      <c r="D26" s="89"/>
      <c r="E26" s="89"/>
      <c r="F26" s="89"/>
      <c r="G26" s="89"/>
      <c r="H26" s="89"/>
      <c r="I26" s="89"/>
      <c r="J26" s="89"/>
      <c r="K26" s="89"/>
      <c r="L26" s="89"/>
      <c r="M26" s="89"/>
      <c r="N26" s="89"/>
      <c r="O26" s="89"/>
      <c r="P26" s="89"/>
      <c r="Q26" s="89"/>
    </row>
    <row r="27" spans="1:17">
      <c r="A27" s="32" t="s">
        <v>4</v>
      </c>
      <c r="B27" s="30"/>
      <c r="C27" s="30"/>
      <c r="D27" s="89"/>
      <c r="E27" s="89"/>
      <c r="F27" s="89"/>
      <c r="G27" s="89"/>
      <c r="H27" s="89"/>
      <c r="I27" s="89"/>
      <c r="J27" s="89"/>
      <c r="K27" s="89"/>
      <c r="L27" s="89"/>
      <c r="M27" s="89"/>
      <c r="N27" s="89"/>
      <c r="O27" s="89"/>
      <c r="P27" s="89"/>
      <c r="Q27" s="89"/>
    </row>
    <row r="28" spans="1:17">
      <c r="B28" s="30"/>
      <c r="C28" s="30"/>
      <c r="D28" s="89"/>
      <c r="E28" s="89"/>
      <c r="F28" s="89"/>
      <c r="G28" s="89"/>
      <c r="H28" s="89"/>
      <c r="I28" s="89"/>
      <c r="J28" s="89"/>
      <c r="K28" s="89"/>
      <c r="L28" s="89"/>
      <c r="M28" s="89"/>
      <c r="N28" s="89"/>
      <c r="O28" s="89"/>
      <c r="P28" s="89"/>
      <c r="Q28" s="89"/>
    </row>
    <row r="29" spans="1:17" ht="15" thickBot="1">
      <c r="A29" s="30"/>
      <c r="B29" s="89"/>
      <c r="C29" s="89"/>
      <c r="D29" s="89"/>
      <c r="E29" s="89"/>
      <c r="F29" s="89"/>
      <c r="G29" s="89"/>
      <c r="H29" s="89"/>
      <c r="I29" s="89"/>
      <c r="J29" s="89"/>
      <c r="K29" s="89"/>
      <c r="L29" s="89"/>
      <c r="M29" s="89"/>
      <c r="N29" s="89"/>
      <c r="O29" s="89"/>
      <c r="P29" s="89"/>
      <c r="Q29" s="89"/>
    </row>
    <row r="30" spans="1:17" ht="15.75" thickBot="1">
      <c r="B30" s="89"/>
      <c r="C30" s="89"/>
      <c r="D30" s="89"/>
      <c r="E30" s="273" t="s">
        <v>94</v>
      </c>
      <c r="F30" s="274"/>
      <c r="G30" s="274"/>
      <c r="H30" s="274"/>
      <c r="I30" s="274"/>
      <c r="J30" s="274"/>
      <c r="K30" s="275"/>
      <c r="L30" s="89"/>
      <c r="M30" s="89"/>
      <c r="N30" s="89"/>
      <c r="O30" s="89"/>
      <c r="P30" s="89"/>
      <c r="Q30" s="89"/>
    </row>
    <row r="31" spans="1:17" ht="15.75" thickBot="1">
      <c r="A31" s="270" t="str">
        <f>A13</f>
        <v>Tramo de cobro 1</v>
      </c>
      <c r="B31" s="271"/>
      <c r="C31" s="272"/>
      <c r="D31" s="89"/>
      <c r="E31" s="92" t="s">
        <v>90</v>
      </c>
      <c r="F31" s="93">
        <v>1</v>
      </c>
      <c r="G31" s="93">
        <v>2</v>
      </c>
      <c r="H31" s="93">
        <v>3</v>
      </c>
      <c r="I31" s="93">
        <v>4</v>
      </c>
      <c r="J31" s="93" t="s">
        <v>91</v>
      </c>
      <c r="K31" s="94">
        <v>30</v>
      </c>
      <c r="L31" s="89"/>
      <c r="M31" s="89"/>
      <c r="N31" s="89"/>
      <c r="O31" s="89"/>
      <c r="P31" s="89"/>
      <c r="Q31" s="89"/>
    </row>
    <row r="32" spans="1:17">
      <c r="A32" s="30"/>
      <c r="B32" s="89"/>
      <c r="C32" s="89"/>
      <c r="D32" s="89"/>
      <c r="L32" s="89"/>
      <c r="M32" s="89"/>
      <c r="N32" s="89"/>
      <c r="O32" s="89"/>
      <c r="P32" s="89"/>
      <c r="Q32" s="89"/>
    </row>
    <row r="33" spans="1:17">
      <c r="A33" s="30"/>
      <c r="B33" s="89"/>
      <c r="C33" s="89" t="s">
        <v>92</v>
      </c>
      <c r="D33" s="89"/>
      <c r="L33" s="89"/>
      <c r="M33" s="89"/>
      <c r="N33" s="89"/>
      <c r="O33" s="89"/>
      <c r="P33" s="89"/>
      <c r="Q33" s="89"/>
    </row>
    <row r="34" spans="1:17">
      <c r="A34" s="30"/>
      <c r="B34" s="89" t="s">
        <v>93</v>
      </c>
      <c r="C34" s="88"/>
      <c r="D34" s="89"/>
      <c r="E34" s="96"/>
      <c r="F34" s="88"/>
      <c r="G34" s="88"/>
      <c r="H34" s="88"/>
      <c r="I34" s="88"/>
      <c r="J34" s="88"/>
      <c r="K34" s="88"/>
      <c r="L34" s="89"/>
      <c r="M34" s="89"/>
      <c r="N34" s="89"/>
      <c r="O34" s="89"/>
      <c r="P34" s="89"/>
      <c r="Q34" s="89"/>
    </row>
    <row r="36" spans="1:17" ht="15" thickBot="1"/>
    <row r="37" spans="1:17" ht="15.75" thickBot="1">
      <c r="A37" s="270" t="str">
        <f>A19</f>
        <v>Tramo de cobro n…</v>
      </c>
      <c r="B37" s="271"/>
      <c r="C37" s="272"/>
    </row>
    <row r="38" spans="1:17">
      <c r="A38" s="30"/>
      <c r="B38" s="89"/>
      <c r="C38" s="89"/>
    </row>
    <row r="39" spans="1:17">
      <c r="A39" s="30"/>
      <c r="B39" s="89"/>
      <c r="C39" s="89" t="s">
        <v>92</v>
      </c>
    </row>
    <row r="40" spans="1:17">
      <c r="A40" s="30"/>
      <c r="B40" s="89" t="s">
        <v>93</v>
      </c>
      <c r="C40" s="88"/>
      <c r="E40" s="96"/>
      <c r="F40" s="88"/>
      <c r="G40" s="88"/>
      <c r="H40" s="88"/>
      <c r="I40" s="88"/>
      <c r="J40" s="88"/>
      <c r="K40" s="88"/>
    </row>
    <row r="42" spans="1:17" ht="15" thickBot="1"/>
    <row r="43" spans="1:17" ht="15.75" thickBot="1">
      <c r="A43" s="270" t="str">
        <f>A25</f>
        <v>Total Viaducto</v>
      </c>
      <c r="B43" s="271"/>
      <c r="C43" s="272"/>
      <c r="E43" s="96"/>
      <c r="F43" s="88"/>
      <c r="G43" s="88"/>
      <c r="H43" s="88"/>
      <c r="I43" s="88"/>
      <c r="J43" s="88"/>
      <c r="K43" s="88"/>
    </row>
    <row r="50" spans="1:15">
      <c r="B50" s="192"/>
      <c r="C50" s="29"/>
      <c r="D50" s="29"/>
    </row>
    <row r="51" spans="1:15">
      <c r="B51" s="31" t="s">
        <v>320</v>
      </c>
    </row>
    <row r="52" spans="1:15">
      <c r="B52" s="31"/>
    </row>
    <row r="54" spans="1:15">
      <c r="A54" s="249" t="s">
        <v>323</v>
      </c>
      <c r="B54" s="249"/>
      <c r="C54" s="249"/>
      <c r="D54" s="249"/>
      <c r="E54" s="249"/>
      <c r="F54" s="249"/>
      <c r="G54" s="249"/>
      <c r="H54" s="249"/>
      <c r="I54" s="252"/>
      <c r="J54" s="252"/>
      <c r="K54" s="252"/>
      <c r="L54" s="252"/>
      <c r="M54" s="252"/>
      <c r="N54" s="252"/>
      <c r="O54" s="252"/>
    </row>
    <row r="55" spans="1:15">
      <c r="A55" s="32" t="s">
        <v>95</v>
      </c>
    </row>
    <row r="56" spans="1:15">
      <c r="A56" s="32" t="s">
        <v>98</v>
      </c>
    </row>
  </sheetData>
  <mergeCells count="15">
    <mergeCell ref="A31:C31"/>
    <mergeCell ref="A54:O54"/>
    <mergeCell ref="A2:J2"/>
    <mergeCell ref="A3:J3"/>
    <mergeCell ref="E12:K12"/>
    <mergeCell ref="E30:K30"/>
    <mergeCell ref="A13:C13"/>
    <mergeCell ref="I8:K8"/>
    <mergeCell ref="I10:K10"/>
    <mergeCell ref="A8:C10"/>
    <mergeCell ref="D8:H10"/>
    <mergeCell ref="A19:C19"/>
    <mergeCell ref="A25:C25"/>
    <mergeCell ref="A37:C37"/>
    <mergeCell ref="A43:C43"/>
  </mergeCells>
  <pageMargins left="0.70866141732283472" right="0.70866141732283472" top="0.74803149606299213" bottom="0.74803149606299213" header="0.31496062992125984" footer="0.31496062992125984"/>
  <pageSetup scale="54"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2:F35"/>
  <sheetViews>
    <sheetView showGridLines="0" view="pageBreakPreview" zoomScale="80" zoomScaleNormal="90" zoomScaleSheetLayoutView="80" zoomScalePageLayoutView="90" workbookViewId="0">
      <selection activeCell="A31" sqref="A31"/>
    </sheetView>
  </sheetViews>
  <sheetFormatPr baseColWidth="10" defaultColWidth="8.75" defaultRowHeight="14.25"/>
  <cols>
    <col min="1" max="1" width="24.75" style="1" customWidth="1"/>
    <col min="2" max="4" width="23.25" style="1" customWidth="1"/>
    <col min="5" max="16384" width="8.75" style="1"/>
  </cols>
  <sheetData>
    <row r="2" spans="1:6">
      <c r="A2" s="245" t="str">
        <f>'Propuesta AEF 01'!A2:J2</f>
        <v>Concurso Público Internacional No. APP-009000062-C42-2015</v>
      </c>
      <c r="B2" s="245"/>
      <c r="C2" s="245"/>
      <c r="D2" s="245"/>
      <c r="E2" s="245"/>
    </row>
    <row r="3" spans="1:6" ht="15">
      <c r="A3" s="246" t="str">
        <f>'Propuesta AEF 01'!A3:J3</f>
        <v>“Viaducto La Raza - Indios Verdes - Santa Clara”</v>
      </c>
      <c r="B3" s="246"/>
      <c r="C3" s="246"/>
      <c r="D3" s="246"/>
      <c r="E3" s="246"/>
    </row>
    <row r="6" spans="1:6" ht="15">
      <c r="A6" s="2" t="s">
        <v>280</v>
      </c>
    </row>
    <row r="8" spans="1:6" ht="14.25" customHeight="1">
      <c r="A8" s="258" t="s">
        <v>104</v>
      </c>
      <c r="B8" s="259"/>
      <c r="C8" s="287" t="str">
        <f>A3</f>
        <v>“Viaducto La Raza - Indios Verdes - Santa Clara”</v>
      </c>
      <c r="D8" s="177" t="s">
        <v>7</v>
      </c>
    </row>
    <row r="9" spans="1:6">
      <c r="A9" s="260"/>
      <c r="B9" s="261"/>
      <c r="C9" s="288"/>
      <c r="D9" s="178"/>
    </row>
    <row r="10" spans="1:6">
      <c r="A10" s="262"/>
      <c r="B10" s="263"/>
      <c r="C10" s="289"/>
      <c r="D10" s="179" t="s">
        <v>8</v>
      </c>
    </row>
    <row r="12" spans="1:6" ht="15" customHeight="1">
      <c r="B12" s="251" t="s">
        <v>101</v>
      </c>
      <c r="C12" s="251" t="s">
        <v>114</v>
      </c>
      <c r="D12" s="129" t="s">
        <v>0</v>
      </c>
    </row>
    <row r="13" spans="1:6" ht="15">
      <c r="B13" s="251"/>
      <c r="C13" s="251"/>
      <c r="D13" s="129" t="s">
        <v>1</v>
      </c>
    </row>
    <row r="14" spans="1:6">
      <c r="A14" s="32"/>
      <c r="B14" s="32"/>
      <c r="C14" s="32"/>
      <c r="D14" s="32"/>
      <c r="E14" s="32"/>
    </row>
    <row r="15" spans="1:6" ht="15">
      <c r="A15" s="144" t="s">
        <v>121</v>
      </c>
      <c r="B15" s="87"/>
      <c r="C15" s="87"/>
      <c r="D15" s="87"/>
      <c r="E15" s="32"/>
      <c r="F15" s="32"/>
    </row>
    <row r="16" spans="1:6" ht="15">
      <c r="A16" s="144" t="s">
        <v>130</v>
      </c>
      <c r="B16" s="87"/>
      <c r="C16" s="87"/>
      <c r="D16" s="87"/>
      <c r="E16" s="32"/>
      <c r="F16" s="32"/>
    </row>
    <row r="17" spans="1:6" ht="15">
      <c r="A17" s="144" t="s">
        <v>131</v>
      </c>
      <c r="B17" s="87"/>
      <c r="C17" s="87"/>
      <c r="D17" s="87"/>
      <c r="E17" s="32"/>
      <c r="F17" s="32"/>
    </row>
    <row r="18" spans="1:6">
      <c r="A18" s="32"/>
      <c r="B18" s="32"/>
      <c r="C18" s="32"/>
      <c r="D18" s="32"/>
      <c r="E18" s="32"/>
    </row>
    <row r="19" spans="1:6">
      <c r="A19" s="32"/>
      <c r="B19" s="32"/>
      <c r="C19" s="32"/>
      <c r="D19" s="32"/>
      <c r="E19" s="32"/>
    </row>
    <row r="20" spans="1:6">
      <c r="A20" s="32"/>
      <c r="B20" s="32"/>
      <c r="C20" s="32"/>
      <c r="D20" s="32"/>
      <c r="E20" s="32"/>
    </row>
    <row r="21" spans="1:6">
      <c r="A21" s="32"/>
      <c r="B21" s="32"/>
      <c r="C21" s="32"/>
      <c r="D21" s="32"/>
      <c r="E21" s="32"/>
    </row>
    <row r="22" spans="1:6">
      <c r="A22" s="30"/>
      <c r="B22" s="30"/>
      <c r="C22" s="30"/>
      <c r="D22" s="30"/>
      <c r="E22" s="32"/>
    </row>
    <row r="23" spans="1:6">
      <c r="A23" s="30"/>
      <c r="B23" s="30"/>
      <c r="C23" s="30"/>
      <c r="D23" s="30"/>
      <c r="E23" s="32"/>
    </row>
    <row r="24" spans="1:6">
      <c r="A24" s="1" t="s">
        <v>115</v>
      </c>
    </row>
    <row r="25" spans="1:6">
      <c r="A25" s="1" t="s">
        <v>5</v>
      </c>
    </row>
    <row r="26" spans="1:6" ht="32.25" customHeight="1">
      <c r="A26" s="286" t="s">
        <v>358</v>
      </c>
      <c r="B26" s="286"/>
      <c r="C26" s="286"/>
      <c r="D26" s="286"/>
      <c r="E26" s="286"/>
    </row>
    <row r="27" spans="1:6">
      <c r="A27" s="1" t="s">
        <v>359</v>
      </c>
    </row>
    <row r="28" spans="1:6">
      <c r="A28" s="1" t="s">
        <v>6</v>
      </c>
    </row>
    <row r="29" spans="1:6">
      <c r="A29" s="1" t="s">
        <v>96</v>
      </c>
    </row>
    <row r="34" spans="2:4">
      <c r="B34" s="192"/>
      <c r="C34" s="29"/>
      <c r="D34" s="29"/>
    </row>
    <row r="35" spans="2:4">
      <c r="B35" s="31" t="s">
        <v>320</v>
      </c>
      <c r="C35" s="32"/>
      <c r="D35" s="32"/>
    </row>
  </sheetData>
  <mergeCells count="7">
    <mergeCell ref="A2:E2"/>
    <mergeCell ref="A26:E26"/>
    <mergeCell ref="B12:B13"/>
    <mergeCell ref="C12:C13"/>
    <mergeCell ref="A3:E3"/>
    <mergeCell ref="A8:B10"/>
    <mergeCell ref="C8:C10"/>
  </mergeCells>
  <pageMargins left="0.70866141732283472" right="0.70866141732283472" top="0.74803149606299213" bottom="0.74803149606299213" header="0.31496062992125984" footer="0.31496062992125984"/>
  <pageSetup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2:J36"/>
  <sheetViews>
    <sheetView showGridLines="0" tabSelected="1" view="pageBreakPreview" zoomScale="80" zoomScaleNormal="90" zoomScaleSheetLayoutView="80" zoomScalePageLayoutView="90" workbookViewId="0">
      <selection activeCell="F29" sqref="F29"/>
    </sheetView>
  </sheetViews>
  <sheetFormatPr baseColWidth="10" defaultColWidth="8.75" defaultRowHeight="14.25"/>
  <cols>
    <col min="1" max="1" width="5.375" style="1" customWidth="1"/>
    <col min="2" max="3" width="20.625" style="1" customWidth="1"/>
    <col min="4" max="4" width="10.625" style="1" customWidth="1"/>
    <col min="5" max="5" width="20.625" style="1" customWidth="1"/>
    <col min="6" max="6" width="18.125" style="1" customWidth="1"/>
    <col min="7" max="7" width="35.625" style="1" customWidth="1"/>
    <col min="8" max="8" width="20.625" style="1" customWidth="1"/>
    <col min="9" max="9" width="3.375" style="1" customWidth="1"/>
    <col min="10" max="16384" width="8.75" style="1"/>
  </cols>
  <sheetData>
    <row r="2" spans="1:10">
      <c r="A2" s="245" t="str">
        <f>'Propuesta AEF 01'!A2:J2</f>
        <v>Concurso Público Internacional No. APP-009000062-C42-2015</v>
      </c>
      <c r="B2" s="245"/>
      <c r="C2" s="245"/>
      <c r="D2" s="245"/>
      <c r="E2" s="245"/>
      <c r="F2" s="245"/>
      <c r="G2" s="245"/>
      <c r="H2" s="245"/>
      <c r="I2" s="245"/>
      <c r="J2" s="245"/>
    </row>
    <row r="3" spans="1:10" ht="15">
      <c r="A3" s="246" t="str">
        <f>'Propuesta AEF 01'!A3:J3</f>
        <v>“Viaducto La Raza - Indios Verdes - Santa Clara”</v>
      </c>
      <c r="B3" s="246"/>
      <c r="C3" s="246"/>
      <c r="D3" s="246"/>
      <c r="E3" s="246"/>
      <c r="F3" s="246"/>
      <c r="G3" s="246"/>
      <c r="H3" s="246"/>
      <c r="I3" s="246"/>
      <c r="J3" s="246"/>
    </row>
    <row r="6" spans="1:10" ht="15">
      <c r="A6" s="2" t="s">
        <v>360</v>
      </c>
    </row>
    <row r="7" spans="1:10" ht="15">
      <c r="A7" s="2"/>
    </row>
    <row r="8" spans="1:10" ht="64.5" customHeight="1">
      <c r="A8" s="2"/>
      <c r="B8" s="290" t="s">
        <v>355</v>
      </c>
      <c r="C8" s="290"/>
      <c r="D8" s="290"/>
      <c r="E8" s="290"/>
      <c r="F8" s="290"/>
      <c r="G8" s="290"/>
      <c r="H8" s="290"/>
    </row>
    <row r="9" spans="1:10" ht="15">
      <c r="A9" s="2"/>
    </row>
    <row r="10" spans="1:10" ht="15">
      <c r="B10" s="3" t="s">
        <v>353</v>
      </c>
      <c r="C10" s="4"/>
      <c r="D10" s="4"/>
      <c r="E10" s="4"/>
      <c r="F10" s="4"/>
      <c r="G10" s="4"/>
      <c r="H10" s="5"/>
    </row>
    <row r="11" spans="1:10" ht="15">
      <c r="B11" s="33" t="s">
        <v>102</v>
      </c>
      <c r="C11" s="6"/>
      <c r="D11" s="6"/>
      <c r="E11" s="6"/>
      <c r="F11" s="6"/>
      <c r="G11" s="6"/>
      <c r="H11" s="7"/>
    </row>
    <row r="12" spans="1:10" ht="15">
      <c r="B12" s="33" t="s">
        <v>125</v>
      </c>
      <c r="C12" s="8"/>
      <c r="D12" s="6"/>
      <c r="E12" s="6"/>
      <c r="F12" s="6"/>
      <c r="G12" s="6"/>
      <c r="H12" s="7"/>
    </row>
    <row r="13" spans="1:10" ht="15">
      <c r="B13" s="9"/>
      <c r="C13" s="10"/>
      <c r="D13" s="10"/>
      <c r="E13" s="11"/>
      <c r="F13" s="11"/>
      <c r="G13" s="11"/>
      <c r="H13" s="12"/>
    </row>
    <row r="15" spans="1:10" ht="14.1" customHeight="1">
      <c r="B15" s="13" t="s">
        <v>104</v>
      </c>
      <c r="C15" s="14"/>
      <c r="D15" s="293" t="str">
        <f>A3</f>
        <v>“Viaducto La Raza - Indios Verdes - Santa Clara”</v>
      </c>
      <c r="E15" s="294"/>
      <c r="F15" s="295"/>
      <c r="G15" s="14" t="s">
        <v>7</v>
      </c>
      <c r="H15" s="15"/>
    </row>
    <row r="16" spans="1:10">
      <c r="B16" s="16"/>
      <c r="C16" s="17"/>
      <c r="D16" s="296"/>
      <c r="E16" s="297"/>
      <c r="F16" s="298"/>
      <c r="G16" s="17"/>
      <c r="H16" s="18"/>
    </row>
    <row r="17" spans="2:8">
      <c r="B17" s="16"/>
      <c r="C17" s="17"/>
      <c r="D17" s="16"/>
      <c r="E17" s="19"/>
      <c r="F17" s="18"/>
      <c r="G17" s="17" t="s">
        <v>8</v>
      </c>
      <c r="H17" s="18"/>
    </row>
    <row r="18" spans="2:8">
      <c r="B18" s="16"/>
      <c r="C18" s="17"/>
      <c r="D18" s="16"/>
      <c r="E18" s="17"/>
      <c r="F18" s="18"/>
      <c r="G18" s="17"/>
      <c r="H18" s="18"/>
    </row>
    <row r="19" spans="2:8">
      <c r="B19" s="20"/>
      <c r="C19" s="21"/>
      <c r="D19" s="20" t="s">
        <v>117</v>
      </c>
      <c r="E19" s="21"/>
      <c r="F19" s="22"/>
      <c r="G19" s="21"/>
      <c r="H19" s="22"/>
    </row>
    <row r="20" spans="2:8" ht="37.5" customHeight="1">
      <c r="B20" s="291" t="s">
        <v>21</v>
      </c>
      <c r="C20" s="292"/>
      <c r="D20" s="23" t="s">
        <v>12</v>
      </c>
      <c r="E20" s="23" t="s">
        <v>11</v>
      </c>
      <c r="F20" s="23" t="s">
        <v>281</v>
      </c>
      <c r="G20" s="23" t="s">
        <v>10</v>
      </c>
      <c r="H20" s="23" t="s">
        <v>14</v>
      </c>
    </row>
    <row r="21" spans="2:8">
      <c r="B21" s="232" t="s">
        <v>381</v>
      </c>
      <c r="C21" s="233"/>
      <c r="D21" s="26"/>
      <c r="E21" s="234"/>
      <c r="F21" s="28"/>
      <c r="G21" s="27"/>
      <c r="H21" s="234"/>
    </row>
    <row r="22" spans="2:8">
      <c r="B22" s="228"/>
      <c r="C22" s="229"/>
      <c r="D22" s="16"/>
      <c r="E22" s="24"/>
      <c r="F22" s="18"/>
      <c r="G22" s="17"/>
      <c r="H22" s="24"/>
    </row>
    <row r="23" spans="2:8">
      <c r="B23" s="228"/>
      <c r="C23" s="229"/>
      <c r="D23" s="16"/>
      <c r="E23" s="24"/>
      <c r="F23" s="18"/>
      <c r="G23" s="17"/>
      <c r="H23" s="24"/>
    </row>
    <row r="24" spans="2:8">
      <c r="B24" s="230" t="s">
        <v>382</v>
      </c>
      <c r="C24" s="231"/>
      <c r="D24" s="20"/>
      <c r="E24" s="25"/>
      <c r="F24" s="22"/>
      <c r="G24" s="21"/>
      <c r="H24" s="25"/>
    </row>
    <row r="25" spans="2:8">
      <c r="B25" s="228"/>
      <c r="C25" s="229"/>
      <c r="D25" s="16"/>
      <c r="E25" s="24"/>
      <c r="F25" s="18"/>
      <c r="G25" s="17"/>
      <c r="H25" s="24"/>
    </row>
    <row r="26" spans="2:8">
      <c r="B26" s="230"/>
      <c r="C26" s="231"/>
      <c r="D26" s="20"/>
      <c r="E26" s="25"/>
      <c r="F26" s="22"/>
      <c r="G26" s="21"/>
      <c r="H26" s="25"/>
    </row>
    <row r="28" spans="2:8">
      <c r="B28" s="26" t="s">
        <v>111</v>
      </c>
      <c r="C28" s="27"/>
      <c r="D28" s="27"/>
      <c r="E28" s="27"/>
      <c r="F28" s="27"/>
      <c r="G28" s="27"/>
      <c r="H28" s="28"/>
    </row>
    <row r="29" spans="2:8">
      <c r="B29" s="235" t="s">
        <v>376</v>
      </c>
      <c r="C29" s="236"/>
      <c r="D29" s="236"/>
      <c r="E29" s="236"/>
      <c r="F29" s="236"/>
      <c r="G29" s="236"/>
      <c r="H29" s="237"/>
    </row>
    <row r="30" spans="2:8">
      <c r="B30" s="235" t="s">
        <v>379</v>
      </c>
      <c r="C30" s="236"/>
      <c r="D30" s="236"/>
      <c r="E30" s="236"/>
      <c r="F30" s="236"/>
      <c r="G30" s="236"/>
      <c r="H30" s="237"/>
    </row>
    <row r="31" spans="2:8">
      <c r="B31" s="26" t="s">
        <v>377</v>
      </c>
      <c r="C31" s="27"/>
      <c r="D31" s="27"/>
      <c r="E31" s="27"/>
      <c r="F31" s="27"/>
      <c r="G31" s="27"/>
      <c r="H31" s="28"/>
    </row>
    <row r="33" spans="2:8">
      <c r="B33" s="1" t="s">
        <v>16</v>
      </c>
    </row>
    <row r="35" spans="2:8">
      <c r="B35" s="192"/>
      <c r="C35" s="21"/>
      <c r="D35" s="29"/>
      <c r="E35" s="29"/>
      <c r="H35" s="30"/>
    </row>
    <row r="36" spans="2:8">
      <c r="B36" s="31" t="s">
        <v>320</v>
      </c>
      <c r="D36" s="32"/>
      <c r="E36" s="32"/>
      <c r="G36" s="32"/>
      <c r="H36" s="32"/>
    </row>
  </sheetData>
  <mergeCells count="5">
    <mergeCell ref="B8:H8"/>
    <mergeCell ref="A2:J2"/>
    <mergeCell ref="A3:J3"/>
    <mergeCell ref="B20:C20"/>
    <mergeCell ref="D15:F16"/>
  </mergeCells>
  <pageMargins left="0.70866141732283472" right="0.70866141732283472" top="0.74803149606299213" bottom="0.74803149606299213" header="0.31496062992125984" footer="0.31496062992125984"/>
  <pageSetup scale="72"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M73"/>
  <sheetViews>
    <sheetView showGridLines="0" showWhiteSpace="0" view="pageBreakPreview" zoomScale="85" zoomScaleNormal="70" zoomScaleSheetLayoutView="85" zoomScalePageLayoutView="70" workbookViewId="0">
      <selection activeCell="B20" sqref="B20:M20"/>
    </sheetView>
  </sheetViews>
  <sheetFormatPr baseColWidth="10" defaultColWidth="8.75" defaultRowHeight="14.25"/>
  <cols>
    <col min="1" max="1" width="5.375" style="1" customWidth="1"/>
    <col min="2" max="2" width="12.875" style="1" customWidth="1"/>
    <col min="3" max="3" width="16.375" style="1" customWidth="1"/>
    <col min="4" max="13" width="12.875" style="1" customWidth="1"/>
    <col min="14" max="16384" width="8.75" style="1"/>
  </cols>
  <sheetData>
    <row r="2" spans="1:13">
      <c r="A2" s="245" t="str">
        <f>'Propuesta AEF 01'!A2</f>
        <v>Concurso Público Internacional No. APP-009000062-C42-2015</v>
      </c>
      <c r="B2" s="245"/>
      <c r="C2" s="245"/>
      <c r="D2" s="245"/>
      <c r="E2" s="245"/>
      <c r="F2" s="245"/>
      <c r="G2" s="245"/>
      <c r="H2" s="245"/>
      <c r="I2" s="245"/>
      <c r="J2" s="245"/>
      <c r="K2" s="245"/>
      <c r="L2" s="245"/>
      <c r="M2" s="245"/>
    </row>
    <row r="3" spans="1:13" ht="15">
      <c r="A3" s="246" t="str">
        <f>'Propuesta AEF 01'!A3</f>
        <v>“Viaducto La Raza - Indios Verdes - Santa Clara”</v>
      </c>
      <c r="B3" s="246"/>
      <c r="C3" s="246"/>
      <c r="D3" s="246"/>
      <c r="E3" s="246"/>
      <c r="F3" s="246"/>
      <c r="G3" s="246"/>
      <c r="H3" s="246"/>
      <c r="I3" s="246"/>
      <c r="J3" s="246"/>
      <c r="K3" s="246"/>
      <c r="L3" s="246"/>
      <c r="M3" s="246"/>
    </row>
    <row r="6" spans="1:13" ht="15">
      <c r="A6" s="202" t="s">
        <v>293</v>
      </c>
      <c r="B6" s="180"/>
      <c r="C6" s="180"/>
      <c r="D6" s="180"/>
    </row>
    <row r="7" spans="1:13" ht="15">
      <c r="A7" s="2"/>
    </row>
    <row r="8" spans="1:13" ht="22.5" customHeight="1" thickBot="1">
      <c r="A8" s="2"/>
      <c r="B8" s="304"/>
      <c r="C8" s="304"/>
      <c r="D8" s="304"/>
      <c r="E8" s="304"/>
      <c r="F8" s="304"/>
      <c r="G8" s="304"/>
      <c r="H8" s="304"/>
    </row>
    <row r="9" spans="1:13" ht="15.75" customHeight="1" thickBot="1">
      <c r="A9" s="2"/>
      <c r="B9" s="305" t="s">
        <v>135</v>
      </c>
      <c r="C9" s="306"/>
      <c r="D9" s="306"/>
      <c r="E9" s="306"/>
      <c r="F9" s="306"/>
      <c r="G9" s="306"/>
      <c r="H9" s="306"/>
      <c r="I9" s="306"/>
      <c r="J9" s="306"/>
      <c r="K9" s="306"/>
      <c r="L9" s="306"/>
      <c r="M9" s="307"/>
    </row>
    <row r="10" spans="1:13" ht="15" thickBot="1">
      <c r="B10" s="308" t="s">
        <v>136</v>
      </c>
      <c r="C10" s="309"/>
      <c r="D10" s="310" t="s">
        <v>12</v>
      </c>
      <c r="E10" s="310"/>
      <c r="F10" s="310"/>
      <c r="G10" s="310" t="s">
        <v>11</v>
      </c>
      <c r="H10" s="310"/>
      <c r="I10" s="310"/>
      <c r="J10" s="310" t="s">
        <v>137</v>
      </c>
      <c r="K10" s="310"/>
      <c r="L10" s="310" t="s">
        <v>138</v>
      </c>
      <c r="M10" s="310"/>
    </row>
    <row r="11" spans="1:13" ht="15" thickBot="1">
      <c r="B11" s="311">
        <v>1</v>
      </c>
      <c r="C11" s="311"/>
      <c r="D11" s="311">
        <v>2</v>
      </c>
      <c r="E11" s="311"/>
      <c r="F11" s="311"/>
      <c r="G11" s="311">
        <v>3</v>
      </c>
      <c r="H11" s="311"/>
      <c r="I11" s="311"/>
      <c r="J11" s="312">
        <v>4</v>
      </c>
      <c r="K11" s="313"/>
      <c r="L11" s="312">
        <v>5</v>
      </c>
      <c r="M11" s="314"/>
    </row>
    <row r="12" spans="1:13">
      <c r="B12" s="301"/>
      <c r="C12" s="302"/>
      <c r="D12" s="302"/>
      <c r="E12" s="302"/>
      <c r="F12" s="302"/>
      <c r="G12" s="302"/>
      <c r="H12" s="302"/>
      <c r="I12" s="302"/>
      <c r="J12" s="302"/>
      <c r="K12" s="302"/>
      <c r="L12" s="302"/>
      <c r="M12" s="303"/>
    </row>
    <row r="13" spans="1:13" ht="14.25" customHeight="1">
      <c r="B13" s="301" t="s">
        <v>139</v>
      </c>
      <c r="C13" s="302"/>
      <c r="D13" s="302"/>
      <c r="E13" s="302"/>
      <c r="F13" s="302"/>
      <c r="G13" s="302"/>
      <c r="H13" s="302"/>
      <c r="I13" s="302"/>
      <c r="J13" s="302"/>
      <c r="K13" s="302"/>
      <c r="L13" s="302"/>
      <c r="M13" s="303"/>
    </row>
    <row r="14" spans="1:13" ht="15" thickBot="1">
      <c r="B14" s="315"/>
      <c r="C14" s="316"/>
      <c r="D14" s="316"/>
      <c r="E14" s="316"/>
      <c r="F14" s="316"/>
      <c r="G14" s="316"/>
      <c r="H14" s="316"/>
      <c r="I14" s="316"/>
      <c r="J14" s="316"/>
      <c r="K14" s="316"/>
      <c r="L14" s="316"/>
      <c r="M14" s="317"/>
    </row>
    <row r="15" spans="1:13" ht="14.1" customHeight="1">
      <c r="B15" s="318" t="s">
        <v>140</v>
      </c>
      <c r="C15" s="319"/>
      <c r="D15" s="318" t="s">
        <v>11</v>
      </c>
      <c r="E15" s="319"/>
      <c r="F15" s="199" t="s">
        <v>141</v>
      </c>
      <c r="G15" s="200"/>
      <c r="H15" s="318" t="s">
        <v>137</v>
      </c>
      <c r="I15" s="319"/>
      <c r="J15" s="318" t="s">
        <v>142</v>
      </c>
      <c r="K15" s="319"/>
      <c r="L15" s="320" t="s">
        <v>138</v>
      </c>
      <c r="M15" s="319"/>
    </row>
    <row r="16" spans="1:13" ht="24" customHeight="1" thickBot="1">
      <c r="B16" s="197"/>
      <c r="C16" s="198"/>
      <c r="D16" s="197"/>
      <c r="E16" s="198"/>
      <c r="F16" s="197" t="s">
        <v>143</v>
      </c>
      <c r="G16" s="198"/>
      <c r="H16" s="145"/>
      <c r="I16" s="146"/>
      <c r="J16" s="145"/>
      <c r="K16" s="146"/>
      <c r="L16" s="147"/>
      <c r="M16" s="146"/>
    </row>
    <row r="17" spans="2:13" ht="23.25" customHeight="1" thickBot="1">
      <c r="B17" s="311">
        <v>7</v>
      </c>
      <c r="C17" s="311"/>
      <c r="D17" s="311">
        <v>8</v>
      </c>
      <c r="E17" s="311"/>
      <c r="F17" s="311">
        <v>9</v>
      </c>
      <c r="G17" s="311"/>
      <c r="H17" s="311">
        <v>10</v>
      </c>
      <c r="I17" s="311"/>
      <c r="J17" s="311">
        <v>11</v>
      </c>
      <c r="K17" s="311"/>
      <c r="L17" s="311">
        <v>12</v>
      </c>
      <c r="M17" s="311"/>
    </row>
    <row r="18" spans="2:13">
      <c r="B18" s="301"/>
      <c r="C18" s="302"/>
      <c r="D18" s="302"/>
      <c r="E18" s="302"/>
      <c r="F18" s="302"/>
      <c r="G18" s="302"/>
      <c r="H18" s="302"/>
      <c r="I18" s="302"/>
      <c r="J18" s="302"/>
      <c r="K18" s="302"/>
      <c r="L18" s="302"/>
      <c r="M18" s="303"/>
    </row>
    <row r="19" spans="2:13" ht="14.25" customHeight="1">
      <c r="B19" s="301" t="s">
        <v>144</v>
      </c>
      <c r="C19" s="302"/>
      <c r="D19" s="302"/>
      <c r="E19" s="302"/>
      <c r="F19" s="302"/>
      <c r="G19" s="302"/>
      <c r="H19" s="302"/>
      <c r="I19" s="302"/>
      <c r="J19" s="302"/>
      <c r="K19" s="302"/>
      <c r="L19" s="302"/>
      <c r="M19" s="303"/>
    </row>
    <row r="20" spans="2:13" ht="37.5" customHeight="1" thickBot="1">
      <c r="B20" s="315" t="s">
        <v>145</v>
      </c>
      <c r="C20" s="316"/>
      <c r="D20" s="316"/>
      <c r="E20" s="316"/>
      <c r="F20" s="316"/>
      <c r="G20" s="316"/>
      <c r="H20" s="316"/>
      <c r="I20" s="316"/>
      <c r="J20" s="316"/>
      <c r="K20" s="316"/>
      <c r="L20" s="316"/>
      <c r="M20" s="317"/>
    </row>
    <row r="21" spans="2:13" ht="29.25" customHeight="1" thickBot="1">
      <c r="B21" s="311" t="s">
        <v>146</v>
      </c>
      <c r="C21" s="311"/>
      <c r="D21" s="311" t="s">
        <v>11</v>
      </c>
      <c r="E21" s="311"/>
      <c r="F21" s="311"/>
      <c r="G21" s="311" t="s">
        <v>147</v>
      </c>
      <c r="H21" s="311"/>
      <c r="I21" s="311"/>
      <c r="J21" s="311" t="s">
        <v>148</v>
      </c>
      <c r="K21" s="311"/>
      <c r="L21" s="311" t="s">
        <v>138</v>
      </c>
      <c r="M21" s="311"/>
    </row>
    <row r="22" spans="2:13" ht="15" thickBot="1">
      <c r="B22" s="311">
        <v>14</v>
      </c>
      <c r="C22" s="311"/>
      <c r="D22" s="311">
        <v>15</v>
      </c>
      <c r="E22" s="311"/>
      <c r="F22" s="311"/>
      <c r="G22" s="311">
        <v>16</v>
      </c>
      <c r="H22" s="311"/>
      <c r="I22" s="311"/>
      <c r="J22" s="311">
        <v>17</v>
      </c>
      <c r="K22" s="311"/>
      <c r="L22" s="311">
        <v>18</v>
      </c>
      <c r="M22" s="311"/>
    </row>
    <row r="23" spans="2:13">
      <c r="B23" s="301"/>
      <c r="C23" s="302"/>
      <c r="D23" s="302"/>
      <c r="E23" s="302"/>
      <c r="F23" s="302"/>
      <c r="G23" s="302"/>
      <c r="H23" s="302"/>
      <c r="I23" s="302"/>
      <c r="J23" s="302"/>
      <c r="K23" s="302"/>
      <c r="L23" s="302"/>
      <c r="M23" s="303"/>
    </row>
    <row r="24" spans="2:13" ht="14.25" customHeight="1">
      <c r="B24" s="301" t="s">
        <v>149</v>
      </c>
      <c r="C24" s="302"/>
      <c r="D24" s="302"/>
      <c r="E24" s="302"/>
      <c r="F24" s="302"/>
      <c r="G24" s="302"/>
      <c r="H24" s="302"/>
      <c r="I24" s="302"/>
      <c r="J24" s="302"/>
      <c r="K24" s="302"/>
      <c r="L24" s="302"/>
      <c r="M24" s="303"/>
    </row>
    <row r="25" spans="2:13" ht="15" thickBot="1">
      <c r="B25" s="315"/>
      <c r="C25" s="316"/>
      <c r="D25" s="316"/>
      <c r="E25" s="316"/>
      <c r="F25" s="316"/>
      <c r="G25" s="316"/>
      <c r="H25" s="316"/>
      <c r="I25" s="316"/>
      <c r="J25" s="316"/>
      <c r="K25" s="316"/>
      <c r="L25" s="316"/>
      <c r="M25" s="317"/>
    </row>
    <row r="26" spans="2:13" ht="15" customHeight="1" thickBot="1">
      <c r="B26" s="321" t="s">
        <v>150</v>
      </c>
      <c r="C26" s="322"/>
      <c r="D26" s="322"/>
      <c r="E26" s="322"/>
      <c r="F26" s="322"/>
      <c r="G26" s="322"/>
      <c r="H26" s="322"/>
      <c r="I26" s="322"/>
      <c r="J26" s="322"/>
      <c r="K26" s="322"/>
      <c r="L26" s="322"/>
      <c r="M26" s="323"/>
    </row>
    <row r="27" spans="2:13" ht="14.25" customHeight="1">
      <c r="B27" s="321" t="s">
        <v>151</v>
      </c>
      <c r="C27" s="322"/>
      <c r="D27" s="322"/>
      <c r="E27" s="322"/>
      <c r="F27" s="322"/>
      <c r="G27" s="322"/>
      <c r="H27" s="322"/>
      <c r="I27" s="322"/>
      <c r="J27" s="322"/>
      <c r="K27" s="323"/>
      <c r="L27" s="324" t="s">
        <v>152</v>
      </c>
      <c r="M27" s="323" t="s">
        <v>138</v>
      </c>
    </row>
    <row r="28" spans="2:13" ht="15" thickBot="1">
      <c r="B28" s="315"/>
      <c r="C28" s="316"/>
      <c r="D28" s="316"/>
      <c r="E28" s="316"/>
      <c r="F28" s="316"/>
      <c r="G28" s="316"/>
      <c r="H28" s="316"/>
      <c r="I28" s="316"/>
      <c r="J28" s="316"/>
      <c r="K28" s="317"/>
      <c r="L28" s="325"/>
      <c r="M28" s="317"/>
    </row>
    <row r="29" spans="2:13" ht="18" customHeight="1">
      <c r="B29" s="301" t="s">
        <v>153</v>
      </c>
      <c r="C29" s="302"/>
      <c r="D29" s="302"/>
      <c r="E29" s="302"/>
      <c r="F29" s="302"/>
      <c r="G29" s="302"/>
      <c r="H29" s="302"/>
      <c r="I29" s="302"/>
      <c r="J29" s="302"/>
      <c r="K29" s="303"/>
      <c r="L29" s="148"/>
      <c r="M29" s="149">
        <v>22</v>
      </c>
    </row>
    <row r="30" spans="2:13" ht="18" customHeight="1">
      <c r="B30" s="301" t="s">
        <v>154</v>
      </c>
      <c r="C30" s="302"/>
      <c r="D30" s="302"/>
      <c r="E30" s="302"/>
      <c r="F30" s="302"/>
      <c r="G30" s="302"/>
      <c r="H30" s="302"/>
      <c r="I30" s="302"/>
      <c r="J30" s="302"/>
      <c r="K30" s="303"/>
      <c r="L30" s="150">
        <v>21</v>
      </c>
      <c r="M30" s="149">
        <v>23</v>
      </c>
    </row>
    <row r="31" spans="2:13" ht="18" customHeight="1">
      <c r="B31" s="301" t="s">
        <v>155</v>
      </c>
      <c r="C31" s="302"/>
      <c r="D31" s="302"/>
      <c r="E31" s="302"/>
      <c r="F31" s="302"/>
      <c r="G31" s="302"/>
      <c r="H31" s="302"/>
      <c r="I31" s="302"/>
      <c r="J31" s="302"/>
      <c r="K31" s="303"/>
      <c r="L31" s="150"/>
      <c r="M31" s="149">
        <v>24</v>
      </c>
    </row>
    <row r="32" spans="2:13" ht="18.75" customHeight="1">
      <c r="B32" s="301" t="s">
        <v>156</v>
      </c>
      <c r="C32" s="302"/>
      <c r="D32" s="302"/>
      <c r="E32" s="302"/>
      <c r="F32" s="302"/>
      <c r="G32" s="302"/>
      <c r="H32" s="302"/>
      <c r="I32" s="302"/>
      <c r="J32" s="302"/>
      <c r="K32" s="303"/>
      <c r="L32" s="150"/>
      <c r="M32" s="149">
        <v>25</v>
      </c>
    </row>
    <row r="33" spans="2:13" ht="18" customHeight="1">
      <c r="B33" s="326" t="s">
        <v>324</v>
      </c>
      <c r="C33" s="327"/>
      <c r="D33" s="327" t="s">
        <v>325</v>
      </c>
      <c r="E33" s="327"/>
      <c r="F33" s="327"/>
      <c r="G33" s="327"/>
      <c r="H33" s="195"/>
      <c r="I33" s="195"/>
      <c r="J33" s="195"/>
      <c r="K33" s="196"/>
      <c r="L33" s="150"/>
      <c r="M33" s="149">
        <v>26</v>
      </c>
    </row>
    <row r="34" spans="2:13" ht="15" customHeight="1" thickBot="1">
      <c r="B34" s="328" t="s">
        <v>157</v>
      </c>
      <c r="C34" s="329"/>
      <c r="D34" s="329"/>
      <c r="E34" s="329"/>
      <c r="F34" s="329"/>
      <c r="G34" s="329"/>
      <c r="H34" s="329"/>
      <c r="I34" s="329"/>
      <c r="J34" s="329"/>
      <c r="K34" s="330"/>
      <c r="L34" s="151"/>
      <c r="M34" s="152">
        <v>27</v>
      </c>
    </row>
    <row r="35" spans="2:13">
      <c r="B35" s="1" t="s">
        <v>158</v>
      </c>
    </row>
    <row r="36" spans="2:13" ht="14.25" customHeight="1">
      <c r="B36" s="299" t="s">
        <v>159</v>
      </c>
      <c r="C36" s="299"/>
    </row>
    <row r="37" spans="2:13" ht="14.25" customHeight="1">
      <c r="B37" s="193">
        <v>1</v>
      </c>
      <c r="C37" s="300" t="s">
        <v>160</v>
      </c>
      <c r="D37" s="300"/>
      <c r="E37" s="300"/>
      <c r="F37" s="300"/>
      <c r="G37" s="300"/>
      <c r="H37" s="300"/>
      <c r="I37" s="300"/>
      <c r="J37" s="300"/>
    </row>
    <row r="38" spans="2:13" ht="14.25" customHeight="1">
      <c r="B38" s="193">
        <v>2</v>
      </c>
      <c r="C38" s="300" t="s">
        <v>161</v>
      </c>
      <c r="D38" s="300"/>
      <c r="E38" s="300"/>
      <c r="F38" s="300"/>
      <c r="G38" s="300"/>
      <c r="H38" s="300"/>
      <c r="I38" s="300"/>
      <c r="J38" s="300"/>
    </row>
    <row r="39" spans="2:13" ht="14.25" customHeight="1">
      <c r="B39" s="193">
        <v>3</v>
      </c>
      <c r="C39" s="300" t="s">
        <v>162</v>
      </c>
      <c r="D39" s="300"/>
      <c r="E39" s="300"/>
      <c r="F39" s="300"/>
      <c r="G39" s="300"/>
      <c r="H39" s="300"/>
      <c r="I39" s="300"/>
      <c r="J39" s="300"/>
    </row>
    <row r="40" spans="2:13" ht="14.25" customHeight="1">
      <c r="B40" s="193">
        <v>4</v>
      </c>
      <c r="C40" s="300" t="s">
        <v>163</v>
      </c>
      <c r="D40" s="300"/>
      <c r="E40" s="300"/>
      <c r="F40" s="300"/>
      <c r="G40" s="300"/>
      <c r="H40" s="300"/>
      <c r="I40" s="300"/>
      <c r="J40" s="300"/>
    </row>
    <row r="41" spans="2:13" ht="14.25" customHeight="1">
      <c r="B41" s="193">
        <v>5</v>
      </c>
      <c r="C41" s="300" t="s">
        <v>164</v>
      </c>
      <c r="D41" s="300"/>
      <c r="E41" s="300"/>
      <c r="F41" s="300"/>
      <c r="G41" s="300"/>
      <c r="H41" s="300"/>
      <c r="I41" s="300"/>
      <c r="J41" s="300"/>
    </row>
    <row r="42" spans="2:13" ht="15" customHeight="1">
      <c r="B42" s="193">
        <v>6</v>
      </c>
      <c r="C42" s="300" t="s">
        <v>165</v>
      </c>
      <c r="D42" s="300"/>
      <c r="E42" s="300"/>
      <c r="F42" s="300"/>
      <c r="G42" s="300"/>
      <c r="H42" s="300"/>
      <c r="I42" s="300"/>
      <c r="J42" s="300"/>
    </row>
    <row r="43" spans="2:13" ht="14.25" customHeight="1">
      <c r="B43" s="299" t="s">
        <v>166</v>
      </c>
      <c r="C43" s="299"/>
    </row>
    <row r="44" spans="2:13" ht="14.25" customHeight="1">
      <c r="B44" s="193">
        <v>7</v>
      </c>
      <c r="C44" s="300" t="s">
        <v>167</v>
      </c>
      <c r="D44" s="300"/>
      <c r="E44" s="300"/>
      <c r="F44" s="300"/>
      <c r="G44" s="300"/>
      <c r="H44" s="300"/>
      <c r="I44" s="300"/>
      <c r="J44" s="300"/>
    </row>
    <row r="45" spans="2:13" ht="14.25" customHeight="1">
      <c r="B45" s="193">
        <v>8</v>
      </c>
      <c r="C45" s="300" t="s">
        <v>168</v>
      </c>
      <c r="D45" s="300"/>
      <c r="E45" s="300"/>
      <c r="F45" s="300"/>
      <c r="G45" s="300"/>
      <c r="H45" s="300"/>
      <c r="I45" s="300"/>
      <c r="J45" s="300"/>
    </row>
    <row r="46" spans="2:13" ht="14.25" customHeight="1">
      <c r="B46" s="193">
        <v>9</v>
      </c>
      <c r="C46" s="300" t="s">
        <v>169</v>
      </c>
      <c r="D46" s="300"/>
      <c r="E46" s="300"/>
      <c r="F46" s="300"/>
      <c r="G46" s="300"/>
      <c r="H46" s="300"/>
      <c r="I46" s="300"/>
      <c r="J46" s="300"/>
    </row>
    <row r="47" spans="2:13" ht="43.5" customHeight="1">
      <c r="B47" s="193">
        <v>10</v>
      </c>
      <c r="C47" s="300" t="s">
        <v>170</v>
      </c>
      <c r="D47" s="300"/>
      <c r="E47" s="300"/>
      <c r="F47" s="300"/>
      <c r="G47" s="300"/>
      <c r="H47" s="300"/>
      <c r="I47" s="300"/>
      <c r="J47" s="300"/>
    </row>
    <row r="48" spans="2:13" ht="14.25" customHeight="1">
      <c r="B48" s="193">
        <v>11</v>
      </c>
      <c r="C48" s="300" t="s">
        <v>171</v>
      </c>
      <c r="D48" s="300"/>
      <c r="E48" s="300"/>
      <c r="F48" s="300"/>
      <c r="G48" s="300"/>
      <c r="H48" s="300"/>
      <c r="I48" s="300"/>
      <c r="J48" s="300"/>
    </row>
    <row r="49" spans="2:10" ht="14.25" customHeight="1">
      <c r="B49" s="193">
        <v>12</v>
      </c>
      <c r="C49" s="300" t="s">
        <v>172</v>
      </c>
      <c r="D49" s="300"/>
      <c r="E49" s="300"/>
      <c r="F49" s="300"/>
      <c r="G49" s="300"/>
      <c r="H49" s="300"/>
      <c r="I49" s="300"/>
      <c r="J49" s="300"/>
    </row>
    <row r="50" spans="2:10" ht="25.5" customHeight="1">
      <c r="B50" s="193">
        <v>13</v>
      </c>
      <c r="C50" s="300" t="s">
        <v>173</v>
      </c>
      <c r="D50" s="300"/>
      <c r="E50" s="300"/>
      <c r="F50" s="300"/>
      <c r="G50" s="300"/>
      <c r="H50" s="300"/>
      <c r="I50" s="300"/>
      <c r="J50" s="300"/>
    </row>
    <row r="51" spans="2:10" ht="14.25" customHeight="1">
      <c r="B51" s="299" t="s">
        <v>174</v>
      </c>
      <c r="C51" s="299"/>
    </row>
    <row r="52" spans="2:10" ht="14.25" customHeight="1">
      <c r="B52" s="193">
        <v>14</v>
      </c>
      <c r="C52" s="300" t="s">
        <v>175</v>
      </c>
      <c r="D52" s="300"/>
      <c r="E52" s="300"/>
      <c r="F52" s="300"/>
      <c r="G52" s="300"/>
      <c r="H52" s="300"/>
      <c r="I52" s="300"/>
      <c r="J52" s="300"/>
    </row>
    <row r="53" spans="2:10" ht="14.25" customHeight="1">
      <c r="B53" s="193">
        <v>15</v>
      </c>
      <c r="C53" s="300" t="s">
        <v>176</v>
      </c>
      <c r="D53" s="300"/>
      <c r="E53" s="300"/>
      <c r="F53" s="300"/>
      <c r="G53" s="300"/>
      <c r="H53" s="300"/>
      <c r="I53" s="300"/>
      <c r="J53" s="300"/>
    </row>
    <row r="54" spans="2:10" ht="42" customHeight="1">
      <c r="B54" s="193">
        <v>16</v>
      </c>
      <c r="C54" s="300" t="s">
        <v>177</v>
      </c>
      <c r="D54" s="300"/>
      <c r="E54" s="300"/>
      <c r="F54" s="300"/>
      <c r="G54" s="300"/>
      <c r="H54" s="300"/>
      <c r="I54" s="300"/>
      <c r="J54" s="300"/>
    </row>
    <row r="55" spans="2:10" ht="14.25" customHeight="1">
      <c r="B55" s="193">
        <v>17</v>
      </c>
      <c r="C55" s="300" t="s">
        <v>178</v>
      </c>
      <c r="D55" s="300"/>
      <c r="E55" s="300"/>
      <c r="F55" s="300"/>
      <c r="G55" s="300"/>
      <c r="H55" s="300"/>
      <c r="I55" s="300"/>
      <c r="J55" s="300"/>
    </row>
    <row r="56" spans="2:10" ht="2.25" customHeight="1">
      <c r="B56" s="331">
        <v>18</v>
      </c>
      <c r="C56" s="300" t="s">
        <v>179</v>
      </c>
      <c r="D56" s="300"/>
      <c r="E56" s="300"/>
      <c r="F56" s="300"/>
      <c r="G56" s="300"/>
      <c r="H56" s="300"/>
      <c r="I56" s="300"/>
      <c r="J56" s="300"/>
    </row>
    <row r="57" spans="2:10" ht="7.5" customHeight="1">
      <c r="B57" s="331"/>
      <c r="C57" s="193" t="s">
        <v>180</v>
      </c>
    </row>
    <row r="58" spans="2:10" ht="72.75" customHeight="1">
      <c r="B58" s="331"/>
      <c r="C58" s="300" t="s">
        <v>181</v>
      </c>
      <c r="D58" s="300"/>
      <c r="E58" s="300"/>
      <c r="F58" s="300"/>
      <c r="G58" s="300"/>
      <c r="H58" s="300"/>
      <c r="I58" s="300"/>
      <c r="J58" s="300"/>
    </row>
    <row r="59" spans="2:10" ht="15" customHeight="1">
      <c r="B59" s="193">
        <v>19</v>
      </c>
      <c r="C59" s="300" t="s">
        <v>182</v>
      </c>
      <c r="D59" s="300"/>
      <c r="E59" s="300"/>
      <c r="F59" s="300"/>
      <c r="G59" s="300"/>
      <c r="H59" s="300"/>
      <c r="I59" s="300"/>
      <c r="J59" s="300"/>
    </row>
    <row r="60" spans="2:10" ht="14.25" customHeight="1">
      <c r="B60" s="299" t="s">
        <v>183</v>
      </c>
      <c r="C60" s="299"/>
    </row>
    <row r="61" spans="2:10" ht="30" customHeight="1">
      <c r="B61" s="193">
        <v>20</v>
      </c>
      <c r="C61" s="300" t="s">
        <v>184</v>
      </c>
      <c r="D61" s="300"/>
      <c r="E61" s="300"/>
      <c r="F61" s="300"/>
      <c r="G61" s="300"/>
      <c r="H61" s="300"/>
      <c r="I61" s="300"/>
      <c r="J61" s="300"/>
    </row>
    <row r="62" spans="2:10" ht="14.25" customHeight="1">
      <c r="B62" s="299" t="s">
        <v>151</v>
      </c>
      <c r="C62" s="299"/>
    </row>
    <row r="63" spans="2:10" ht="15" customHeight="1">
      <c r="B63" s="193">
        <v>21</v>
      </c>
      <c r="C63" s="300" t="s">
        <v>185</v>
      </c>
      <c r="D63" s="300"/>
      <c r="E63" s="300"/>
      <c r="F63" s="300"/>
      <c r="G63" s="300"/>
      <c r="H63" s="300"/>
      <c r="I63" s="300"/>
      <c r="J63" s="300"/>
    </row>
    <row r="64" spans="2:10" ht="14.25" customHeight="1">
      <c r="B64" s="299" t="s">
        <v>186</v>
      </c>
      <c r="C64" s="299"/>
    </row>
    <row r="65" spans="2:10" ht="15" customHeight="1">
      <c r="B65" s="193">
        <v>22</v>
      </c>
      <c r="C65" s="300" t="s">
        <v>187</v>
      </c>
      <c r="D65" s="300"/>
      <c r="E65" s="300"/>
      <c r="F65" s="300"/>
      <c r="G65" s="300"/>
      <c r="H65" s="300"/>
      <c r="I65" s="300"/>
      <c r="J65" s="300"/>
    </row>
    <row r="66" spans="2:10" ht="14.25" customHeight="1">
      <c r="B66" s="299" t="s">
        <v>188</v>
      </c>
      <c r="C66" s="299"/>
    </row>
    <row r="67" spans="2:10" ht="15" customHeight="1">
      <c r="B67" s="193">
        <v>23</v>
      </c>
      <c r="C67" s="300" t="s">
        <v>189</v>
      </c>
      <c r="D67" s="300"/>
      <c r="E67" s="300"/>
      <c r="F67" s="300"/>
      <c r="G67" s="300"/>
      <c r="H67" s="300"/>
      <c r="I67" s="300"/>
      <c r="J67" s="300"/>
    </row>
    <row r="68" spans="2:10" ht="14.25" customHeight="1">
      <c r="B68" s="299" t="s">
        <v>190</v>
      </c>
      <c r="C68" s="299"/>
    </row>
    <row r="69" spans="2:10" ht="14.25" customHeight="1">
      <c r="B69" s="332">
        <v>24</v>
      </c>
      <c r="C69" s="300" t="s">
        <v>191</v>
      </c>
      <c r="D69" s="300"/>
      <c r="E69" s="300"/>
      <c r="F69" s="300"/>
      <c r="G69" s="300"/>
      <c r="H69" s="300"/>
      <c r="I69" s="300"/>
      <c r="J69" s="300"/>
    </row>
    <row r="70" spans="2:10">
      <c r="B70" s="332"/>
      <c r="C70" s="300"/>
      <c r="D70" s="300"/>
      <c r="E70" s="300"/>
      <c r="F70" s="300"/>
      <c r="G70" s="300"/>
      <c r="H70" s="300"/>
      <c r="I70" s="300"/>
      <c r="J70" s="300"/>
    </row>
    <row r="71" spans="2:10" ht="15" customHeight="1">
      <c r="B71" s="193">
        <v>26</v>
      </c>
      <c r="C71" s="300" t="s">
        <v>326</v>
      </c>
      <c r="D71" s="300"/>
      <c r="E71" s="300"/>
      <c r="F71" s="300"/>
      <c r="G71" s="300"/>
      <c r="H71" s="300"/>
      <c r="I71" s="300"/>
      <c r="J71" s="300"/>
    </row>
    <row r="72" spans="2:10" ht="29.25" customHeight="1">
      <c r="B72" s="299" t="s">
        <v>192</v>
      </c>
      <c r="C72" s="299"/>
    </row>
    <row r="73" spans="2:10" ht="14.25" customHeight="1">
      <c r="B73" s="193">
        <v>27</v>
      </c>
      <c r="C73" s="300" t="s">
        <v>193</v>
      </c>
      <c r="D73" s="300"/>
      <c r="E73" s="300"/>
      <c r="F73" s="300"/>
      <c r="G73" s="300"/>
      <c r="H73" s="300"/>
      <c r="I73" s="300"/>
      <c r="J73" s="300"/>
    </row>
  </sheetData>
  <mergeCells count="93">
    <mergeCell ref="C71:J71"/>
    <mergeCell ref="C65:J65"/>
    <mergeCell ref="B66:C66"/>
    <mergeCell ref="C67:J67"/>
    <mergeCell ref="B68:C68"/>
    <mergeCell ref="B69:B70"/>
    <mergeCell ref="C69:J70"/>
    <mergeCell ref="B60:C60"/>
    <mergeCell ref="C61:J61"/>
    <mergeCell ref="B62:C62"/>
    <mergeCell ref="C63:J63"/>
    <mergeCell ref="B64:C64"/>
    <mergeCell ref="B56:B58"/>
    <mergeCell ref="C56:J56"/>
    <mergeCell ref="C59:J59"/>
    <mergeCell ref="C54:J54"/>
    <mergeCell ref="C55:J55"/>
    <mergeCell ref="C58:J58"/>
    <mergeCell ref="C48:J48"/>
    <mergeCell ref="C49:J49"/>
    <mergeCell ref="C52:J52"/>
    <mergeCell ref="C53:J53"/>
    <mergeCell ref="C50:J50"/>
    <mergeCell ref="B51:C51"/>
    <mergeCell ref="B36:C36"/>
    <mergeCell ref="C42:J42"/>
    <mergeCell ref="B43:C43"/>
    <mergeCell ref="C44:J44"/>
    <mergeCell ref="C45:J45"/>
    <mergeCell ref="C47:J47"/>
    <mergeCell ref="C37:J37"/>
    <mergeCell ref="C38:J38"/>
    <mergeCell ref="C39:J39"/>
    <mergeCell ref="C40:J40"/>
    <mergeCell ref="C41:J41"/>
    <mergeCell ref="C46:J46"/>
    <mergeCell ref="B33:C33"/>
    <mergeCell ref="D33:G33"/>
    <mergeCell ref="B34:K34"/>
    <mergeCell ref="B29:K29"/>
    <mergeCell ref="B30:K30"/>
    <mergeCell ref="B31:K31"/>
    <mergeCell ref="B32:K32"/>
    <mergeCell ref="B24:M24"/>
    <mergeCell ref="B25:M25"/>
    <mergeCell ref="B26:M26"/>
    <mergeCell ref="B27:K28"/>
    <mergeCell ref="L27:L28"/>
    <mergeCell ref="M27:M28"/>
    <mergeCell ref="B23:M23"/>
    <mergeCell ref="B18:M18"/>
    <mergeCell ref="B19:M19"/>
    <mergeCell ref="B20:M20"/>
    <mergeCell ref="B21:C21"/>
    <mergeCell ref="D21:F21"/>
    <mergeCell ref="G21:I21"/>
    <mergeCell ref="J21:K21"/>
    <mergeCell ref="L21:M21"/>
    <mergeCell ref="B22:C22"/>
    <mergeCell ref="D22:F22"/>
    <mergeCell ref="G22:I22"/>
    <mergeCell ref="J22:K22"/>
    <mergeCell ref="L22:M22"/>
    <mergeCell ref="L11:M11"/>
    <mergeCell ref="L17:M17"/>
    <mergeCell ref="B13:M13"/>
    <mergeCell ref="B14:M14"/>
    <mergeCell ref="B15:C15"/>
    <mergeCell ref="D15:E15"/>
    <mergeCell ref="H15:I15"/>
    <mergeCell ref="J15:K15"/>
    <mergeCell ref="L15:M15"/>
    <mergeCell ref="B17:C17"/>
    <mergeCell ref="D17:E17"/>
    <mergeCell ref="F17:G17"/>
    <mergeCell ref="H17:I17"/>
    <mergeCell ref="J17:K17"/>
    <mergeCell ref="B72:C72"/>
    <mergeCell ref="C73:J73"/>
    <mergeCell ref="B12:M12"/>
    <mergeCell ref="A2:M2"/>
    <mergeCell ref="A3:M3"/>
    <mergeCell ref="B8:H8"/>
    <mergeCell ref="B9:M9"/>
    <mergeCell ref="B10:C10"/>
    <mergeCell ref="D10:F10"/>
    <mergeCell ref="G10:I10"/>
    <mergeCell ref="J10:K10"/>
    <mergeCell ref="L10:M10"/>
    <mergeCell ref="B11:C11"/>
    <mergeCell ref="D11:F11"/>
    <mergeCell ref="G11:I11"/>
    <mergeCell ref="J11:K11"/>
  </mergeCells>
  <pageMargins left="0.70866141732283472" right="0.70866141732283472" top="0.74803149606299213" bottom="0.74803149606299213" header="0.31496062992125984" footer="0.31496062992125984"/>
  <pageSetup scale="65" pageOrder="overThenDown"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K78"/>
  <sheetViews>
    <sheetView showGridLines="0" view="pageBreakPreview" topLeftCell="A28" zoomScale="70" zoomScaleNormal="80" zoomScaleSheetLayoutView="70" zoomScalePageLayoutView="80" workbookViewId="0">
      <selection activeCell="B46" sqref="B46"/>
    </sheetView>
  </sheetViews>
  <sheetFormatPr baseColWidth="10" defaultColWidth="8.75" defaultRowHeight="15.75" customHeight="1"/>
  <cols>
    <col min="1" max="1" width="8.75" style="34"/>
    <col min="2" max="2" width="71.375" style="34" customWidth="1"/>
    <col min="3" max="10" width="12.75" style="34" customWidth="1"/>
    <col min="11" max="16384" width="8.75" style="34"/>
  </cols>
  <sheetData>
    <row r="1" spans="1:10" ht="12.75" customHeight="1"/>
    <row r="2" spans="1:10" ht="15" customHeight="1">
      <c r="A2" s="245" t="str">
        <f>'Propuesta AEF 01'!A2:J2</f>
        <v>Concurso Público Internacional No. APP-009000062-C42-2015</v>
      </c>
      <c r="B2" s="245"/>
      <c r="C2" s="245"/>
      <c r="D2" s="245"/>
      <c r="E2" s="245"/>
      <c r="F2" s="245"/>
      <c r="G2" s="245"/>
      <c r="H2" s="245"/>
      <c r="I2" s="245"/>
      <c r="J2" s="245"/>
    </row>
    <row r="3" spans="1:10" ht="15.75" customHeight="1">
      <c r="A3" s="246" t="str">
        <f>'Propuesta AEF 01'!A3:J3</f>
        <v>“Viaducto La Raza - Indios Verdes - Santa Clara”</v>
      </c>
      <c r="B3" s="246"/>
      <c r="C3" s="246"/>
      <c r="D3" s="246"/>
      <c r="E3" s="246"/>
      <c r="F3" s="246"/>
      <c r="G3" s="246"/>
      <c r="H3" s="246"/>
      <c r="I3" s="246"/>
      <c r="J3" s="246"/>
    </row>
    <row r="4" spans="1:10" ht="12.75" customHeight="1"/>
    <row r="5" spans="1:10" ht="12.75" customHeight="1"/>
    <row r="6" spans="1:10" ht="12.75" customHeight="1">
      <c r="A6" s="2" t="s">
        <v>282</v>
      </c>
    </row>
    <row r="7" spans="1:10" ht="12.75" customHeight="1"/>
    <row r="8" spans="1:10" ht="15">
      <c r="B8" s="333" t="s">
        <v>353</v>
      </c>
      <c r="C8" s="334"/>
      <c r="D8" s="334"/>
      <c r="E8" s="334"/>
      <c r="F8" s="334"/>
      <c r="G8" s="334"/>
      <c r="H8" s="334"/>
      <c r="I8" s="334"/>
      <c r="J8" s="335"/>
    </row>
    <row r="9" spans="1:10" ht="14.25">
      <c r="B9" s="33" t="s">
        <v>102</v>
      </c>
      <c r="C9" s="35"/>
      <c r="D9" s="35"/>
      <c r="E9" s="35"/>
      <c r="F9" s="35"/>
      <c r="G9" s="35"/>
      <c r="H9" s="35"/>
      <c r="I9" s="35"/>
      <c r="J9" s="36"/>
    </row>
    <row r="10" spans="1:10" ht="14.25">
      <c r="B10" s="37" t="s">
        <v>125</v>
      </c>
      <c r="C10" s="38"/>
      <c r="D10" s="38"/>
      <c r="E10" s="38"/>
      <c r="F10" s="38"/>
      <c r="G10" s="38"/>
      <c r="H10" s="38"/>
      <c r="I10" s="38"/>
      <c r="J10" s="39"/>
    </row>
    <row r="13" spans="1:10" ht="16.5" customHeight="1">
      <c r="B13" s="339" t="s">
        <v>104</v>
      </c>
      <c r="C13" s="342" t="str">
        <f>A3</f>
        <v>“Viaducto La Raza - Indios Verdes - Santa Clara”</v>
      </c>
      <c r="D13" s="343"/>
      <c r="E13" s="343"/>
      <c r="F13" s="343"/>
      <c r="G13" s="343"/>
      <c r="H13" s="344"/>
      <c r="I13" s="40" t="s">
        <v>7</v>
      </c>
      <c r="J13" s="41"/>
    </row>
    <row r="14" spans="1:10" ht="16.5" customHeight="1">
      <c r="B14" s="340"/>
      <c r="C14" s="345"/>
      <c r="D14" s="346"/>
      <c r="E14" s="346"/>
      <c r="F14" s="346"/>
      <c r="G14" s="346"/>
      <c r="H14" s="347"/>
      <c r="I14" s="42"/>
      <c r="J14" s="36"/>
    </row>
    <row r="15" spans="1:10" ht="14.25">
      <c r="B15" s="341"/>
      <c r="C15" s="348"/>
      <c r="D15" s="349"/>
      <c r="E15" s="349"/>
      <c r="F15" s="349"/>
      <c r="G15" s="349"/>
      <c r="H15" s="350"/>
      <c r="I15" s="43" t="s">
        <v>8</v>
      </c>
      <c r="J15" s="39"/>
    </row>
    <row r="16" spans="1:10" ht="14.25">
      <c r="B16" s="44"/>
      <c r="C16" s="44"/>
      <c r="D16" s="44"/>
      <c r="E16" s="44"/>
      <c r="F16" s="44"/>
      <c r="G16" s="44"/>
      <c r="H16" s="44"/>
      <c r="I16" s="45"/>
      <c r="J16" s="35"/>
    </row>
    <row r="17" spans="2:10" ht="14.25">
      <c r="B17" s="44"/>
      <c r="C17" s="336" t="s">
        <v>107</v>
      </c>
      <c r="D17" s="337"/>
      <c r="E17" s="337"/>
      <c r="F17" s="337"/>
      <c r="G17" s="337"/>
      <c r="H17" s="337"/>
      <c r="I17" s="337"/>
      <c r="J17" s="338"/>
    </row>
    <row r="18" spans="2:10" ht="20.25" customHeight="1">
      <c r="B18" s="46"/>
      <c r="C18" s="336" t="s">
        <v>113</v>
      </c>
      <c r="D18" s="337"/>
      <c r="E18" s="337"/>
      <c r="F18" s="337"/>
      <c r="G18" s="337"/>
      <c r="H18" s="337"/>
      <c r="I18" s="337"/>
      <c r="J18" s="338"/>
    </row>
    <row r="19" spans="2:10" ht="32.25" customHeight="1">
      <c r="B19" s="47" t="s">
        <v>13</v>
      </c>
      <c r="C19" s="48" t="s">
        <v>27</v>
      </c>
      <c r="D19" s="49" t="s">
        <v>28</v>
      </c>
      <c r="E19" s="49" t="s">
        <v>29</v>
      </c>
      <c r="F19" s="49" t="s">
        <v>30</v>
      </c>
      <c r="G19" s="49" t="s">
        <v>31</v>
      </c>
      <c r="H19" s="49" t="s">
        <v>31</v>
      </c>
      <c r="I19" s="49" t="s">
        <v>31</v>
      </c>
      <c r="J19" s="49" t="s">
        <v>112</v>
      </c>
    </row>
    <row r="20" spans="2:10" ht="12.75" customHeight="1">
      <c r="B20" s="50"/>
      <c r="C20" s="51"/>
      <c r="D20" s="52"/>
      <c r="E20" s="52"/>
      <c r="F20" s="52"/>
      <c r="G20" s="52"/>
      <c r="H20" s="52"/>
      <c r="I20" s="52"/>
      <c r="J20" s="52"/>
    </row>
    <row r="21" spans="2:10" ht="14.25">
      <c r="B21" s="53" t="s">
        <v>32</v>
      </c>
      <c r="C21" s="54"/>
      <c r="D21" s="54"/>
      <c r="E21" s="54"/>
      <c r="F21" s="54"/>
      <c r="G21" s="54"/>
      <c r="H21" s="54"/>
      <c r="I21" s="54"/>
      <c r="J21" s="54"/>
    </row>
    <row r="22" spans="2:10" ht="12.75" customHeight="1">
      <c r="B22" s="55"/>
      <c r="C22" s="56"/>
      <c r="D22" s="57"/>
      <c r="E22" s="57"/>
      <c r="F22" s="57"/>
      <c r="G22" s="57"/>
      <c r="H22" s="57"/>
      <c r="I22" s="57"/>
      <c r="J22" s="57"/>
    </row>
    <row r="23" spans="2:10" ht="12.75" customHeight="1">
      <c r="B23" s="53" t="s">
        <v>33</v>
      </c>
      <c r="C23" s="54"/>
      <c r="D23" s="54"/>
      <c r="E23" s="54"/>
      <c r="F23" s="54"/>
      <c r="G23" s="54"/>
      <c r="H23" s="54"/>
      <c r="I23" s="54"/>
      <c r="J23" s="54"/>
    </row>
    <row r="24" spans="2:10" ht="12.75" customHeight="1">
      <c r="B24" s="55"/>
      <c r="C24" s="56"/>
      <c r="D24" s="57"/>
      <c r="E24" s="57"/>
      <c r="F24" s="57"/>
      <c r="G24" s="57"/>
      <c r="H24" s="57"/>
      <c r="I24" s="57"/>
      <c r="J24" s="57"/>
    </row>
    <row r="25" spans="2:10" ht="12.75" customHeight="1">
      <c r="B25" s="53" t="s">
        <v>34</v>
      </c>
      <c r="C25" s="54"/>
      <c r="D25" s="54"/>
      <c r="E25" s="54"/>
      <c r="F25" s="54"/>
      <c r="G25" s="54"/>
      <c r="H25" s="54"/>
      <c r="I25" s="54"/>
      <c r="J25" s="54"/>
    </row>
    <row r="26" spans="2:10" ht="12.75" customHeight="1">
      <c r="B26" s="55"/>
      <c r="C26" s="56"/>
      <c r="D26" s="57"/>
      <c r="E26" s="57"/>
      <c r="F26" s="57"/>
      <c r="G26" s="57"/>
      <c r="H26" s="57"/>
      <c r="I26" s="57"/>
      <c r="J26" s="57"/>
    </row>
    <row r="27" spans="2:10" ht="12.75" customHeight="1">
      <c r="B27" s="53" t="s">
        <v>35</v>
      </c>
      <c r="C27" s="54"/>
      <c r="D27" s="54"/>
      <c r="E27" s="54"/>
      <c r="F27" s="54"/>
      <c r="G27" s="54"/>
      <c r="H27" s="54"/>
      <c r="I27" s="54"/>
      <c r="J27" s="54"/>
    </row>
    <row r="28" spans="2:10" ht="12.75" customHeight="1">
      <c r="B28" s="55"/>
      <c r="C28" s="56"/>
      <c r="D28" s="57"/>
      <c r="E28" s="57"/>
      <c r="F28" s="57"/>
      <c r="G28" s="57"/>
      <c r="H28" s="57"/>
      <c r="I28" s="57"/>
      <c r="J28" s="57"/>
    </row>
    <row r="29" spans="2:10" ht="12.75" customHeight="1">
      <c r="B29" s="53" t="s">
        <v>36</v>
      </c>
      <c r="C29" s="54"/>
      <c r="D29" s="54"/>
      <c r="E29" s="54"/>
      <c r="F29" s="54"/>
      <c r="G29" s="54"/>
      <c r="H29" s="54"/>
      <c r="I29" s="54"/>
      <c r="J29" s="54"/>
    </row>
    <row r="30" spans="2:10" ht="12.75" customHeight="1">
      <c r="B30" s="55"/>
      <c r="C30" s="56"/>
      <c r="D30" s="57"/>
      <c r="E30" s="57"/>
      <c r="F30" s="57"/>
      <c r="G30" s="57"/>
      <c r="H30" s="57"/>
      <c r="I30" s="57"/>
      <c r="J30" s="57"/>
    </row>
    <row r="31" spans="2:10" ht="14.25">
      <c r="B31" s="53" t="s">
        <v>41</v>
      </c>
      <c r="C31" s="54"/>
      <c r="D31" s="54"/>
      <c r="E31" s="54"/>
      <c r="F31" s="54"/>
      <c r="G31" s="54"/>
      <c r="H31" s="54"/>
      <c r="I31" s="54"/>
      <c r="J31" s="54"/>
    </row>
    <row r="32" spans="2:10" ht="14.25">
      <c r="B32" s="58"/>
      <c r="C32" s="59"/>
      <c r="D32" s="60"/>
      <c r="E32" s="60"/>
      <c r="F32" s="60"/>
      <c r="G32" s="60"/>
      <c r="H32" s="60"/>
      <c r="I32" s="60"/>
      <c r="J32" s="60"/>
    </row>
    <row r="33" spans="2:10" ht="14.25">
      <c r="B33" s="53" t="s">
        <v>119</v>
      </c>
      <c r="C33" s="54"/>
      <c r="D33" s="54"/>
      <c r="E33" s="54"/>
      <c r="F33" s="54"/>
      <c r="G33" s="54"/>
      <c r="H33" s="54"/>
      <c r="I33" s="54"/>
      <c r="J33" s="54"/>
    </row>
    <row r="34" spans="2:10" ht="14.25">
      <c r="B34" s="58"/>
      <c r="C34" s="59"/>
      <c r="D34" s="60"/>
      <c r="E34" s="60"/>
      <c r="F34" s="60"/>
      <c r="G34" s="60"/>
      <c r="H34" s="60"/>
      <c r="I34" s="60"/>
      <c r="J34" s="60"/>
    </row>
    <row r="35" spans="2:10" ht="14.25">
      <c r="B35" s="53" t="s">
        <v>110</v>
      </c>
      <c r="C35" s="54"/>
      <c r="D35" s="54"/>
      <c r="E35" s="54"/>
      <c r="F35" s="54"/>
      <c r="G35" s="54"/>
      <c r="H35" s="54"/>
      <c r="I35" s="54"/>
      <c r="J35" s="54"/>
    </row>
    <row r="36" spans="2:10" ht="14.25">
      <c r="B36" s="55"/>
      <c r="C36" s="56"/>
      <c r="D36" s="57"/>
      <c r="E36" s="57"/>
      <c r="F36" s="57"/>
      <c r="G36" s="57"/>
      <c r="H36" s="57"/>
      <c r="I36" s="57"/>
      <c r="J36" s="57"/>
    </row>
    <row r="37" spans="2:10" ht="12.75" customHeight="1">
      <c r="B37" s="53" t="s">
        <v>37</v>
      </c>
      <c r="C37" s="54"/>
      <c r="D37" s="54"/>
      <c r="E37" s="54"/>
      <c r="F37" s="54"/>
      <c r="G37" s="54"/>
      <c r="H37" s="54"/>
      <c r="I37" s="54"/>
      <c r="J37" s="54"/>
    </row>
    <row r="38" spans="2:10" ht="12.75" customHeight="1">
      <c r="B38" s="55"/>
      <c r="C38" s="56"/>
      <c r="D38" s="61"/>
      <c r="E38" s="61"/>
      <c r="F38" s="61"/>
      <c r="G38" s="61"/>
      <c r="H38" s="61"/>
      <c r="I38" s="61"/>
      <c r="J38" s="61"/>
    </row>
    <row r="39" spans="2:10" ht="14.25">
      <c r="B39" s="62" t="s">
        <v>38</v>
      </c>
      <c r="C39" s="63"/>
      <c r="D39" s="63"/>
      <c r="E39" s="63"/>
      <c r="F39" s="63"/>
      <c r="G39" s="63"/>
      <c r="H39" s="63"/>
      <c r="I39" s="63"/>
      <c r="J39" s="63"/>
    </row>
    <row r="40" spans="2:10" ht="14.25">
      <c r="B40" s="62" t="s">
        <v>39</v>
      </c>
      <c r="C40" s="63"/>
      <c r="D40" s="63"/>
      <c r="E40" s="64"/>
      <c r="F40" s="64"/>
      <c r="G40" s="64"/>
      <c r="H40" s="64"/>
      <c r="I40" s="64"/>
      <c r="J40" s="64"/>
    </row>
    <row r="41" spans="2:10" ht="12.75" customHeight="1">
      <c r="B41" s="50"/>
      <c r="C41" s="52"/>
      <c r="D41" s="65"/>
      <c r="E41" s="52"/>
      <c r="F41" s="65"/>
      <c r="G41" s="52"/>
      <c r="H41" s="65"/>
      <c r="I41" s="52"/>
      <c r="J41" s="52"/>
    </row>
    <row r="42" spans="2:10" ht="14.25">
      <c r="B42" s="53" t="s">
        <v>118</v>
      </c>
      <c r="C42" s="66"/>
      <c r="D42" s="66"/>
      <c r="E42" s="66"/>
      <c r="F42" s="66"/>
      <c r="G42" s="66"/>
      <c r="H42" s="66"/>
      <c r="I42" s="66"/>
      <c r="J42" s="66"/>
    </row>
    <row r="43" spans="2:10" ht="12.75" customHeight="1">
      <c r="B43" s="55"/>
      <c r="C43" s="56"/>
      <c r="D43" s="35"/>
      <c r="E43" s="56"/>
      <c r="F43" s="35"/>
      <c r="G43" s="56"/>
      <c r="H43" s="35"/>
      <c r="I43" s="56"/>
      <c r="J43" s="56"/>
    </row>
    <row r="44" spans="2:10" ht="12.75" customHeight="1">
      <c r="B44" s="69" t="s">
        <v>378</v>
      </c>
      <c r="C44" s="226"/>
      <c r="D44" s="227"/>
      <c r="E44" s="226"/>
      <c r="F44" s="227"/>
      <c r="G44" s="226"/>
      <c r="H44" s="227"/>
      <c r="I44" s="226"/>
      <c r="J44" s="226"/>
    </row>
    <row r="45" spans="2:10" ht="12.75" customHeight="1">
      <c r="B45" s="55"/>
      <c r="C45" s="223"/>
      <c r="D45" s="35"/>
      <c r="E45" s="223"/>
      <c r="F45" s="35"/>
      <c r="G45" s="223"/>
      <c r="H45" s="35"/>
      <c r="I45" s="223"/>
      <c r="J45" s="223"/>
    </row>
    <row r="46" spans="2:10" ht="14.25">
      <c r="B46" s="69" t="s">
        <v>380</v>
      </c>
      <c r="C46" s="66"/>
      <c r="D46" s="66"/>
      <c r="E46" s="66"/>
      <c r="F46" s="66"/>
      <c r="G46" s="66"/>
      <c r="H46" s="66"/>
      <c r="I46" s="66"/>
      <c r="J46" s="66"/>
    </row>
    <row r="47" spans="2:10" ht="12.75" customHeight="1">
      <c r="B47" s="55"/>
      <c r="C47" s="67"/>
      <c r="D47" s="68"/>
      <c r="E47" s="67"/>
      <c r="F47" s="68"/>
      <c r="G47" s="67"/>
      <c r="H47" s="68"/>
      <c r="I47" s="67"/>
      <c r="J47" s="67"/>
    </row>
    <row r="48" spans="2:10" ht="14.25">
      <c r="B48" s="53" t="s">
        <v>40</v>
      </c>
      <c r="C48" s="66"/>
      <c r="D48" s="66"/>
      <c r="E48" s="66"/>
      <c r="F48" s="66"/>
      <c r="G48" s="66"/>
      <c r="H48" s="66"/>
      <c r="I48" s="66"/>
      <c r="J48" s="66"/>
    </row>
    <row r="49" spans="2:11" ht="12.75" customHeight="1">
      <c r="B49" s="55"/>
      <c r="C49" s="67"/>
      <c r="D49" s="68"/>
      <c r="E49" s="67"/>
      <c r="F49" s="68"/>
      <c r="G49" s="67"/>
      <c r="H49" s="68"/>
      <c r="I49" s="67"/>
      <c r="J49" s="67"/>
    </row>
    <row r="50" spans="2:11" ht="14.25">
      <c r="B50" s="53" t="s">
        <v>348</v>
      </c>
      <c r="C50" s="66"/>
      <c r="D50" s="66"/>
      <c r="E50" s="66"/>
      <c r="F50" s="66"/>
      <c r="G50" s="66"/>
      <c r="H50" s="66"/>
      <c r="I50" s="66"/>
      <c r="J50" s="66"/>
    </row>
    <row r="51" spans="2:11" ht="12.75" customHeight="1">
      <c r="B51" s="55"/>
      <c r="C51" s="67"/>
      <c r="D51" s="68"/>
      <c r="E51" s="67"/>
      <c r="F51" s="68"/>
      <c r="G51" s="67"/>
      <c r="H51" s="68"/>
      <c r="I51" s="67"/>
      <c r="J51" s="67"/>
    </row>
    <row r="52" spans="2:11" ht="14.25">
      <c r="B52" s="53" t="s">
        <v>86</v>
      </c>
      <c r="C52" s="66"/>
      <c r="D52" s="66"/>
      <c r="E52" s="66"/>
      <c r="F52" s="66"/>
      <c r="G52" s="66"/>
      <c r="H52" s="66"/>
      <c r="I52" s="66"/>
      <c r="J52" s="66"/>
    </row>
    <row r="53" spans="2:11" ht="12.75" customHeight="1">
      <c r="B53" s="55"/>
      <c r="C53" s="67"/>
      <c r="D53" s="68"/>
      <c r="E53" s="67"/>
      <c r="F53" s="68"/>
      <c r="G53" s="67"/>
      <c r="H53" s="68"/>
      <c r="I53" s="67"/>
      <c r="J53" s="67"/>
    </row>
    <row r="54" spans="2:11" ht="12.75" customHeight="1">
      <c r="B54" s="53" t="s">
        <v>285</v>
      </c>
      <c r="C54" s="66"/>
      <c r="D54" s="66"/>
      <c r="E54" s="66"/>
      <c r="F54" s="66"/>
      <c r="G54" s="66"/>
      <c r="H54" s="66"/>
      <c r="I54" s="66"/>
      <c r="J54" s="66"/>
    </row>
    <row r="55" spans="2:11" ht="12.75" customHeight="1">
      <c r="B55" s="55"/>
      <c r="C55" s="67"/>
      <c r="D55" s="68"/>
      <c r="E55" s="67"/>
      <c r="F55" s="68"/>
      <c r="G55" s="67"/>
      <c r="H55" s="68"/>
      <c r="I55" s="67"/>
      <c r="J55" s="67"/>
    </row>
    <row r="56" spans="2:11" ht="12.75" customHeight="1">
      <c r="B56" s="53" t="s">
        <v>42</v>
      </c>
      <c r="C56" s="66"/>
      <c r="D56" s="66"/>
      <c r="E56" s="66"/>
      <c r="F56" s="66"/>
      <c r="G56" s="66"/>
      <c r="H56" s="66"/>
      <c r="I56" s="66"/>
      <c r="J56" s="66"/>
    </row>
    <row r="57" spans="2:11" s="72" customFormat="1" ht="12.75" customHeight="1">
      <c r="B57" s="69"/>
      <c r="C57" s="70"/>
      <c r="D57" s="71"/>
      <c r="E57" s="70"/>
      <c r="F57" s="71"/>
      <c r="G57" s="70"/>
      <c r="H57" s="71"/>
      <c r="I57" s="70"/>
      <c r="J57" s="70"/>
      <c r="K57" s="34"/>
    </row>
    <row r="58" spans="2:11" s="72" customFormat="1" ht="14.25">
      <c r="B58" s="53" t="s">
        <v>85</v>
      </c>
      <c r="C58" s="66"/>
      <c r="D58" s="66"/>
      <c r="E58" s="66"/>
      <c r="F58" s="66"/>
      <c r="G58" s="66"/>
      <c r="H58" s="66"/>
      <c r="I58" s="66"/>
      <c r="J58" s="66"/>
      <c r="K58" s="34"/>
    </row>
    <row r="59" spans="2:11" s="72" customFormat="1" ht="12.75" customHeight="1">
      <c r="B59" s="69"/>
      <c r="C59" s="70"/>
      <c r="D59" s="71"/>
      <c r="E59" s="70"/>
      <c r="F59" s="71"/>
      <c r="G59" s="70"/>
      <c r="H59" s="71"/>
      <c r="I59" s="70"/>
      <c r="J59" s="70"/>
      <c r="K59" s="34"/>
    </row>
    <row r="60" spans="2:11" ht="33" customHeight="1">
      <c r="B60" s="73" t="s">
        <v>46</v>
      </c>
      <c r="C60" s="66"/>
      <c r="D60" s="66"/>
      <c r="E60" s="66"/>
      <c r="F60" s="66"/>
      <c r="G60" s="66"/>
      <c r="H60" s="66"/>
      <c r="I60" s="66"/>
      <c r="J60" s="66"/>
    </row>
    <row r="61" spans="2:11" s="72" customFormat="1" ht="12.75" customHeight="1">
      <c r="B61" s="69"/>
      <c r="C61" s="70"/>
      <c r="D61" s="71"/>
      <c r="E61" s="70"/>
      <c r="F61" s="71"/>
      <c r="G61" s="70"/>
      <c r="H61" s="71"/>
      <c r="I61" s="70"/>
      <c r="J61" s="70"/>
      <c r="K61" s="34"/>
    </row>
    <row r="62" spans="2:11" ht="14.25">
      <c r="B62" s="53" t="s">
        <v>283</v>
      </c>
      <c r="C62" s="66"/>
      <c r="D62" s="66"/>
      <c r="E62" s="66"/>
      <c r="F62" s="66"/>
      <c r="G62" s="66"/>
      <c r="H62" s="66"/>
      <c r="I62" s="66"/>
      <c r="J62" s="66"/>
    </row>
    <row r="63" spans="2:11" s="72" customFormat="1" ht="12.75" customHeight="1">
      <c r="B63" s="69"/>
      <c r="C63" s="70"/>
      <c r="D63" s="71"/>
      <c r="E63" s="70"/>
      <c r="F63" s="71"/>
      <c r="G63" s="70"/>
      <c r="H63" s="71"/>
      <c r="I63" s="70"/>
      <c r="J63" s="70"/>
      <c r="K63" s="34"/>
    </row>
    <row r="64" spans="2:11" ht="14.25">
      <c r="B64" s="53" t="s">
        <v>284</v>
      </c>
      <c r="C64" s="66"/>
      <c r="D64" s="131"/>
      <c r="E64" s="66"/>
      <c r="F64" s="131"/>
      <c r="G64" s="66"/>
      <c r="H64" s="131"/>
      <c r="I64" s="66"/>
      <c r="J64" s="66"/>
    </row>
    <row r="65" spans="2:11" s="72" customFormat="1" ht="12.75" customHeight="1">
      <c r="B65" s="69"/>
      <c r="C65" s="70"/>
      <c r="D65" s="71"/>
      <c r="E65" s="70"/>
      <c r="F65" s="71"/>
      <c r="G65" s="70"/>
      <c r="H65" s="71"/>
      <c r="I65" s="70"/>
      <c r="J65" s="70"/>
      <c r="K65" s="34"/>
    </row>
    <row r="66" spans="2:11" ht="14.25">
      <c r="B66" s="53" t="s">
        <v>47</v>
      </c>
      <c r="C66" s="66"/>
      <c r="D66" s="66"/>
      <c r="E66" s="66"/>
      <c r="F66" s="66"/>
      <c r="G66" s="66"/>
      <c r="H66" s="66"/>
      <c r="I66" s="66"/>
      <c r="J66" s="66"/>
    </row>
    <row r="67" spans="2:11" s="72" customFormat="1" ht="12.75" customHeight="1">
      <c r="B67" s="69"/>
      <c r="C67" s="70"/>
      <c r="D67" s="71"/>
      <c r="E67" s="70"/>
      <c r="F67" s="71"/>
      <c r="G67" s="70"/>
      <c r="H67" s="71"/>
      <c r="I67" s="70"/>
      <c r="J67" s="70"/>
      <c r="K67" s="34"/>
    </row>
    <row r="68" spans="2:11" ht="14.25">
      <c r="B68" s="53" t="s">
        <v>43</v>
      </c>
      <c r="C68" s="66"/>
      <c r="D68" s="66"/>
      <c r="E68" s="66"/>
      <c r="F68" s="66"/>
      <c r="G68" s="66"/>
      <c r="H68" s="66"/>
      <c r="I68" s="66"/>
      <c r="J68" s="66"/>
    </row>
    <row r="69" spans="2:11" ht="12.75" customHeight="1">
      <c r="B69" s="55"/>
      <c r="C69" s="56"/>
      <c r="D69" s="35"/>
      <c r="E69" s="56"/>
      <c r="F69" s="35"/>
      <c r="G69" s="56"/>
      <c r="H69" s="35"/>
      <c r="I69" s="56"/>
      <c r="J69" s="56"/>
    </row>
    <row r="70" spans="2:11" ht="14.25">
      <c r="B70" s="74" t="s">
        <v>44</v>
      </c>
      <c r="C70" s="63"/>
      <c r="D70" s="63"/>
      <c r="E70" s="63"/>
      <c r="F70" s="63"/>
      <c r="G70" s="63"/>
      <c r="H70" s="63"/>
      <c r="I70" s="63"/>
      <c r="J70" s="63"/>
    </row>
    <row r="71" spans="2:11" ht="14.25">
      <c r="B71" s="74" t="s">
        <v>45</v>
      </c>
      <c r="C71" s="63"/>
      <c r="D71" s="63"/>
      <c r="E71" s="63"/>
      <c r="F71" s="63"/>
      <c r="G71" s="63"/>
      <c r="H71" s="63"/>
      <c r="I71" s="63"/>
      <c r="J71" s="63"/>
    </row>
    <row r="72" spans="2:11" ht="12.75" customHeight="1"/>
    <row r="73" spans="2:11" ht="12.75" customHeight="1"/>
    <row r="74" spans="2:11" ht="12.75" customHeight="1"/>
    <row r="75" spans="2:11" ht="12.75" customHeight="1">
      <c r="B75" s="75" t="s">
        <v>16</v>
      </c>
    </row>
    <row r="76" spans="2:11" ht="12.75" customHeight="1">
      <c r="B76" s="75"/>
    </row>
    <row r="77" spans="2:11" ht="12.75" customHeight="1">
      <c r="B77" s="76"/>
    </row>
    <row r="78" spans="2:11" ht="12.75" customHeight="1">
      <c r="B78" s="31" t="s">
        <v>320</v>
      </c>
    </row>
  </sheetData>
  <mergeCells count="7">
    <mergeCell ref="A2:J2"/>
    <mergeCell ref="B8:J8"/>
    <mergeCell ref="C17:J17"/>
    <mergeCell ref="C18:J18"/>
    <mergeCell ref="B13:B15"/>
    <mergeCell ref="C13:H15"/>
    <mergeCell ref="A3:J3"/>
  </mergeCells>
  <pageMargins left="0.70866141732283472" right="0.70866141732283472" top="0.74803149606299213" bottom="0.74803149606299213" header="0.31496062992125984" footer="0.31496062992125984"/>
  <pageSetup scale="47"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2:AI46"/>
  <sheetViews>
    <sheetView showGridLines="0" view="pageBreakPreview" topLeftCell="A28" zoomScale="80" zoomScaleNormal="90" zoomScaleSheetLayoutView="80" zoomScalePageLayoutView="90" workbookViewId="0">
      <selection activeCell="B47" sqref="B47"/>
    </sheetView>
  </sheetViews>
  <sheetFormatPr baseColWidth="10" defaultColWidth="8.75" defaultRowHeight="14.25"/>
  <cols>
    <col min="1" max="1" width="8.75" style="34"/>
    <col min="2" max="2" width="41.125" style="34" customWidth="1"/>
    <col min="3" max="5" width="8.75" style="34"/>
    <col min="6" max="35" width="4" style="34" customWidth="1"/>
    <col min="36" max="16384" width="8.75" style="34"/>
  </cols>
  <sheetData>
    <row r="2" spans="1:35" ht="14.25" customHeight="1">
      <c r="A2" s="245" t="str">
        <f>'Propuesta AEF 01'!A2:J2</f>
        <v>Concurso Público Internacional No. APP-009000062-C42-2015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row>
    <row r="3" spans="1:35" ht="15">
      <c r="A3" s="246" t="str">
        <f>'Propuesta AEF 01'!A3:J3</f>
        <v>“Viaducto La Raza - Indios Verdes - Santa Clara”</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6" spans="1:35" ht="15">
      <c r="A6" s="2" t="s">
        <v>109</v>
      </c>
    </row>
    <row r="8" spans="1:35" ht="15">
      <c r="B8" s="78" t="s">
        <v>353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41"/>
    </row>
    <row r="9" spans="1:35">
      <c r="B9" s="33" t="s">
        <v>102</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6"/>
    </row>
    <row r="10" spans="1:35">
      <c r="B10" s="33" t="s">
        <v>125</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6"/>
    </row>
    <row r="11" spans="1:3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9"/>
    </row>
    <row r="14" spans="1:35" ht="24" customHeight="1">
      <c r="B14" s="359" t="s">
        <v>103</v>
      </c>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row>
    <row r="15" spans="1:35">
      <c r="B15" s="360" t="s">
        <v>104</v>
      </c>
      <c r="C15" s="362"/>
      <c r="D15" s="135"/>
      <c r="E15" s="135"/>
      <c r="F15" s="342" t="str">
        <f>A3</f>
        <v>“Viaducto La Raza - Indios Verdes - Santa Clara”</v>
      </c>
      <c r="G15" s="343"/>
      <c r="H15" s="343"/>
      <c r="I15" s="343"/>
      <c r="J15" s="343"/>
      <c r="K15" s="343"/>
      <c r="L15" s="343"/>
      <c r="M15" s="343"/>
      <c r="N15" s="343"/>
      <c r="O15" s="343"/>
      <c r="P15" s="343"/>
      <c r="Q15" s="343"/>
      <c r="R15" s="343"/>
      <c r="S15" s="343"/>
      <c r="T15" s="343"/>
      <c r="U15" s="343"/>
      <c r="V15" s="343"/>
      <c r="W15" s="343"/>
      <c r="X15" s="343"/>
      <c r="Y15" s="343"/>
      <c r="Z15" s="344"/>
      <c r="AA15" s="365" t="s">
        <v>20</v>
      </c>
      <c r="AB15" s="365"/>
      <c r="AC15" s="365"/>
      <c r="AD15" s="365"/>
      <c r="AE15" s="365"/>
      <c r="AF15" s="365"/>
      <c r="AG15" s="365"/>
      <c r="AH15" s="365"/>
      <c r="AI15" s="366"/>
    </row>
    <row r="16" spans="1:35">
      <c r="B16" s="361"/>
      <c r="C16" s="363"/>
      <c r="D16" s="136"/>
      <c r="E16" s="136"/>
      <c r="F16" s="345"/>
      <c r="G16" s="346"/>
      <c r="H16" s="346"/>
      <c r="I16" s="346"/>
      <c r="J16" s="346"/>
      <c r="K16" s="346"/>
      <c r="L16" s="346"/>
      <c r="M16" s="346"/>
      <c r="N16" s="346"/>
      <c r="O16" s="346"/>
      <c r="P16" s="346"/>
      <c r="Q16" s="346"/>
      <c r="R16" s="346"/>
      <c r="S16" s="346"/>
      <c r="T16" s="346"/>
      <c r="U16" s="346"/>
      <c r="V16" s="346"/>
      <c r="W16" s="346"/>
      <c r="X16" s="346"/>
      <c r="Y16" s="346"/>
      <c r="Z16" s="347"/>
      <c r="AA16" s="79"/>
      <c r="AB16" s="79"/>
      <c r="AC16" s="79"/>
      <c r="AD16" s="79"/>
      <c r="AE16" s="79"/>
      <c r="AF16" s="79"/>
      <c r="AG16" s="79"/>
      <c r="AH16" s="79"/>
      <c r="AI16" s="80"/>
    </row>
    <row r="17" spans="2:35">
      <c r="B17" s="341"/>
      <c r="C17" s="364"/>
      <c r="D17" s="137"/>
      <c r="E17" s="137"/>
      <c r="F17" s="348"/>
      <c r="G17" s="349"/>
      <c r="H17" s="349"/>
      <c r="I17" s="349"/>
      <c r="J17" s="349"/>
      <c r="K17" s="349"/>
      <c r="L17" s="349"/>
      <c r="M17" s="349"/>
      <c r="N17" s="349"/>
      <c r="O17" s="349"/>
      <c r="P17" s="349"/>
      <c r="Q17" s="349"/>
      <c r="R17" s="349"/>
      <c r="S17" s="349"/>
      <c r="T17" s="349"/>
      <c r="U17" s="349"/>
      <c r="V17" s="349"/>
      <c r="W17" s="349"/>
      <c r="X17" s="349"/>
      <c r="Y17" s="349"/>
      <c r="Z17" s="350"/>
      <c r="AA17" s="367" t="s">
        <v>8</v>
      </c>
      <c r="AB17" s="368"/>
      <c r="AC17" s="368"/>
      <c r="AD17" s="368"/>
      <c r="AE17" s="368"/>
      <c r="AF17" s="368"/>
      <c r="AG17" s="368"/>
      <c r="AH17" s="368"/>
      <c r="AI17" s="369"/>
    </row>
    <row r="19" spans="2:35">
      <c r="B19" s="336" t="s">
        <v>21</v>
      </c>
      <c r="C19" s="356" t="s">
        <v>9</v>
      </c>
      <c r="D19" s="356" t="s">
        <v>120</v>
      </c>
      <c r="E19" s="356" t="s">
        <v>286</v>
      </c>
      <c r="F19" s="351" t="s">
        <v>107</v>
      </c>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3"/>
    </row>
    <row r="20" spans="2:35" ht="14.25" customHeight="1">
      <c r="B20" s="336"/>
      <c r="C20" s="357"/>
      <c r="D20" s="357"/>
      <c r="E20" s="357"/>
      <c r="F20" s="354" t="s">
        <v>22</v>
      </c>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row>
    <row r="21" spans="2:35">
      <c r="B21" s="336"/>
      <c r="C21" s="358"/>
      <c r="D21" s="358"/>
      <c r="E21" s="358"/>
      <c r="F21" s="74">
        <v>1</v>
      </c>
      <c r="G21" s="74">
        <v>2</v>
      </c>
      <c r="H21" s="74">
        <v>3</v>
      </c>
      <c r="I21" s="74">
        <v>4</v>
      </c>
      <c r="J21" s="74">
        <v>5</v>
      </c>
      <c r="K21" s="74">
        <v>6</v>
      </c>
      <c r="L21" s="74">
        <v>7</v>
      </c>
      <c r="M21" s="74">
        <v>8</v>
      </c>
      <c r="N21" s="74">
        <v>9</v>
      </c>
      <c r="O21" s="74">
        <v>10</v>
      </c>
      <c r="P21" s="74">
        <v>11</v>
      </c>
      <c r="Q21" s="74">
        <v>12</v>
      </c>
      <c r="R21" s="74">
        <v>13</v>
      </c>
      <c r="S21" s="74">
        <v>14</v>
      </c>
      <c r="T21" s="74">
        <v>15</v>
      </c>
      <c r="U21" s="74">
        <v>16</v>
      </c>
      <c r="V21" s="74">
        <v>17</v>
      </c>
      <c r="W21" s="74">
        <v>18</v>
      </c>
      <c r="X21" s="74">
        <v>19</v>
      </c>
      <c r="Y21" s="74">
        <v>20</v>
      </c>
      <c r="Z21" s="74">
        <v>21</v>
      </c>
      <c r="AA21" s="74">
        <v>22</v>
      </c>
      <c r="AB21" s="74">
        <v>23</v>
      </c>
      <c r="AC21" s="74">
        <v>24</v>
      </c>
      <c r="AD21" s="74">
        <v>25</v>
      </c>
      <c r="AE21" s="74">
        <v>26</v>
      </c>
      <c r="AF21" s="74">
        <v>27</v>
      </c>
      <c r="AG21" s="74">
        <v>28</v>
      </c>
      <c r="AH21" s="74">
        <v>29</v>
      </c>
      <c r="AI21" s="74">
        <v>30</v>
      </c>
    </row>
    <row r="22" spans="2:35">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2:35">
      <c r="B23" s="55"/>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2:35">
      <c r="B24" s="55"/>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row>
    <row r="25" spans="2:35">
      <c r="B25" s="55"/>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row>
    <row r="26" spans="2:3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row>
    <row r="27" spans="2:35">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row>
    <row r="28" spans="2:35">
      <c r="B28" s="5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row>
    <row r="29" spans="2:35">
      <c r="B29" s="5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row>
    <row r="30" spans="2:35">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row>
    <row r="31" spans="2:35">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row>
    <row r="32" spans="2:3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row>
    <row r="33" spans="2:35">
      <c r="B33" s="55"/>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row>
    <row r="34" spans="2:35">
      <c r="B34" s="55"/>
      <c r="C34" s="56"/>
      <c r="D34" s="56"/>
      <c r="E34" s="56"/>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row>
    <row r="35" spans="2:35">
      <c r="B35" s="62" t="s">
        <v>23</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row>
    <row r="36" spans="2:35">
      <c r="B36" s="62" t="s">
        <v>24</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row>
    <row r="38" spans="2:35">
      <c r="B38" s="75" t="s">
        <v>16</v>
      </c>
    </row>
    <row r="39" spans="2:35">
      <c r="B39" s="75"/>
    </row>
    <row r="40" spans="2:35">
      <c r="B40" s="76"/>
    </row>
    <row r="41" spans="2:35">
      <c r="B41" s="31" t="s">
        <v>320</v>
      </c>
    </row>
    <row r="43" spans="2:35">
      <c r="B43" s="203" t="s">
        <v>347</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row>
    <row r="44" spans="2:35">
      <c r="B44" s="355" t="s">
        <v>356</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row>
    <row r="45" spans="2:3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row>
    <row r="46" spans="2:3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row>
  </sheetData>
  <mergeCells count="15">
    <mergeCell ref="A2:AI2"/>
    <mergeCell ref="A3:AI3"/>
    <mergeCell ref="B14:AI14"/>
    <mergeCell ref="B15:B17"/>
    <mergeCell ref="C15:C17"/>
    <mergeCell ref="F15:Z17"/>
    <mergeCell ref="AA15:AI15"/>
    <mergeCell ref="AA17:AI17"/>
    <mergeCell ref="B19:B21"/>
    <mergeCell ref="F19:AI19"/>
    <mergeCell ref="F20:AI20"/>
    <mergeCell ref="B44:AH46"/>
    <mergeCell ref="C19:C21"/>
    <mergeCell ref="D19:D21"/>
    <mergeCell ref="E19:E21"/>
  </mergeCells>
  <pageMargins left="0.70866141732283472" right="0.70866141732283472" top="0.74803149606299213" bottom="0.74803149606299213" header="0.31496062992125984" footer="0.31496062992125984"/>
  <pageSetup scale="57"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10</vt:i4>
      </vt:variant>
    </vt:vector>
  </HeadingPairs>
  <TitlesOfParts>
    <vt:vector size="29" baseType="lpstr">
      <vt:lpstr>Portada</vt:lpstr>
      <vt:lpstr>Propuesta AEF 01</vt:lpstr>
      <vt:lpstr>AEF 02</vt:lpstr>
      <vt:lpstr>AEF 02.1</vt:lpstr>
      <vt:lpstr>AEF 03</vt:lpstr>
      <vt:lpstr>AEF 04</vt:lpstr>
      <vt:lpstr>AEF 04.1</vt:lpstr>
      <vt:lpstr>AEF 05</vt:lpstr>
      <vt:lpstr>AEF 06.1</vt:lpstr>
      <vt:lpstr>AEF 06.2</vt:lpstr>
      <vt:lpstr>AEF 07.1</vt:lpstr>
      <vt:lpstr>AEF 07.2</vt:lpstr>
      <vt:lpstr>AEF 08</vt:lpstr>
      <vt:lpstr>AEF09</vt:lpstr>
      <vt:lpstr>AEF 10</vt:lpstr>
      <vt:lpstr>AEF 11</vt:lpstr>
      <vt:lpstr>AEF 12</vt:lpstr>
      <vt:lpstr>AEF 13</vt:lpstr>
      <vt:lpstr>AEF 14</vt:lpstr>
      <vt:lpstr>'AEF 04'!Área_de_impresión</vt:lpstr>
      <vt:lpstr>'AEF 04.1'!Área_de_impresión</vt:lpstr>
      <vt:lpstr>'AEF 06.1'!Área_de_impresión</vt:lpstr>
      <vt:lpstr>'AEF 07.1'!Área_de_impresión</vt:lpstr>
      <vt:lpstr>'AEF 07.2'!Área_de_impresión</vt:lpstr>
      <vt:lpstr>'AEF 08'!Área_de_impresión</vt:lpstr>
      <vt:lpstr>'AEF 10'!Área_de_impresión</vt:lpstr>
      <vt:lpstr>'AEF 12'!Área_de_impresión</vt:lpstr>
      <vt:lpstr>Portada!Área_de_impresión</vt:lpstr>
      <vt:lpstr>'AEF 04.1'!Títulos_a_imprimir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Aguilar Trujillo</dc:creator>
  <cp:lastModifiedBy>Fernando</cp:lastModifiedBy>
  <cp:lastPrinted>2015-02-03T18:59:37Z</cp:lastPrinted>
  <dcterms:created xsi:type="dcterms:W3CDTF">2013-04-01T14:42:52Z</dcterms:created>
  <dcterms:modified xsi:type="dcterms:W3CDTF">2015-05-24T21:24:53Z</dcterms:modified>
</cp:coreProperties>
</file>