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<sst xmlns="http://schemas.openxmlformats.org/spreadsheetml/2006/main" count="284" uniqueCount="168">
  <si>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</si>
  <si>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</si>
  <si>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</si>
  <si>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</si>
  <si>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</si>
  <si>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</si>
  <si>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</si>
  <si>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</si>
  <si>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</si>
  <si>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</si>
  <si>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</si>
  <si>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</si>
  <si>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</si>
  <si>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</si>
  <si>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</si>
  <si>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</si>
  <si>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</si>
  <si>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</si>
  <si>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</si>
  <si>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</si>
  <si>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</si>
  <si>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</si>
  <si>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</si>
  <si>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</si>
  <si>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</si>
  <si>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</si>
  <si>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</si>
  <si>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</si>
  <si>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</si>
  <si>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</si>
  <si>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</si>
  <si>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</si>
  <si>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</si>
  <si>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</si>
  <si>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</si>
  <si>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</si>
  <si>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</si>
  <si>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</si>
  <si>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</si>
  <si>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</si>
  <si>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</si>
  <si>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</si>
  <si>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</si>
  <si>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</si>
  <si>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</si>
  <si>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</si>
  <si>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</si>
  <si>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</si>
  <si>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</si>
  <si>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</si>
  <si>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</si>
  <si>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</si>
  <si>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</si>
  <si>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</si>
  <si>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</si>
  <si>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</si>
  <si>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</si>
  <si>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</si>
  <si>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</si>
  <si>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</si>
  <si>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</si>
  <si>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</si>
  <si>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</si>
  <si>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</si>
  <si>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</si>
  <si>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</si>
  <si>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</si>
  <si>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</si>
  <si>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</si>
  <si>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</si>
  <si>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</si>
  <si>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</si>
  <si>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</si>
  <si>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</si>
  <si>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</si>
  <si>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</si>
  <si>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</si>
  <si>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</si>
  <si>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</si>
  <si>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</si>
  <si>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</si>
  <si>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</si>
  <si>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</si>
  <si>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</si>
  <si>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</si>
  <si>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</si>
  <si>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</si>
  <si>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</si>
  <si>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</si>
  <si>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</si>
  <si>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</si>
  <si>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</si>
  <si>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</si>
  <si>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</si>
  <si>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</si>
  <si>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</si>
  <si>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</si>
  <si>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</si>
  <si>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</si>
  <si>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</si>
  <si>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</si>
  <si>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</si>
  <si>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</si>
  <si>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</si>
  <si>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</si>
  <si>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</si>
  <si>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</si>
  <si>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</si>
  <si>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</si>
  <si>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</si>
  <si>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</si>
  <si>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</si>
  <si>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</si>
  <si>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</si>
  <si>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</si>
  <si>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</si>
  <si>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</si>
  <si>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</si>
  <si>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</si>
  <si>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</si>
  <si>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</si>
  <si>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</si>
  <si>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</si>
  <si>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</si>
  <si>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</si>
  <si>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</si>
  <si>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</si>
  <si>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</si>
  <si>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</si>
  <si>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</si>
  <si>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</si>
  <si>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</si>
  <si>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</si>
  <si>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</si>
  <si>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</si>
  <si>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</si>
  <si>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</si>
  <si>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</si>
  <si>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</si>
  <si>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</si>
  <si>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</si>
  <si>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</si>
  <si>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</si>
  <si>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</si>
  <si>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</si>
  <si>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</si>
  <si>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</si>
  <si>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</si>
  <si>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</si>
  <si>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</si>
  <si>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</si>
  <si>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</si>
  <si>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</si>
  <si>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</si>
  <si>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</si>
  <si>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</si>
  <si>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</si>
  <si>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</si>
  <si>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</si>
  <si>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</si>
  <si>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</si>
  <si>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</si>
  <si>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</si>
  <si>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r>
      <t xml:space="preserve">PUNTAJE POSIBLE DE OBTENER EN LA PROPUESTA TÉCNICA </t>
    </r>
    <r>
      <rPr>
        <b/>
        <sz val="10"/>
        <color indexed="10"/>
        <rFont val="Calibri"/>
        <family val="2"/>
      </rPr>
      <t>(siempre deberá ser igual o mayor a 37.50 puntos)</t>
    </r>
  </si>
  <si>
    <t>5.- RELATIVO AL PRECIO</t>
  </si>
  <si>
    <t>DIRECCIÓN GENERAL DE CARRETERAS</t>
  </si>
  <si>
    <t>Distribución de Puntajes para Procesos de contratación de Obra con Categoría: CMA</t>
  </si>
  <si>
    <t>Los Puntos serán distribuidos conforme a lo establecido por la convocante en la Base Cuarta de la convocatoria pública  número LO-009000999-T174-2012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</si>
</sst>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0">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4"/>
      <color indexed="10"/>
      <name val="Calibri"/>
      <family val="2"/>
    </font>
    <font>
      <b/>
      <sz val="16"/>
      <name val="Arial"/>
      <family val="2"/>
    </font>
    <font>
      <b/>
      <sz val="14"/>
      <name val="Calibri"/>
      <family val="2"/>
    </font>
    <font>
      <b/>
      <sz val="10"/>
      <color indexed="10"/>
      <name val="Calibri"/>
      <family val="2"/>
    </font>
    <font>
      <sz val="8"/>
      <name val="Tahoma"/>
      <family val="2"/>
    </font>
    <font>
      <b/>
      <sz val="8"/>
      <name val="Tahoma"/>
      <family val="2"/>
    </font>
    <font>
      <b/>
      <sz val="12"/>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8"/>
      <name val="Calibri"/>
      <family val="2"/>
    </font>
    <font>
      <b/>
      <sz val="24"/>
      <color indexed="9"/>
      <name val="Calibri"/>
      <family val="2"/>
    </font>
    <font>
      <sz val="14"/>
      <color indexed="10"/>
      <name val="Calibri"/>
      <family val="2"/>
    </font>
    <font>
      <sz val="14"/>
      <name val="Calibri"/>
      <family val="2"/>
    </font>
    <font>
      <b/>
      <sz val="12"/>
      <color indexed="8"/>
      <name val="Arial"/>
      <family val="2"/>
    </font>
    <font>
      <sz val="12"/>
      <color indexed="8"/>
      <name val="Arial"/>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6"/>
      <color rgb="FFFF0000"/>
      <name val="Arial"/>
      <family val="2"/>
    </font>
    <font>
      <b/>
      <sz val="16"/>
      <color rgb="FFFF0000"/>
      <name val="Calibri"/>
      <family val="2"/>
    </font>
    <font>
      <b/>
      <sz val="14"/>
      <color theme="1"/>
      <name val="Arial"/>
      <family val="2"/>
    </font>
    <font>
      <b/>
      <sz val="14"/>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125">
    <xf numFmtId="0" fontId="0" fillId="0" borderId="0" xfId="0" applyFont="1" applyAlignment="1">
      <alignment/>
    </xf>
    <xf numFmtId="0" fontId="0" fillId="0" borderId="0" xfId="0" applyFont="1" applyAlignment="1">
      <alignment horizontal="center"/>
    </xf>
    <xf numFmtId="0" fontId="67" fillId="10" borderId="10" xfId="0" applyFont="1" applyFill="1" applyBorder="1" applyAlignment="1">
      <alignment horizontal="center" vertical="center" wrapText="1"/>
    </xf>
    <xf numFmtId="0" fontId="67" fillId="10" borderId="11" xfId="0" applyFont="1" applyFill="1" applyBorder="1" applyAlignment="1">
      <alignment horizontal="center" vertical="center"/>
    </xf>
    <xf numFmtId="0" fontId="0" fillId="0" borderId="0" xfId="0" applyAlignment="1">
      <alignment horizontal="left"/>
    </xf>
    <xf numFmtId="164" fontId="68" fillId="33" borderId="12" xfId="0" applyNumberFormat="1" applyFont="1" applyFill="1" applyBorder="1" applyAlignment="1">
      <alignment horizontal="center" vertical="center"/>
    </xf>
    <xf numFmtId="0" fontId="0" fillId="0" borderId="0" xfId="0" applyAlignment="1">
      <alignment vertical="center"/>
    </xf>
    <xf numFmtId="0" fontId="67" fillId="0" borderId="13" xfId="0" applyFont="1" applyBorder="1" applyAlignment="1">
      <alignment horizontal="left" vertical="center"/>
    </xf>
    <xf numFmtId="0" fontId="67" fillId="0" borderId="14" xfId="0" applyFont="1" applyBorder="1" applyAlignment="1">
      <alignment horizontal="left" vertical="center"/>
    </xf>
    <xf numFmtId="0" fontId="69" fillId="0" borderId="15" xfId="0" applyFont="1" applyBorder="1" applyAlignment="1">
      <alignment horizontal="center" vertical="center"/>
    </xf>
    <xf numFmtId="0" fontId="70" fillId="34" borderId="13" xfId="0" applyFont="1" applyFill="1" applyBorder="1" applyAlignment="1" applyProtection="1">
      <alignment vertical="center"/>
      <protection locked="0"/>
    </xf>
    <xf numFmtId="0" fontId="70" fillId="34" borderId="14" xfId="0" applyFont="1" applyFill="1" applyBorder="1" applyAlignment="1" applyProtection="1">
      <alignment horizontal="left" vertical="center"/>
      <protection locked="0"/>
    </xf>
    <xf numFmtId="164" fontId="70" fillId="34" borderId="15" xfId="0" applyNumberFormat="1" applyFont="1" applyFill="1" applyBorder="1" applyAlignment="1" applyProtection="1">
      <alignment horizontal="center" vertical="center"/>
      <protection/>
    </xf>
    <xf numFmtId="0" fontId="71" fillId="0" borderId="0" xfId="0" applyFont="1" applyAlignment="1">
      <alignment vertical="center"/>
    </xf>
    <xf numFmtId="0" fontId="72" fillId="0" borderId="13" xfId="0" applyFont="1" applyBorder="1" applyAlignment="1">
      <alignment horizontal="left" vertical="center" wrapText="1"/>
    </xf>
    <xf numFmtId="0" fontId="73" fillId="0" borderId="16" xfId="0" applyFont="1" applyBorder="1" applyAlignment="1">
      <alignment horizontal="justify" vertical="center" wrapText="1"/>
    </xf>
    <xf numFmtId="164" fontId="74" fillId="10" borderId="15" xfId="0" applyNumberFormat="1" applyFont="1" applyFill="1" applyBorder="1" applyAlignment="1">
      <alignment horizontal="center" vertical="center"/>
    </xf>
    <xf numFmtId="0" fontId="73" fillId="0" borderId="13" xfId="0" applyFont="1" applyBorder="1" applyAlignment="1">
      <alignment horizontal="justify" vertical="center" wrapText="1"/>
    </xf>
    <xf numFmtId="0" fontId="72" fillId="0" borderId="13" xfId="0" applyFont="1" applyBorder="1" applyAlignment="1">
      <alignment horizontal="justify" vertical="center" wrapText="1"/>
    </xf>
    <xf numFmtId="164" fontId="70" fillId="34" borderId="15" xfId="0" applyNumberFormat="1" applyFont="1" applyFill="1" applyBorder="1" applyAlignment="1" applyProtection="1">
      <alignment horizontal="center" vertical="center" wrapText="1"/>
      <protection/>
    </xf>
    <xf numFmtId="164" fontId="67" fillId="10" borderId="15" xfId="0" applyNumberFormat="1" applyFont="1" applyFill="1" applyBorder="1" applyAlignment="1">
      <alignment horizontal="center" vertical="center"/>
    </xf>
    <xf numFmtId="0" fontId="69" fillId="35" borderId="15" xfId="0" applyFont="1" applyFill="1" applyBorder="1" applyAlignment="1">
      <alignment horizontal="center" vertical="center"/>
    </xf>
    <xf numFmtId="0" fontId="67" fillId="34" borderId="14" xfId="0" applyFont="1" applyFill="1" applyBorder="1" applyAlignment="1">
      <alignment horizontal="left" vertical="center"/>
    </xf>
    <xf numFmtId="0" fontId="0" fillId="35" borderId="0" xfId="0" applyFill="1" applyAlignment="1">
      <alignment vertical="center"/>
    </xf>
    <xf numFmtId="0" fontId="70" fillId="36" borderId="17" xfId="0" applyFont="1" applyFill="1" applyBorder="1" applyAlignment="1" applyProtection="1">
      <alignment vertical="center"/>
      <protection locked="0"/>
    </xf>
    <xf numFmtId="0" fontId="67" fillId="36" borderId="18" xfId="0" applyFont="1" applyFill="1" applyBorder="1" applyAlignment="1">
      <alignment horizontal="left" vertical="center"/>
    </xf>
    <xf numFmtId="0" fontId="69" fillId="0" borderId="19" xfId="0" applyFont="1" applyBorder="1" applyAlignment="1">
      <alignment horizontal="center" vertical="center"/>
    </xf>
    <xf numFmtId="0" fontId="70" fillId="34" borderId="14" xfId="0" applyFont="1" applyFill="1" applyBorder="1" applyAlignment="1" applyProtection="1">
      <alignment horizontal="left" vertical="center"/>
      <protection locked="0"/>
    </xf>
    <xf numFmtId="0" fontId="69" fillId="0" borderId="15" xfId="0" applyFont="1" applyBorder="1" applyAlignment="1">
      <alignment horizontal="center" vertical="center" wrapText="1"/>
    </xf>
    <xf numFmtId="0" fontId="75" fillId="0" borderId="16" xfId="0" applyFont="1" applyBorder="1" applyAlignment="1">
      <alignment horizontal="justify" vertical="center" wrapText="1"/>
    </xf>
    <xf numFmtId="164" fontId="76" fillId="33" borderId="12" xfId="0" applyNumberFormat="1" applyFont="1" applyFill="1" applyBorder="1" applyAlignment="1">
      <alignment horizontal="center" vertical="center" wrapText="1"/>
    </xf>
    <xf numFmtId="164" fontId="77" fillId="34" borderId="15" xfId="0" applyNumberFormat="1" applyFont="1" applyFill="1" applyBorder="1" applyAlignment="1" applyProtection="1">
      <alignment horizontal="center" vertical="center" wrapText="1"/>
      <protection/>
    </xf>
    <xf numFmtId="0" fontId="72" fillId="7" borderId="13" xfId="0" applyFont="1" applyFill="1" applyBorder="1" applyAlignment="1">
      <alignment horizontal="left" vertical="center" wrapText="1"/>
    </xf>
    <xf numFmtId="0" fontId="78" fillId="10" borderId="20" xfId="0" applyFont="1" applyFill="1" applyBorder="1" applyAlignment="1">
      <alignment horizontal="center" vertical="center" wrapText="1"/>
    </xf>
    <xf numFmtId="0" fontId="73" fillId="7" borderId="16" xfId="0" applyFont="1" applyFill="1" applyBorder="1" applyAlignment="1">
      <alignment horizontal="justify" vertical="center" wrapText="1"/>
    </xf>
    <xf numFmtId="0" fontId="69"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69" fillId="35" borderId="15" xfId="0" applyNumberFormat="1" applyFont="1" applyFill="1" applyBorder="1" applyAlignment="1">
      <alignment horizontal="center" vertical="center"/>
    </xf>
    <xf numFmtId="164" fontId="78" fillId="10" borderId="15" xfId="0" applyNumberFormat="1" applyFont="1" applyFill="1" applyBorder="1" applyAlignment="1">
      <alignment horizontal="center" vertical="center"/>
    </xf>
    <xf numFmtId="4" fontId="78"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78" fillId="35" borderId="15" xfId="0" applyNumberFormat="1" applyFont="1" applyFill="1" applyBorder="1" applyAlignment="1">
      <alignment horizontal="center" vertical="center"/>
    </xf>
    <xf numFmtId="4" fontId="69" fillId="0" borderId="15" xfId="0" applyNumberFormat="1" applyFont="1" applyBorder="1" applyAlignment="1">
      <alignment horizontal="center" vertical="center"/>
    </xf>
    <xf numFmtId="4" fontId="69" fillId="36" borderId="19" xfId="0" applyNumberFormat="1" applyFont="1" applyFill="1" applyBorder="1" applyAlignment="1">
      <alignment horizontal="center" vertical="center"/>
    </xf>
    <xf numFmtId="0" fontId="70" fillId="34" borderId="14" xfId="0" applyFont="1" applyFill="1" applyBorder="1" applyAlignment="1" applyProtection="1">
      <alignment horizontal="left" vertical="center"/>
      <protection locked="0"/>
    </xf>
    <xf numFmtId="4" fontId="79" fillId="34" borderId="15" xfId="0" applyNumberFormat="1" applyFont="1" applyFill="1" applyBorder="1" applyAlignment="1" applyProtection="1">
      <alignment horizontal="center" vertical="center" wrapText="1"/>
      <protection/>
    </xf>
    <xf numFmtId="4" fontId="80" fillId="10" borderId="15" xfId="0" applyNumberFormat="1" applyFont="1" applyFill="1" applyBorder="1" applyAlignment="1">
      <alignment horizontal="center" vertical="center"/>
    </xf>
    <xf numFmtId="4" fontId="79" fillId="34" borderId="15" xfId="0" applyNumberFormat="1" applyFont="1" applyFill="1" applyBorder="1" applyAlignment="1" applyProtection="1">
      <alignment horizontal="center" vertical="center"/>
      <protection/>
    </xf>
    <xf numFmtId="0" fontId="15"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0" fillId="34" borderId="15" xfId="0" applyNumberFormat="1" applyFont="1" applyFill="1" applyBorder="1" applyAlignment="1" applyProtection="1">
      <alignment horizontal="center" vertical="center"/>
      <protection/>
    </xf>
    <xf numFmtId="4" fontId="80" fillId="35" borderId="15" xfId="0" applyNumberFormat="1" applyFont="1" applyFill="1" applyBorder="1" applyAlignment="1">
      <alignment horizontal="center" vertical="center"/>
    </xf>
    <xf numFmtId="4" fontId="68"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6"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69"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7" fillId="10" borderId="13" xfId="0" applyFont="1" applyFill="1" applyBorder="1" applyAlignment="1">
      <alignment horizontal="center" vertical="center"/>
    </xf>
    <xf numFmtId="0" fontId="67" fillId="10" borderId="14" xfId="0" applyFont="1" applyFill="1" applyBorder="1" applyAlignment="1">
      <alignment horizontal="center" vertical="center"/>
    </xf>
    <xf numFmtId="0" fontId="75" fillId="0" borderId="21" xfId="0" applyFont="1" applyBorder="1" applyAlignment="1">
      <alignment horizontal="justify" vertical="center" wrapText="1"/>
    </xf>
    <xf numFmtId="0" fontId="61" fillId="0" borderId="22" xfId="0" applyFont="1" applyBorder="1" applyAlignment="1">
      <alignment vertical="center" wrapText="1"/>
    </xf>
    <xf numFmtId="0" fontId="68" fillId="33" borderId="23" xfId="0" applyFont="1" applyFill="1" applyBorder="1" applyAlignment="1">
      <alignment horizontal="center" vertical="center" wrapText="1"/>
    </xf>
    <xf numFmtId="0" fontId="68" fillId="33" borderId="24" xfId="0" applyFont="1" applyFill="1" applyBorder="1" applyAlignment="1">
      <alignment horizontal="center" vertical="center" wrapText="1"/>
    </xf>
    <xf numFmtId="0" fontId="83" fillId="25" borderId="25"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7" xfId="0" applyFont="1" applyFill="1" applyBorder="1" applyAlignment="1">
      <alignment horizontal="center" vertical="center" wrapText="1"/>
    </xf>
    <xf numFmtId="0" fontId="83" fillId="25" borderId="28" xfId="0" applyFont="1" applyFill="1" applyBorder="1" applyAlignment="1">
      <alignment horizontal="center" vertical="center" wrapText="1"/>
    </xf>
    <xf numFmtId="0" fontId="83" fillId="25" borderId="29"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68" fillId="10" borderId="31" xfId="0" applyFont="1" applyFill="1" applyBorder="1" applyAlignment="1">
      <alignment horizontal="center" vertical="center"/>
    </xf>
    <xf numFmtId="0" fontId="68" fillId="10" borderId="32" xfId="0" applyFont="1" applyFill="1" applyBorder="1" applyAlignment="1">
      <alignment horizontal="center" vertical="center"/>
    </xf>
    <xf numFmtId="0" fontId="68" fillId="10" borderId="33" xfId="0" applyFont="1" applyFill="1" applyBorder="1" applyAlignment="1">
      <alignment horizontal="center" vertical="center"/>
    </xf>
    <xf numFmtId="0" fontId="69" fillId="10" borderId="34" xfId="0" applyFont="1" applyFill="1" applyBorder="1" applyAlignment="1">
      <alignment horizontal="center" vertical="center" wrapText="1"/>
    </xf>
    <xf numFmtId="0" fontId="69" fillId="10" borderId="35" xfId="0" applyFont="1" applyFill="1" applyBorder="1" applyAlignment="1">
      <alignment horizontal="center" vertical="center" wrapText="1"/>
    </xf>
    <xf numFmtId="0" fontId="74" fillId="10" borderId="36" xfId="0" applyFont="1" applyFill="1" applyBorder="1" applyAlignment="1">
      <alignment horizontal="center" vertical="top" wrapText="1"/>
    </xf>
    <xf numFmtId="0" fontId="74"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0" fillId="34" borderId="13" xfId="0" applyFont="1" applyFill="1" applyBorder="1" applyAlignment="1" applyProtection="1">
      <alignment horizontal="left" vertical="center"/>
      <protection locked="0"/>
    </xf>
    <xf numFmtId="0" fontId="70"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68" fillId="33" borderId="23" xfId="0" applyFont="1" applyFill="1" applyBorder="1" applyAlignment="1">
      <alignment horizontal="center" vertical="center"/>
    </xf>
    <xf numFmtId="0" fontId="68" fillId="33" borderId="24" xfId="0" applyFont="1" applyFill="1" applyBorder="1" applyAlignment="1">
      <alignment horizontal="center" vertical="center"/>
    </xf>
    <xf numFmtId="0" fontId="84" fillId="35" borderId="13" xfId="0" applyFont="1" applyFill="1" applyBorder="1" applyAlignment="1">
      <alignment horizontal="left" vertical="center"/>
    </xf>
    <xf numFmtId="0" fontId="84" fillId="35" borderId="14" xfId="0" applyFont="1" applyFill="1" applyBorder="1" applyAlignment="1">
      <alignment horizontal="left" vertical="center"/>
    </xf>
    <xf numFmtId="0" fontId="78" fillId="10" borderId="25" xfId="0" applyFont="1" applyFill="1" applyBorder="1" applyAlignment="1">
      <alignment horizontal="center" vertical="top" wrapText="1"/>
    </xf>
    <xf numFmtId="0" fontId="85" fillId="0" borderId="26" xfId="0" applyFont="1" applyBorder="1" applyAlignment="1">
      <alignment horizontal="center" wrapText="1"/>
    </xf>
    <xf numFmtId="0" fontId="85" fillId="0" borderId="27" xfId="0" applyFont="1" applyBorder="1" applyAlignment="1">
      <alignment horizontal="center" wrapText="1"/>
    </xf>
    <xf numFmtId="0" fontId="78" fillId="10" borderId="13" xfId="0" applyFont="1" applyFill="1" applyBorder="1" applyAlignment="1">
      <alignment horizontal="left" vertical="center" wrapText="1"/>
    </xf>
    <xf numFmtId="0" fontId="76"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86" fillId="0" borderId="0" xfId="0" applyFont="1" applyAlignment="1">
      <alignment horizontal="center" vertical="center" wrapText="1"/>
    </xf>
    <xf numFmtId="0" fontId="87" fillId="0" borderId="0" xfId="0" applyFont="1" applyAlignment="1">
      <alignment horizontal="center" vertical="center" wrapText="1"/>
    </xf>
    <xf numFmtId="4" fontId="14" fillId="0" borderId="21" xfId="0" applyNumberFormat="1" applyFont="1" applyBorder="1" applyAlignment="1">
      <alignment horizontal="center" vertical="center" wrapText="1"/>
    </xf>
    <xf numFmtId="4" fontId="78" fillId="0" borderId="22" xfId="0" applyNumberFormat="1" applyFont="1" applyBorder="1" applyAlignment="1">
      <alignment horizontal="center" vertical="center" wrapText="1"/>
    </xf>
    <xf numFmtId="0" fontId="16"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7" fillId="0" borderId="32" xfId="0" applyFont="1" applyBorder="1" applyAlignment="1">
      <alignment horizontal="center" vertical="center" wrapText="1"/>
    </xf>
    <xf numFmtId="0" fontId="88" fillId="25" borderId="25" xfId="0" applyFont="1" applyFill="1" applyBorder="1" applyAlignment="1">
      <alignment horizontal="center" vertical="center" wrapText="1"/>
    </xf>
    <xf numFmtId="0" fontId="88" fillId="25" borderId="26" xfId="0" applyFont="1" applyFill="1" applyBorder="1" applyAlignment="1">
      <alignment horizontal="center" vertical="center" wrapText="1"/>
    </xf>
    <xf numFmtId="0" fontId="88" fillId="25" borderId="27" xfId="0" applyFont="1" applyFill="1" applyBorder="1" applyAlignment="1">
      <alignment horizontal="center" vertical="center" wrapText="1"/>
    </xf>
    <xf numFmtId="0" fontId="88" fillId="25" borderId="28" xfId="0" applyFont="1" applyFill="1" applyBorder="1" applyAlignment="1">
      <alignment horizontal="center" vertical="center" wrapText="1"/>
    </xf>
    <xf numFmtId="0" fontId="88" fillId="25" borderId="29" xfId="0" applyFont="1" applyFill="1" applyBorder="1" applyAlignment="1">
      <alignment horizontal="center" vertical="center" wrapText="1"/>
    </xf>
    <xf numFmtId="0" fontId="88" fillId="25" borderId="30" xfId="0" applyFont="1" applyFill="1" applyBorder="1" applyAlignment="1">
      <alignment horizontal="center" vertical="center" wrapText="1"/>
    </xf>
    <xf numFmtId="0" fontId="69" fillId="35" borderId="13" xfId="0" applyFont="1" applyFill="1" applyBorder="1" applyAlignment="1">
      <alignment horizontal="left" vertical="center"/>
    </xf>
    <xf numFmtId="0" fontId="69" fillId="35" borderId="14" xfId="0" applyFont="1" applyFill="1" applyBorder="1" applyAlignment="1">
      <alignment horizontal="left" vertical="center"/>
    </xf>
    <xf numFmtId="0" fontId="16" fillId="10" borderId="31" xfId="0" applyFont="1" applyFill="1" applyBorder="1" applyAlignment="1">
      <alignment horizontal="center" vertical="top" wrapText="1"/>
    </xf>
    <xf numFmtId="0" fontId="47" fillId="0" borderId="32" xfId="0" applyFont="1" applyBorder="1" applyAlignment="1">
      <alignment horizontal="center" wrapText="1"/>
    </xf>
    <xf numFmtId="0" fontId="47" fillId="0" borderId="33"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4" t="s">
        <v>0</v>
      </c>
      <c r="B1" s="75"/>
      <c r="C1" s="76"/>
    </row>
    <row r="2" spans="1:3" ht="42.75" customHeight="1" thickBot="1">
      <c r="A2" s="77"/>
      <c r="B2" s="78"/>
      <c r="C2" s="79"/>
    </row>
    <row r="3" ht="20.25" customHeight="1" thickBot="1"/>
    <row r="4" spans="1:3" ht="38.25" customHeight="1" thickBot="1">
      <c r="A4" s="80" t="s">
        <v>1</v>
      </c>
      <c r="B4" s="81"/>
      <c r="C4" s="82"/>
    </row>
    <row r="5" spans="1:3" ht="32.25" customHeight="1" thickBot="1">
      <c r="A5" s="80" t="s">
        <v>2</v>
      </c>
      <c r="B5" s="81"/>
      <c r="C5" s="82"/>
    </row>
    <row r="6" spans="1:3" ht="57" customHeight="1" thickBot="1">
      <c r="A6" s="83" t="s">
        <v>3</v>
      </c>
      <c r="B6" s="85" t="s">
        <v>4</v>
      </c>
      <c r="C6" s="86"/>
    </row>
    <row r="7" spans="1:3" ht="38.25" customHeight="1" thickBot="1">
      <c r="A7" s="84"/>
      <c r="B7" s="2" t="s">
        <v>5</v>
      </c>
      <c r="C7" s="3" t="s">
        <v>6</v>
      </c>
    </row>
    <row r="8" ht="9.75" customHeight="1" thickBot="1">
      <c r="A8" s="4"/>
    </row>
    <row r="9" spans="1:3" s="6" customFormat="1" ht="43.5" customHeight="1">
      <c r="A9" s="72" t="s">
        <v>7</v>
      </c>
      <c r="B9" s="73"/>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8"/>
      <c r="B20" s="69"/>
      <c r="C20" s="16"/>
    </row>
    <row r="21" spans="1:5" s="6" customFormat="1" ht="26.25">
      <c r="A21" s="89" t="s">
        <v>23</v>
      </c>
      <c r="B21" s="90"/>
      <c r="C21" s="12" t="s">
        <v>10</v>
      </c>
      <c r="E21" s="13"/>
    </row>
    <row r="22" spans="1:3" s="6" customFormat="1" ht="37.5">
      <c r="A22" s="14" t="s">
        <v>24</v>
      </c>
      <c r="B22" s="70" t="s">
        <v>68</v>
      </c>
      <c r="C22" s="71"/>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8"/>
      <c r="B29" s="69"/>
      <c r="C29" s="16"/>
    </row>
    <row r="30" spans="1:5" s="6" customFormat="1" ht="26.25">
      <c r="A30" s="89" t="s">
        <v>31</v>
      </c>
      <c r="B30" s="90"/>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8"/>
      <c r="B33" s="69"/>
      <c r="C33" s="16"/>
    </row>
    <row r="34" spans="1:5" s="6" customFormat="1" ht="26.25">
      <c r="A34" s="89" t="s">
        <v>34</v>
      </c>
      <c r="B34" s="90"/>
      <c r="C34" s="12" t="s">
        <v>10</v>
      </c>
      <c r="E34" s="13"/>
    </row>
    <row r="35" spans="1:3" s="6" customFormat="1" ht="157.5">
      <c r="A35" s="18" t="s">
        <v>35</v>
      </c>
      <c r="B35" s="15" t="s">
        <v>78</v>
      </c>
      <c r="C35" s="9" t="s">
        <v>14</v>
      </c>
    </row>
    <row r="36" spans="1:3" s="6" customFormat="1" ht="18.75">
      <c r="A36" s="7"/>
      <c r="B36" s="8"/>
      <c r="C36" s="9"/>
    </row>
    <row r="37" spans="1:3" s="6" customFormat="1" ht="9" customHeight="1">
      <c r="A37" s="68"/>
      <c r="B37" s="69"/>
      <c r="C37" s="16"/>
    </row>
    <row r="38" spans="1:3" s="6" customFormat="1" ht="40.5">
      <c r="A38" s="89" t="s">
        <v>36</v>
      </c>
      <c r="B38" s="90"/>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8"/>
      <c r="B42" s="69"/>
      <c r="C42" s="16"/>
    </row>
    <row r="43" spans="1:3" s="6" customFormat="1" ht="40.5">
      <c r="A43" s="66" t="s">
        <v>42</v>
      </c>
      <c r="B43" s="67"/>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8"/>
      <c r="B47" s="69"/>
      <c r="C47" s="20"/>
    </row>
    <row r="48" spans="1:3" s="6" customFormat="1" ht="18.75">
      <c r="A48" s="7"/>
      <c r="B48" s="8"/>
      <c r="C48" s="9"/>
    </row>
    <row r="49" spans="1:3" s="6" customFormat="1" ht="18.75">
      <c r="A49" s="87" t="s">
        <v>49</v>
      </c>
      <c r="B49" s="88"/>
      <c r="C49" s="21"/>
    </row>
    <row r="50" spans="1:3" s="6" customFormat="1" ht="19.5" thickBot="1">
      <c r="A50" s="7"/>
      <c r="B50" s="8"/>
      <c r="C50" s="9"/>
    </row>
    <row r="51" spans="1:3" s="6" customFormat="1" ht="26.25">
      <c r="A51" s="97" t="s">
        <v>50</v>
      </c>
      <c r="B51" s="98"/>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8"/>
      <c r="B55" s="69"/>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8"/>
      <c r="B58" s="69"/>
      <c r="C58" s="20"/>
    </row>
    <row r="59" spans="1:3" s="6" customFormat="1" ht="18.75">
      <c r="A59" s="87" t="s">
        <v>57</v>
      </c>
      <c r="B59" s="88"/>
      <c r="C59" s="21"/>
    </row>
    <row r="60" spans="1:3" s="6" customFormat="1" ht="18.75">
      <c r="A60" s="7"/>
      <c r="B60" s="8"/>
      <c r="C60" s="9"/>
    </row>
    <row r="61" spans="1:3" s="23" customFormat="1" ht="21">
      <c r="A61" s="99" t="s">
        <v>81</v>
      </c>
      <c r="B61" s="100"/>
      <c r="C61" s="21"/>
    </row>
    <row r="62" spans="1:3" s="23" customFormat="1" ht="21">
      <c r="A62" s="99" t="s">
        <v>58</v>
      </c>
      <c r="B62" s="100"/>
      <c r="C62" s="21"/>
    </row>
    <row r="63" spans="1:3" s="6" customFormat="1" ht="18.75">
      <c r="A63" s="7"/>
      <c r="B63" s="8"/>
      <c r="C63" s="9"/>
    </row>
    <row r="64" spans="1:3" s="6" customFormat="1" ht="21" thickBot="1">
      <c r="A64" s="24" t="s">
        <v>59</v>
      </c>
      <c r="B64" s="25"/>
      <c r="C64" s="26"/>
    </row>
    <row r="65" spans="1:3" ht="15" customHeight="1" hidden="1">
      <c r="A65" s="91" t="s">
        <v>60</v>
      </c>
      <c r="B65" s="92"/>
      <c r="C65" s="93"/>
    </row>
    <row r="66" spans="1:3" ht="15.75" customHeight="1" hidden="1" thickBot="1">
      <c r="A66" s="94"/>
      <c r="B66" s="95"/>
      <c r="C66" s="96"/>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4" t="s">
        <v>0</v>
      </c>
      <c r="B1" s="75"/>
      <c r="C1" s="76"/>
    </row>
    <row r="2" spans="1:3" ht="42.75" customHeight="1" thickBot="1">
      <c r="A2" s="77"/>
      <c r="B2" s="78"/>
      <c r="C2" s="79"/>
    </row>
    <row r="3" ht="20.25" customHeight="1" thickBot="1"/>
    <row r="4" spans="1:3" ht="38.25" customHeight="1" thickBot="1">
      <c r="A4" s="80" t="s">
        <v>82</v>
      </c>
      <c r="B4" s="81"/>
      <c r="C4" s="82"/>
    </row>
    <row r="5" spans="1:3" ht="71.25" customHeight="1" thickBot="1">
      <c r="A5" s="101" t="s">
        <v>126</v>
      </c>
      <c r="B5" s="102"/>
      <c r="C5" s="103"/>
    </row>
    <row r="6" spans="1:3" ht="38.25" customHeight="1" thickBot="1">
      <c r="A6" s="33" t="s">
        <v>86</v>
      </c>
      <c r="B6" s="2" t="s">
        <v>5</v>
      </c>
      <c r="C6" s="3" t="s">
        <v>6</v>
      </c>
    </row>
    <row r="7" ht="9.75" customHeight="1" thickBot="1">
      <c r="A7" s="4"/>
    </row>
    <row r="8" spans="1:3" s="6" customFormat="1" ht="78" customHeight="1">
      <c r="A8" s="72" t="s">
        <v>7</v>
      </c>
      <c r="B8" s="73"/>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53" t="s">
        <v>134</v>
      </c>
      <c r="B17" s="15" t="s">
        <v>20</v>
      </c>
      <c r="C17" s="9" t="s">
        <v>21</v>
      </c>
    </row>
    <row r="18" spans="1:3" s="6" customFormat="1" ht="78.75">
      <c r="A18" s="40" t="s">
        <v>135</v>
      </c>
      <c r="B18" s="34" t="s">
        <v>91</v>
      </c>
      <c r="C18" s="35" t="s">
        <v>103</v>
      </c>
    </row>
    <row r="19" spans="1:3" s="6" customFormat="1" ht="55.5" customHeight="1">
      <c r="A19" s="104" t="s">
        <v>93</v>
      </c>
      <c r="B19" s="105"/>
      <c r="C19" s="39">
        <v>15</v>
      </c>
    </row>
    <row r="20" spans="1:5" s="6" customFormat="1" ht="67.5">
      <c r="A20" s="89" t="s">
        <v>23</v>
      </c>
      <c r="B20" s="90"/>
      <c r="C20" s="31" t="s">
        <v>84</v>
      </c>
      <c r="E20" s="13"/>
    </row>
    <row r="21" spans="1:3" s="6" customFormat="1" ht="37.5">
      <c r="A21" s="14" t="s">
        <v>24</v>
      </c>
      <c r="B21" s="106" t="s">
        <v>94</v>
      </c>
      <c r="C21" s="71"/>
    </row>
    <row r="22" spans="1:3" s="6" customFormat="1" ht="94.5">
      <c r="A22" s="36" t="s">
        <v>95</v>
      </c>
      <c r="B22" s="34" t="s">
        <v>137</v>
      </c>
      <c r="C22" s="35" t="s">
        <v>104</v>
      </c>
    </row>
    <row r="23" spans="1:3" s="6" customFormat="1" ht="94.5">
      <c r="A23" s="36" t="s">
        <v>97</v>
      </c>
      <c r="B23" s="34" t="s">
        <v>96</v>
      </c>
      <c r="C23" s="35" t="s">
        <v>105</v>
      </c>
    </row>
    <row r="24" spans="1:3" s="6" customFormat="1" ht="110.25">
      <c r="A24" s="56"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4" t="s">
        <v>109</v>
      </c>
      <c r="B28" s="105"/>
      <c r="C28" s="39">
        <v>15</v>
      </c>
    </row>
    <row r="29" spans="1:5" s="6" customFormat="1" ht="26.25">
      <c r="A29" s="89" t="s">
        <v>31</v>
      </c>
      <c r="B29" s="90"/>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4" t="s">
        <v>116</v>
      </c>
      <c r="B32" s="105"/>
      <c r="C32" s="39">
        <v>15</v>
      </c>
    </row>
    <row r="33" spans="1:5" s="6" customFormat="1" ht="26.25">
      <c r="A33" s="89" t="s">
        <v>34</v>
      </c>
      <c r="B33" s="90"/>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4" t="s">
        <v>118</v>
      </c>
      <c r="B36" s="105"/>
      <c r="C36" s="39">
        <v>5</v>
      </c>
    </row>
    <row r="37" spans="1:3" s="6" customFormat="1" ht="40.5">
      <c r="A37" s="89" t="s">
        <v>36</v>
      </c>
      <c r="B37" s="90"/>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4" t="s">
        <v>122</v>
      </c>
      <c r="B41" s="105"/>
      <c r="C41" s="38">
        <v>0</v>
      </c>
    </row>
    <row r="42" spans="1:3" s="6" customFormat="1" ht="40.5">
      <c r="A42" s="66" t="s">
        <v>42</v>
      </c>
      <c r="B42" s="67"/>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4" t="s">
        <v>123</v>
      </c>
      <c r="B46" s="105"/>
      <c r="C46" s="38">
        <v>0</v>
      </c>
    </row>
    <row r="47" spans="1:3" s="6" customFormat="1" ht="18.75">
      <c r="A47" s="7"/>
      <c r="B47" s="8"/>
      <c r="C47" s="9"/>
    </row>
    <row r="48" spans="1:3" s="6" customFormat="1" ht="18.75">
      <c r="A48" s="87" t="s">
        <v>119</v>
      </c>
      <c r="B48" s="88"/>
      <c r="C48" s="41">
        <v>50</v>
      </c>
    </row>
    <row r="49" spans="1:3" s="6" customFormat="1" ht="19.5" thickBot="1">
      <c r="A49" s="7"/>
      <c r="B49" s="8"/>
      <c r="C49" s="9"/>
    </row>
    <row r="50" spans="1:3" s="6" customFormat="1" ht="26.25">
      <c r="A50" s="97" t="s">
        <v>50</v>
      </c>
      <c r="B50" s="98"/>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8"/>
      <c r="B54" s="69"/>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8"/>
      <c r="B57" s="69"/>
      <c r="C57" s="20"/>
    </row>
    <row r="58" spans="1:3" s="6" customFormat="1" ht="18.75">
      <c r="A58" s="87" t="s">
        <v>57</v>
      </c>
      <c r="B58" s="88"/>
      <c r="C58" s="21"/>
    </row>
    <row r="59" spans="1:3" s="6" customFormat="1" ht="18.75">
      <c r="A59" s="7"/>
      <c r="B59" s="8"/>
      <c r="C59" s="9"/>
    </row>
    <row r="60" spans="1:3" s="23" customFormat="1" ht="21">
      <c r="A60" s="99" t="s">
        <v>81</v>
      </c>
      <c r="B60" s="100"/>
      <c r="C60" s="37">
        <v>50</v>
      </c>
    </row>
    <row r="61" spans="1:3" s="23" customFormat="1" ht="21">
      <c r="A61" s="99" t="s">
        <v>58</v>
      </c>
      <c r="B61" s="100"/>
      <c r="C61" s="37">
        <v>50</v>
      </c>
    </row>
    <row r="62" spans="1:3" s="6" customFormat="1" ht="18.75">
      <c r="A62" s="7"/>
      <c r="B62" s="8"/>
      <c r="C62" s="42"/>
    </row>
    <row r="63" spans="1:3" s="6" customFormat="1" ht="21" thickBot="1">
      <c r="A63" s="24" t="s">
        <v>59</v>
      </c>
      <c r="B63" s="25"/>
      <c r="C63" s="43">
        <v>100</v>
      </c>
    </row>
    <row r="64" spans="1:3" ht="15" customHeight="1" hidden="1">
      <c r="A64" s="91" t="s">
        <v>60</v>
      </c>
      <c r="B64" s="92"/>
      <c r="C64" s="93"/>
    </row>
    <row r="65" spans="1:3" ht="15.75" customHeight="1" hidden="1" thickBot="1">
      <c r="A65" s="94"/>
      <c r="B65" s="95"/>
      <c r="C65" s="96"/>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9" sqref="A9:C9"/>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07" t="s">
        <v>158</v>
      </c>
      <c r="B1" s="108"/>
      <c r="C1" s="108"/>
    </row>
    <row r="2" spans="1:3" ht="15.75">
      <c r="A2" s="107" t="s">
        <v>159</v>
      </c>
      <c r="B2" s="108"/>
      <c r="C2" s="108"/>
    </row>
    <row r="3" spans="1:3" ht="15.75">
      <c r="A3" s="107" t="s">
        <v>165</v>
      </c>
      <c r="B3" s="108"/>
      <c r="C3" s="108"/>
    </row>
    <row r="4" spans="2:3" ht="18.75">
      <c r="B4" s="65" t="s">
        <v>160</v>
      </c>
      <c r="C4" s="64" t="s">
        <v>125</v>
      </c>
    </row>
    <row r="5" ht="15.75" thickBot="1"/>
    <row r="6" spans="1:3" ht="21.75" customHeight="1">
      <c r="A6" s="114" t="s">
        <v>152</v>
      </c>
      <c r="B6" s="115"/>
      <c r="C6" s="116"/>
    </row>
    <row r="7" spans="1:3" ht="75.75" customHeight="1" thickBot="1">
      <c r="A7" s="117"/>
      <c r="B7" s="118"/>
      <c r="C7" s="119"/>
    </row>
    <row r="8" spans="1:3" ht="34.5" customHeight="1" thickBot="1">
      <c r="A8" s="113" t="s">
        <v>166</v>
      </c>
      <c r="B8" s="113"/>
      <c r="C8" s="113"/>
    </row>
    <row r="9" spans="1:3" ht="58.5" customHeight="1" thickBot="1">
      <c r="A9" s="122" t="s">
        <v>167</v>
      </c>
      <c r="B9" s="123"/>
      <c r="C9" s="124"/>
    </row>
    <row r="10" ht="9.75" customHeight="1" thickBot="1">
      <c r="A10" s="4"/>
    </row>
    <row r="11" spans="1:5" s="6" customFormat="1" ht="78" customHeight="1">
      <c r="A11" s="72" t="s">
        <v>153</v>
      </c>
      <c r="B11" s="73"/>
      <c r="C11" s="58" t="s">
        <v>140</v>
      </c>
      <c r="E11" s="61"/>
    </row>
    <row r="12" spans="1:3" s="6" customFormat="1" ht="9" customHeight="1" thickBot="1">
      <c r="A12" s="7"/>
      <c r="B12" s="8"/>
      <c r="C12" s="9"/>
    </row>
    <row r="13" spans="1:3" s="6" customFormat="1" ht="32.25" customHeight="1" thickBot="1">
      <c r="A13" s="57" t="s">
        <v>139</v>
      </c>
      <c r="B13" s="2" t="s">
        <v>154</v>
      </c>
      <c r="C13" s="3" t="s">
        <v>138</v>
      </c>
    </row>
    <row r="14" spans="1:5" s="6" customFormat="1" ht="26.25">
      <c r="A14" s="48" t="s">
        <v>156</v>
      </c>
      <c r="B14" s="44"/>
      <c r="C14" s="45">
        <v>18</v>
      </c>
      <c r="E14" s="13"/>
    </row>
    <row r="15" spans="1:3" s="6" customFormat="1" ht="54" customHeight="1">
      <c r="A15" s="53" t="s">
        <v>141</v>
      </c>
      <c r="B15" s="49" t="s">
        <v>155</v>
      </c>
      <c r="C15" s="42">
        <v>2</v>
      </c>
    </row>
    <row r="16" spans="1:3" s="6" customFormat="1" ht="47.25" customHeight="1">
      <c r="A16" s="14" t="s">
        <v>13</v>
      </c>
      <c r="B16" s="49" t="s">
        <v>155</v>
      </c>
      <c r="C16" s="42">
        <v>1</v>
      </c>
    </row>
    <row r="17" spans="1:3" s="6" customFormat="1" ht="48" customHeight="1">
      <c r="A17" s="14" t="s">
        <v>127</v>
      </c>
      <c r="B17" s="49" t="s">
        <v>155</v>
      </c>
      <c r="C17" s="42">
        <v>4</v>
      </c>
    </row>
    <row r="18" spans="1:3" s="6" customFormat="1" ht="56.25">
      <c r="A18" s="53" t="s">
        <v>16</v>
      </c>
      <c r="B18" s="49" t="s">
        <v>155</v>
      </c>
      <c r="C18" s="42">
        <v>2</v>
      </c>
    </row>
    <row r="19" spans="1:3" s="6" customFormat="1" ht="93.75">
      <c r="A19" s="53" t="s">
        <v>151</v>
      </c>
      <c r="B19" s="49" t="s">
        <v>155</v>
      </c>
      <c r="C19" s="42">
        <v>2</v>
      </c>
    </row>
    <row r="20" spans="1:3" s="6" customFormat="1" ht="47.25">
      <c r="A20" s="14" t="s">
        <v>18</v>
      </c>
      <c r="B20" s="49" t="s">
        <v>155</v>
      </c>
      <c r="C20" s="42">
        <v>4</v>
      </c>
    </row>
    <row r="21" spans="1:3" s="6" customFormat="1" ht="47.25">
      <c r="A21" s="53" t="s">
        <v>134</v>
      </c>
      <c r="B21" s="49" t="s">
        <v>155</v>
      </c>
      <c r="C21" s="42">
        <v>3</v>
      </c>
    </row>
    <row r="22" spans="1:3" s="6" customFormat="1" ht="32.25" customHeight="1">
      <c r="A22" s="111" t="s">
        <v>142</v>
      </c>
      <c r="B22" s="112"/>
      <c r="C22" s="63">
        <f>SUM(C15:C21)</f>
        <v>18</v>
      </c>
    </row>
    <row r="23" spans="1:5" s="6" customFormat="1" ht="26.25">
      <c r="A23" s="89" t="s">
        <v>157</v>
      </c>
      <c r="B23" s="90"/>
      <c r="C23" s="45">
        <v>12</v>
      </c>
      <c r="E23" s="13"/>
    </row>
    <row r="24" spans="1:3" s="6" customFormat="1" ht="37.5">
      <c r="A24" s="14" t="s">
        <v>24</v>
      </c>
      <c r="B24" s="109">
        <f>C23*0.4</f>
        <v>4.800000000000001</v>
      </c>
      <c r="C24" s="110"/>
    </row>
    <row r="25" spans="1:3" s="6" customFormat="1" ht="47.25">
      <c r="A25" s="14" t="s">
        <v>128</v>
      </c>
      <c r="B25" s="49" t="s">
        <v>155</v>
      </c>
      <c r="C25" s="42">
        <f>B24*0.3</f>
        <v>1.4400000000000002</v>
      </c>
    </row>
    <row r="26" spans="1:3" s="6" customFormat="1" ht="47.25">
      <c r="A26" s="14" t="s">
        <v>130</v>
      </c>
      <c r="B26" s="49" t="s">
        <v>155</v>
      </c>
      <c r="C26" s="42">
        <f>B24*0.6</f>
        <v>2.8800000000000003</v>
      </c>
    </row>
    <row r="27" spans="1:3" s="6" customFormat="1" ht="56.25">
      <c r="A27" s="54" t="s">
        <v>129</v>
      </c>
      <c r="B27" s="49" t="s">
        <v>155</v>
      </c>
      <c r="C27" s="42">
        <f>B24*0.1</f>
        <v>0.4800000000000001</v>
      </c>
    </row>
    <row r="28" spans="1:3" s="6" customFormat="1" ht="45" customHeight="1">
      <c r="A28" s="14" t="s">
        <v>28</v>
      </c>
      <c r="B28" s="49" t="s">
        <v>155</v>
      </c>
      <c r="C28" s="42">
        <v>5.2</v>
      </c>
    </row>
    <row r="29" spans="1:3" s="6" customFormat="1" ht="47.25">
      <c r="A29" s="14" t="s">
        <v>29</v>
      </c>
      <c r="B29" s="49" t="s">
        <v>155</v>
      </c>
      <c r="C29" s="60">
        <v>1</v>
      </c>
    </row>
    <row r="30" spans="1:3" s="6" customFormat="1" ht="45" customHeight="1">
      <c r="A30" s="14" t="s">
        <v>30</v>
      </c>
      <c r="B30" s="49" t="s">
        <v>155</v>
      </c>
      <c r="C30" s="60">
        <v>1</v>
      </c>
    </row>
    <row r="31" spans="1:3" s="6" customFormat="1" ht="31.5" customHeight="1">
      <c r="A31" s="111" t="s">
        <v>143</v>
      </c>
      <c r="B31" s="112"/>
      <c r="C31" s="63">
        <f>SUM(C25:C30)</f>
        <v>12</v>
      </c>
    </row>
    <row r="32" spans="1:5" s="6" customFormat="1" ht="26.25">
      <c r="A32" s="66" t="s">
        <v>161</v>
      </c>
      <c r="B32" s="67"/>
      <c r="C32" s="47">
        <v>15</v>
      </c>
      <c r="E32" s="13"/>
    </row>
    <row r="33" spans="1:3" s="6" customFormat="1" ht="42" customHeight="1">
      <c r="A33" s="14" t="s">
        <v>131</v>
      </c>
      <c r="B33" s="49" t="s">
        <v>155</v>
      </c>
      <c r="C33" s="60">
        <v>5</v>
      </c>
    </row>
    <row r="34" spans="1:3" s="6" customFormat="1" ht="43.5" customHeight="1">
      <c r="A34" s="14" t="s">
        <v>132</v>
      </c>
      <c r="B34" s="49" t="s">
        <v>155</v>
      </c>
      <c r="C34" s="60">
        <v>10</v>
      </c>
    </row>
    <row r="35" spans="1:3" s="6" customFormat="1" ht="38.25" customHeight="1">
      <c r="A35" s="111" t="s">
        <v>144</v>
      </c>
      <c r="B35" s="112"/>
      <c r="C35" s="63">
        <f>SUM(C33:C34)</f>
        <v>15</v>
      </c>
    </row>
    <row r="36" spans="1:5" s="6" customFormat="1" ht="26.25">
      <c r="A36" s="89" t="s">
        <v>162</v>
      </c>
      <c r="B36" s="90"/>
      <c r="C36" s="47">
        <v>5</v>
      </c>
      <c r="E36" s="13"/>
    </row>
    <row r="37" spans="1:3" s="6" customFormat="1" ht="47.25">
      <c r="A37" s="55" t="s">
        <v>133</v>
      </c>
      <c r="B37" s="49" t="s">
        <v>155</v>
      </c>
      <c r="C37" s="60">
        <f>SUM(C36)</f>
        <v>5</v>
      </c>
    </row>
    <row r="38" spans="1:3" s="6" customFormat="1" ht="37.5" customHeight="1">
      <c r="A38" s="111" t="s">
        <v>145</v>
      </c>
      <c r="B38" s="112"/>
      <c r="C38" s="63">
        <f>SUM(C37)</f>
        <v>5</v>
      </c>
    </row>
    <row r="39" spans="1:3" s="6" customFormat="1" ht="18.75">
      <c r="A39" s="7"/>
      <c r="B39" s="8"/>
      <c r="C39" s="9"/>
    </row>
    <row r="40" spans="1:5" s="6" customFormat="1" ht="21">
      <c r="A40" s="87" t="s">
        <v>146</v>
      </c>
      <c r="B40" s="88"/>
      <c r="C40" s="51">
        <f>C14+C23+C32+C36</f>
        <v>50</v>
      </c>
      <c r="E40" s="62"/>
    </row>
    <row r="41" spans="1:3" s="6" customFormat="1" ht="19.5" thickBot="1">
      <c r="A41" s="7"/>
      <c r="B41" s="8"/>
      <c r="C41" s="9"/>
    </row>
    <row r="42" spans="1:3" s="6" customFormat="1" ht="26.25">
      <c r="A42" s="97" t="s">
        <v>50</v>
      </c>
      <c r="B42" s="98"/>
      <c r="C42" s="52">
        <v>50</v>
      </c>
    </row>
    <row r="43" spans="1:3" s="6" customFormat="1" ht="3.75" customHeight="1">
      <c r="A43" s="7"/>
      <c r="B43" s="8"/>
      <c r="C43" s="9"/>
    </row>
    <row r="44" spans="1:3" s="6" customFormat="1" ht="24.75" customHeight="1">
      <c r="A44" s="48" t="s">
        <v>164</v>
      </c>
      <c r="B44" s="22"/>
      <c r="C44" s="50">
        <v>50</v>
      </c>
    </row>
    <row r="45" spans="1:3" s="6" customFormat="1" ht="31.5">
      <c r="A45" s="18" t="s">
        <v>124</v>
      </c>
      <c r="B45" s="49" t="s">
        <v>155</v>
      </c>
      <c r="C45" s="42">
        <v>50</v>
      </c>
    </row>
    <row r="46" spans="1:3" s="6" customFormat="1" ht="21.75" customHeight="1">
      <c r="A46" s="104" t="s">
        <v>147</v>
      </c>
      <c r="B46" s="105"/>
      <c r="C46" s="46">
        <f>SUM(C45)</f>
        <v>50</v>
      </c>
    </row>
    <row r="47" spans="1:3" s="6" customFormat="1" ht="26.25" customHeight="1">
      <c r="A47" s="87" t="s">
        <v>148</v>
      </c>
      <c r="B47" s="88"/>
      <c r="C47" s="51">
        <f>C46</f>
        <v>50</v>
      </c>
    </row>
    <row r="48" spans="1:3" s="6" customFormat="1" ht="18.75">
      <c r="A48" s="7"/>
      <c r="B48" s="8"/>
      <c r="C48" s="9"/>
    </row>
    <row r="49" spans="1:3" s="23" customFormat="1" ht="18.75">
      <c r="A49" s="120" t="s">
        <v>163</v>
      </c>
      <c r="B49" s="121"/>
      <c r="C49" s="37">
        <f>C40</f>
        <v>50</v>
      </c>
    </row>
    <row r="50" spans="1:3" s="23" customFormat="1" ht="18.75">
      <c r="A50" s="120" t="s">
        <v>149</v>
      </c>
      <c r="B50" s="121"/>
      <c r="C50" s="37">
        <f>C47</f>
        <v>50</v>
      </c>
    </row>
    <row r="51" spans="1:3" s="6" customFormat="1" ht="18.75">
      <c r="A51" s="7"/>
      <c r="B51" s="8"/>
      <c r="C51" s="42"/>
    </row>
    <row r="52" spans="1:3" s="6" customFormat="1" ht="19.5" thickBot="1">
      <c r="A52" s="59" t="s">
        <v>150</v>
      </c>
      <c r="B52" s="25"/>
      <c r="C52" s="43">
        <f>SUM(C49:C51)</f>
        <v>100</v>
      </c>
    </row>
    <row r="53" spans="1:3" ht="15" customHeight="1" hidden="1">
      <c r="A53" s="91" t="s">
        <v>60</v>
      </c>
      <c r="B53" s="92"/>
      <c r="C53" s="93"/>
    </row>
    <row r="54" spans="1:3" ht="15.75" customHeight="1" hidden="1" thickBot="1">
      <c r="A54" s="94"/>
      <c r="B54" s="95"/>
      <c r="C54" s="96"/>
    </row>
  </sheetData>
  <sheetProtection/>
  <mergeCells count="22">
    <mergeCell ref="A9:C9"/>
    <mergeCell ref="A11:B11"/>
    <mergeCell ref="A36:B36"/>
    <mergeCell ref="A49:B49"/>
    <mergeCell ref="A53:C54"/>
    <mergeCell ref="A40:B40"/>
    <mergeCell ref="A42:B42"/>
    <mergeCell ref="A46:B46"/>
    <mergeCell ref="A47:B47"/>
    <mergeCell ref="A31:B31"/>
    <mergeCell ref="A50:B50"/>
    <mergeCell ref="A38:B38"/>
    <mergeCell ref="A1:C1"/>
    <mergeCell ref="A2:C2"/>
    <mergeCell ref="A3:C3"/>
    <mergeCell ref="B24:C24"/>
    <mergeCell ref="A32:B32"/>
    <mergeCell ref="A35:B35"/>
    <mergeCell ref="A8:C8"/>
    <mergeCell ref="A6:C7"/>
    <mergeCell ref="A22:B22"/>
    <mergeCell ref="A23:B23"/>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2012-06-13T15:55:22Z</dcterms:modified>
  <cp:category/>
  <cp:version/>
  <cp:contentType/>
  <cp:contentStatus/>
</cp:coreProperties>
</file>