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E-7" sheetId="1" r:id="rId1"/>
  </sheets>
  <externalReferences>
    <externalReference r:id="rId4"/>
    <externalReference r:id="rId5"/>
  </externalReferences>
  <definedNames>
    <definedName name="_Order1" hidden="1">255</definedName>
    <definedName name="_xlnm.Print_Area" localSheetId="0">'E-7'!$A$1:$H$224</definedName>
    <definedName name="DATABASE">'[1]CH'!#REF!</definedName>
    <definedName name="BRT">'[1]CH'!#REF!</definedName>
    <definedName name="CA">'[1]CH'!#REF!</definedName>
    <definedName name="CH">'[1]CH'!#REF!</definedName>
    <definedName name="Database_MI">'[1]CH'!#REF!</definedName>
    <definedName name="DATOS">'[1]CH'!#REF!</definedName>
    <definedName name="E7CM">#REF!</definedName>
    <definedName name="MO1">'[2]04'!#REF!</definedName>
    <definedName name="MO2">'[2]04'!#REF!</definedName>
    <definedName name="MO3">'[2]04'!#REF!</definedName>
    <definedName name="MO4">'[2]04'!#REF!</definedName>
    <definedName name="MO5">'[2]04'!#REF!</definedName>
    <definedName name="MO6">'[2]04'!#REF!</definedName>
    <definedName name="MP1">'[2]04'!#REF!</definedName>
    <definedName name="MP2">'[2]04'!#REF!</definedName>
    <definedName name="MP3">'[2]04'!#REF!</definedName>
    <definedName name="NUM">'[1]CH'!#REF!</definedName>
    <definedName name="PQ1">'[2]04'!#REF!</definedName>
    <definedName name="PQ2">'[2]04'!#REF!</definedName>
    <definedName name="PQ3">'[2]04'!#REF!</definedName>
    <definedName name="PQ4">'[2]04'!#REF!</definedName>
    <definedName name="PQ5">'[2]04'!#REF!</definedName>
    <definedName name="PQ6">'[2]04'!#REF!</definedName>
    <definedName name="PQ7">'[2]04'!#REF!</definedName>
    <definedName name="PQ8">'[2]04'!#REF!</definedName>
    <definedName name="PU">#REF!</definedName>
    <definedName name="QW1">'[1]CH'!#REF!</definedName>
    <definedName name="QW10">'[1]CH'!#REF!</definedName>
    <definedName name="QW11">'[1]CH'!#REF!</definedName>
    <definedName name="QW12">'[1]CH'!#REF!</definedName>
    <definedName name="QW13">'[1]CH'!#REF!</definedName>
    <definedName name="QW14">'[1]CH'!#REF!</definedName>
    <definedName name="QW15">'[1]CH'!#REF!</definedName>
    <definedName name="QW16">'[1]CH'!#REF!</definedName>
    <definedName name="QW17">'[1]CH'!#REF!</definedName>
    <definedName name="QW18">'[1]CH'!#REF!</definedName>
    <definedName name="QW19">'[1]CH'!#REF!</definedName>
    <definedName name="QW2">'[1]CH'!#REF!</definedName>
    <definedName name="QW20">'[1]CH'!#REF!</definedName>
    <definedName name="QW21">'[1]CH'!#REF!</definedName>
    <definedName name="QW22">'[1]CH'!#REF!</definedName>
    <definedName name="QW23">'[1]CH'!#REF!</definedName>
    <definedName name="QW24">'[1]CH'!#REF!</definedName>
    <definedName name="QW25">'[1]CH'!#REF!</definedName>
    <definedName name="QW26">'[1]CH'!#REF!</definedName>
    <definedName name="QW27">'[1]CH'!#REF!</definedName>
    <definedName name="QW28">'[1]CH'!#REF!</definedName>
    <definedName name="QW29">'[1]CH'!#REF!</definedName>
    <definedName name="QW3">'[1]CH'!#REF!</definedName>
    <definedName name="QW30">'[1]CH'!#REF!</definedName>
    <definedName name="QW31">'[1]CH'!#REF!</definedName>
    <definedName name="QW4">'[1]CH'!#REF!</definedName>
    <definedName name="QW5">'[1]CH'!#REF!</definedName>
    <definedName name="QW6">'[1]CH'!#REF!</definedName>
    <definedName name="QW7">'[1]CH'!#REF!</definedName>
    <definedName name="QW8">'[1]CH'!#REF!</definedName>
    <definedName name="QW9">'[1]CH'!#REF!</definedName>
    <definedName name="_xlnm.Print_Titles" localSheetId="0">'E-7'!$1:$12</definedName>
    <definedName name="XC1">'[1]CH'!#REF!</definedName>
    <definedName name="XC10">'[1]CH'!#REF!</definedName>
    <definedName name="XC100">'[1]CH'!#REF!</definedName>
    <definedName name="XC101">'[1]CH'!#REF!</definedName>
    <definedName name="XC102">'[1]CH'!#REF!</definedName>
    <definedName name="XC103">'[1]CH'!#REF!</definedName>
    <definedName name="XC104">'[1]CH'!#REF!</definedName>
    <definedName name="XC105">'[1]CH'!#REF!</definedName>
    <definedName name="XC106">'[1]CH'!#REF!</definedName>
    <definedName name="XC107">'[1]CH'!#REF!</definedName>
    <definedName name="XC108">'[1]CH'!#REF!</definedName>
    <definedName name="XC109">'[1]CH'!#REF!</definedName>
    <definedName name="XC11">'[1]CH'!#REF!</definedName>
    <definedName name="XC110">'[1]CH'!#REF!</definedName>
    <definedName name="XC111">'[1]CH'!#REF!</definedName>
    <definedName name="XC112">'[1]CH'!#REF!</definedName>
    <definedName name="XC113">'[1]CH'!#REF!</definedName>
    <definedName name="XC114">'[1]CH'!#REF!</definedName>
    <definedName name="XC115">'[1]CH'!#REF!</definedName>
    <definedName name="XC116">'[1]CH'!#REF!</definedName>
    <definedName name="XC117">'[1]CH'!#REF!</definedName>
    <definedName name="XC118">'[1]CH'!#REF!</definedName>
    <definedName name="XC119">'[1]CH'!#REF!</definedName>
    <definedName name="XC12">'[1]CH'!#REF!</definedName>
    <definedName name="XC120">'[1]CH'!#REF!</definedName>
    <definedName name="XC121">'[1]CH'!#REF!</definedName>
    <definedName name="XC122">'[1]CH'!#REF!</definedName>
    <definedName name="XC123">'[1]CH'!#REF!</definedName>
    <definedName name="XC124">'[1]CH'!#REF!</definedName>
    <definedName name="XC125">'[1]CH'!#REF!</definedName>
    <definedName name="XC126">'[1]CH'!#REF!</definedName>
    <definedName name="XC127">'[1]CH'!#REF!</definedName>
    <definedName name="XC128">'[1]CH'!#REF!</definedName>
    <definedName name="XC129">'[1]CH'!#REF!</definedName>
    <definedName name="XC13">'[1]CH'!#REF!</definedName>
    <definedName name="XC130">'[1]CH'!#REF!</definedName>
    <definedName name="XC131">'[1]CH'!#REF!</definedName>
    <definedName name="XC132">'[1]CH'!#REF!</definedName>
    <definedName name="XC133">'[1]CH'!#REF!</definedName>
    <definedName name="XC134">'[1]CH'!#REF!</definedName>
    <definedName name="XC135">'[1]CH'!#REF!</definedName>
    <definedName name="XC136">'[1]CH'!#REF!</definedName>
    <definedName name="XC137">'[1]CH'!#REF!</definedName>
    <definedName name="XC138">'[1]CH'!#REF!</definedName>
    <definedName name="XC139">'[1]CH'!#REF!</definedName>
    <definedName name="XC14">'[1]CH'!#REF!</definedName>
    <definedName name="XC140">'[1]CH'!#REF!</definedName>
    <definedName name="XC141">'[1]CH'!#REF!</definedName>
    <definedName name="XC142">'[1]CH'!#REF!</definedName>
    <definedName name="XC143">'[1]CH'!#REF!</definedName>
    <definedName name="XC144">'[1]CH'!#REF!</definedName>
    <definedName name="XC145">'[1]CH'!#REF!</definedName>
    <definedName name="XC146">'[1]CH'!#REF!</definedName>
    <definedName name="XC147">'[1]CH'!#REF!</definedName>
    <definedName name="XC148">'[1]CH'!#REF!</definedName>
    <definedName name="XC149">'[1]CH'!#REF!</definedName>
    <definedName name="XC15">'[1]CH'!#REF!</definedName>
    <definedName name="XC150">'[1]CH'!#REF!</definedName>
    <definedName name="XC151">'[1]CH'!#REF!</definedName>
    <definedName name="XC152">'[1]CH'!#REF!</definedName>
    <definedName name="XC153">'[1]CH'!#REF!</definedName>
    <definedName name="XC154">'[1]CH'!#REF!</definedName>
    <definedName name="XC155">'[1]CH'!#REF!</definedName>
    <definedName name="XC156">'[1]CH'!#REF!</definedName>
    <definedName name="XC157">'[1]CH'!#REF!</definedName>
    <definedName name="XC158">'[1]CH'!#REF!</definedName>
    <definedName name="XC159">'[1]CH'!#REF!</definedName>
    <definedName name="XC16">'[1]CH'!#REF!</definedName>
    <definedName name="XC160">'[1]CH'!#REF!</definedName>
    <definedName name="XC161">'[1]CH'!#REF!</definedName>
    <definedName name="XC162">'[1]CH'!#REF!</definedName>
    <definedName name="XC163">'[1]CH'!#REF!</definedName>
    <definedName name="XC164">'[1]CH'!#REF!</definedName>
    <definedName name="XC165">'[1]CH'!#REF!</definedName>
    <definedName name="XC166">'[1]CH'!#REF!</definedName>
    <definedName name="XC167">'[1]CH'!#REF!</definedName>
    <definedName name="XC168">'[1]CH'!#REF!</definedName>
    <definedName name="XC169">'[1]CH'!#REF!</definedName>
    <definedName name="XC17">'[1]CH'!#REF!</definedName>
    <definedName name="XC170">'[1]CH'!#REF!</definedName>
    <definedName name="XC171">'[1]CH'!#REF!</definedName>
    <definedName name="XC172">'[1]CH'!#REF!</definedName>
    <definedName name="XC18">'[1]CH'!#REF!</definedName>
    <definedName name="XC19">'[1]CH'!#REF!</definedName>
    <definedName name="XC2">'[1]CH'!#REF!</definedName>
    <definedName name="XC20">'[1]CH'!#REF!</definedName>
    <definedName name="XC21">'[1]CH'!#REF!</definedName>
    <definedName name="XC22">'[1]CH'!#REF!</definedName>
    <definedName name="XC23">'[1]CH'!#REF!</definedName>
    <definedName name="XC24">'[1]CH'!#REF!</definedName>
    <definedName name="XC25">'[1]CH'!#REF!</definedName>
    <definedName name="XC26">'[1]CH'!#REF!</definedName>
    <definedName name="XC27">'[1]CH'!#REF!</definedName>
    <definedName name="XC28">'[1]CH'!#REF!</definedName>
    <definedName name="XC29">'[1]CH'!#REF!</definedName>
    <definedName name="XC3">'[1]CH'!#REF!</definedName>
    <definedName name="XC30">'[1]CH'!#REF!</definedName>
    <definedName name="XC31">'[1]CH'!#REF!</definedName>
    <definedName name="XC32">'[1]CH'!#REF!</definedName>
    <definedName name="XC33">'[1]CH'!#REF!</definedName>
    <definedName name="XC34">'[1]CH'!#REF!</definedName>
    <definedName name="XC35">'[1]CH'!#REF!</definedName>
    <definedName name="XC36">'[1]CH'!#REF!</definedName>
    <definedName name="XC37">'[1]CH'!#REF!</definedName>
    <definedName name="XC38">'[1]CH'!#REF!</definedName>
    <definedName name="XC39">'[1]CH'!#REF!</definedName>
    <definedName name="XC4">'[1]CH'!#REF!</definedName>
    <definedName name="XC40">'[1]CH'!#REF!</definedName>
    <definedName name="XC41">'[1]CH'!#REF!</definedName>
    <definedName name="XC42">'[1]CH'!#REF!</definedName>
    <definedName name="XC43">'[1]CH'!#REF!</definedName>
    <definedName name="XC44">'[1]CH'!#REF!</definedName>
    <definedName name="XC45">'[1]CH'!#REF!</definedName>
    <definedName name="XC46">'[1]CH'!#REF!</definedName>
    <definedName name="XC47">'[1]CH'!#REF!</definedName>
    <definedName name="XC48">'[1]CH'!#REF!</definedName>
    <definedName name="XC49">'[1]CH'!#REF!</definedName>
    <definedName name="XC5">'[1]CH'!#REF!</definedName>
    <definedName name="XC50">'[1]CH'!#REF!</definedName>
    <definedName name="XC51">'[1]CH'!#REF!</definedName>
    <definedName name="XC52">'[1]CH'!#REF!</definedName>
    <definedName name="XC53">'[1]CH'!#REF!</definedName>
    <definedName name="XC54">'[1]CH'!#REF!</definedName>
    <definedName name="XC55">'[1]CH'!#REF!</definedName>
    <definedName name="XC56">'[1]CH'!#REF!</definedName>
    <definedName name="XC57">'[1]CH'!#REF!</definedName>
    <definedName name="XC58">'[1]CH'!#REF!</definedName>
    <definedName name="XC59">'[1]CH'!#REF!</definedName>
    <definedName name="XC6">'[1]CH'!#REF!</definedName>
    <definedName name="XC60">'[1]CH'!#REF!</definedName>
    <definedName name="XC61">'[1]CH'!#REF!</definedName>
    <definedName name="XC62">'[1]CH'!#REF!</definedName>
    <definedName name="XC63">'[1]CH'!#REF!</definedName>
    <definedName name="XC64">'[1]CH'!#REF!</definedName>
    <definedName name="XC65">'[1]CH'!#REF!</definedName>
    <definedName name="XC66">'[1]CH'!#REF!</definedName>
    <definedName name="XC67">'[1]CH'!#REF!</definedName>
    <definedName name="XC68">'[1]CH'!#REF!</definedName>
    <definedName name="XC69">'[1]CH'!#REF!</definedName>
    <definedName name="XC7">'[1]CH'!#REF!</definedName>
    <definedName name="XC70">'[1]CH'!#REF!</definedName>
    <definedName name="XC71">'[1]CH'!#REF!</definedName>
    <definedName name="XC72">'[1]CH'!#REF!</definedName>
    <definedName name="XC73">'[1]CH'!#REF!</definedName>
    <definedName name="XC74">'[1]CH'!#REF!</definedName>
    <definedName name="XC75">'[1]CH'!#REF!</definedName>
    <definedName name="XC76">'[1]CH'!#REF!</definedName>
    <definedName name="XC77">'[1]CH'!#REF!</definedName>
    <definedName name="XC78">'[1]CH'!#REF!</definedName>
    <definedName name="XC79">'[1]CH'!#REF!</definedName>
    <definedName name="XC8">'[1]CH'!#REF!</definedName>
    <definedName name="XC80">'[1]CH'!#REF!</definedName>
    <definedName name="XC81">'[1]CH'!#REF!</definedName>
    <definedName name="XC82">'[1]CH'!#REF!</definedName>
    <definedName name="XC83">'[1]CH'!#REF!</definedName>
    <definedName name="XC84">'[1]CH'!#REF!</definedName>
    <definedName name="XC85">'[1]CH'!#REF!</definedName>
    <definedName name="XC86">'[1]CH'!#REF!</definedName>
    <definedName name="XC87">'[1]CH'!#REF!</definedName>
    <definedName name="XC88">'[1]CH'!#REF!</definedName>
    <definedName name="XC89">'[1]CH'!#REF!</definedName>
    <definedName name="XC9">'[1]CH'!#REF!</definedName>
    <definedName name="XC90">'[1]CH'!#REF!</definedName>
    <definedName name="XC91">'[1]CH'!#REF!</definedName>
    <definedName name="XC92">'[1]CH'!#REF!</definedName>
    <definedName name="XC93">'[1]CH'!#REF!</definedName>
    <definedName name="XC94">'[1]CH'!#REF!</definedName>
    <definedName name="XC95">'[1]CH'!#REF!</definedName>
    <definedName name="XC96">'[1]CH'!#REF!</definedName>
    <definedName name="XC97">'[1]CH'!#REF!</definedName>
    <definedName name="XC98">'[1]CH'!#REF!</definedName>
    <definedName name="XC99">'[1]CH'!#REF!</definedName>
    <definedName name="ZX0">'[1]CH'!#REF!</definedName>
    <definedName name="ZX1">'[1]CH'!#REF!</definedName>
    <definedName name="ZX10">'[1]CH'!#REF!</definedName>
    <definedName name="ZX100">'[1]CH'!#REF!</definedName>
    <definedName name="ZX101">'[1]CH'!#REF!</definedName>
    <definedName name="ZX102">'[1]CH'!#REF!</definedName>
    <definedName name="ZX103">'[1]CH'!#REF!</definedName>
    <definedName name="ZX104">'[1]CH'!#REF!</definedName>
    <definedName name="ZX105">'[1]CH'!#REF!</definedName>
    <definedName name="ZX106">'[1]CH'!#REF!</definedName>
    <definedName name="ZX107">'[1]CH'!#REF!</definedName>
    <definedName name="ZX108">'[1]CH'!#REF!</definedName>
    <definedName name="ZX109">'[1]CH'!#REF!</definedName>
    <definedName name="ZX11">'[1]CH'!#REF!</definedName>
    <definedName name="ZX110">'[1]CH'!#REF!</definedName>
    <definedName name="ZX12">'[1]CH'!#REF!</definedName>
    <definedName name="ZX13">'[1]CH'!#REF!</definedName>
    <definedName name="ZX14">'[1]CH'!#REF!</definedName>
    <definedName name="ZX15">'[1]CH'!#REF!</definedName>
    <definedName name="ZX16">'[1]CH'!#REF!</definedName>
    <definedName name="ZX17">'[1]CH'!#REF!</definedName>
    <definedName name="ZX18">'[1]CH'!#REF!</definedName>
    <definedName name="ZX19">'[1]CH'!#REF!</definedName>
    <definedName name="ZX2">'[1]CH'!#REF!</definedName>
    <definedName name="ZX20">'[1]CH'!#REF!</definedName>
    <definedName name="ZX21">'[1]CH'!#REF!</definedName>
    <definedName name="ZX22">'[1]CH'!#REF!</definedName>
    <definedName name="ZX23">'[1]CH'!#REF!</definedName>
    <definedName name="ZX24">'[1]CH'!#REF!</definedName>
    <definedName name="ZX25">'[1]CH'!#REF!</definedName>
    <definedName name="ZX26">'[1]CH'!#REF!</definedName>
    <definedName name="ZX27">'[1]CH'!#REF!</definedName>
    <definedName name="ZX28">'[1]CH'!#REF!</definedName>
    <definedName name="ZX29">'[1]CH'!#REF!</definedName>
    <definedName name="ZX2I">'[1]CH'!#REF!</definedName>
    <definedName name="ZX3">'[1]CH'!#REF!</definedName>
    <definedName name="ZX30">'[1]CH'!#REF!</definedName>
    <definedName name="ZX31">'[1]CH'!#REF!</definedName>
    <definedName name="ZX32">'[1]CH'!#REF!</definedName>
    <definedName name="ZX33">'[1]CH'!#REF!</definedName>
    <definedName name="ZX34">'[1]CH'!#REF!</definedName>
    <definedName name="ZX35">'[1]CH'!#REF!</definedName>
    <definedName name="ZX36">'[1]CH'!#REF!</definedName>
    <definedName name="ZX37">'[1]CH'!#REF!</definedName>
    <definedName name="ZX38">'[1]CH'!#REF!</definedName>
    <definedName name="ZX39">'[1]CH'!#REF!</definedName>
    <definedName name="ZX3I">'[1]CH'!#REF!</definedName>
    <definedName name="ZX4">'[1]CH'!#REF!</definedName>
    <definedName name="ZX40">'[1]CH'!#REF!</definedName>
    <definedName name="ZX41">'[1]CH'!#REF!</definedName>
    <definedName name="ZX42">'[1]CH'!#REF!</definedName>
    <definedName name="ZX43">'[1]CH'!#REF!</definedName>
    <definedName name="ZX44">'[1]CH'!#REF!</definedName>
    <definedName name="ZX45">'[1]CH'!#REF!</definedName>
    <definedName name="ZX46">'[1]CH'!#REF!</definedName>
    <definedName name="ZX47">'[1]CH'!#REF!</definedName>
    <definedName name="ZX48">'[1]CH'!#REF!</definedName>
    <definedName name="ZX49">'[1]CH'!#REF!</definedName>
    <definedName name="ZX5">'[1]CH'!#REF!</definedName>
    <definedName name="ZX50">'[1]CH'!#REF!</definedName>
    <definedName name="ZX51">'[1]CH'!#REF!</definedName>
    <definedName name="ZX52">'[1]CH'!#REF!</definedName>
    <definedName name="ZX53">'[1]CH'!#REF!</definedName>
    <definedName name="ZX54">'[1]CH'!#REF!</definedName>
    <definedName name="ZX55">'[1]CH'!#REF!</definedName>
    <definedName name="ZX56">'[1]CH'!#REF!</definedName>
    <definedName name="ZX57">'[1]CH'!#REF!</definedName>
    <definedName name="ZX58">'[1]CH'!#REF!</definedName>
    <definedName name="ZX59">'[1]CH'!#REF!</definedName>
    <definedName name="ZX6">'[1]CH'!#REF!</definedName>
    <definedName name="ZX60">'[1]CH'!#REF!</definedName>
    <definedName name="ZX61">'[1]CH'!#REF!</definedName>
    <definedName name="ZX62">'[1]CH'!#REF!</definedName>
    <definedName name="ZX63">'[1]CH'!#REF!</definedName>
    <definedName name="ZX64">'[1]CH'!#REF!</definedName>
    <definedName name="ZX65">'[1]CH'!#REF!</definedName>
    <definedName name="ZX66">'[1]CH'!#REF!</definedName>
    <definedName name="ZX67">'[1]CH'!#REF!</definedName>
    <definedName name="ZX68">'[1]CH'!#REF!</definedName>
    <definedName name="ZX69">'[1]CH'!#REF!</definedName>
    <definedName name="ZX7">'[1]CH'!#REF!</definedName>
    <definedName name="ZX70">'[1]CH'!#REF!</definedName>
    <definedName name="ZX71">'[1]CH'!#REF!</definedName>
    <definedName name="ZX72">'[1]CH'!#REF!</definedName>
    <definedName name="ZX73">'[1]CH'!#REF!</definedName>
    <definedName name="ZX74">'[1]CH'!#REF!</definedName>
    <definedName name="ZX75">'[1]CH'!#REF!</definedName>
    <definedName name="ZX76">'[1]CH'!#REF!</definedName>
    <definedName name="ZX77">'[1]CH'!#REF!</definedName>
    <definedName name="ZX78">'[1]CH'!#REF!</definedName>
    <definedName name="ZX79">'[1]CH'!#REF!</definedName>
    <definedName name="ZX8">'[1]CH'!#REF!</definedName>
    <definedName name="ZX80">'[1]CH'!#REF!</definedName>
    <definedName name="ZX81">'[1]CH'!#REF!</definedName>
    <definedName name="ZX82">'[1]CH'!#REF!</definedName>
    <definedName name="ZX83">'[1]CH'!#REF!</definedName>
    <definedName name="ZX84">'[1]CH'!#REF!</definedName>
    <definedName name="ZX85">'[1]CH'!#REF!</definedName>
    <definedName name="ZX86">'[1]CH'!#REF!</definedName>
    <definedName name="ZX87">'[1]CH'!#REF!</definedName>
    <definedName name="ZX88">'[1]CH'!#REF!</definedName>
    <definedName name="ZX89">'[1]CH'!#REF!</definedName>
    <definedName name="ZX9">'[1]CH'!#REF!</definedName>
    <definedName name="ZX90">'[1]CH'!#REF!</definedName>
    <definedName name="ZX91">'[1]CH'!#REF!</definedName>
    <definedName name="ZX92">'[1]CH'!#REF!</definedName>
    <definedName name="ZX93">'[1]CH'!#REF!</definedName>
    <definedName name="ZX94">'[1]CH'!#REF!</definedName>
    <definedName name="ZX95">'[1]CH'!#REF!</definedName>
    <definedName name="ZX96">'[1]CH'!#REF!</definedName>
    <definedName name="ZX97">'[1]CH'!#REF!</definedName>
    <definedName name="ZX98">'[1]CH'!#REF!</definedName>
    <definedName name="ZX99">'[1]CH'!#REF!</definedName>
  </definedNames>
  <calcPr fullCalcOnLoad="1"/>
</workbook>
</file>

<file path=xl/sharedStrings.xml><?xml version="1.0" encoding="utf-8"?>
<sst xmlns="http://schemas.openxmlformats.org/spreadsheetml/2006/main" count="482" uniqueCount="367">
  <si>
    <t>SUBSECRETARIA DE INFRAESTRUCTURA</t>
  </si>
  <si>
    <t>CENTRO SCT "CHIHUAHUA"</t>
  </si>
  <si>
    <t>RESIDENCIA GENERAL DE CARRETERAS FEDERALES</t>
  </si>
  <si>
    <t>No.</t>
  </si>
  <si>
    <t>INCISO</t>
  </si>
  <si>
    <t>D  E  S  C  R  I P  C  I  O  N</t>
  </si>
  <si>
    <t>CANTIDAD</t>
  </si>
  <si>
    <t>PRECIO UNITARIO ( con letra )</t>
  </si>
  <si>
    <t>IMPORTE</t>
  </si>
  <si>
    <t>SUB TOTAL.-</t>
  </si>
  <si>
    <t>TOTAL.-</t>
  </si>
  <si>
    <t>FORMA E-7</t>
  </si>
  <si>
    <r>
      <t>O   B   R   A:</t>
    </r>
    <r>
      <rPr>
        <sz val="10"/>
        <rFont val="Arial"/>
        <family val="2"/>
      </rPr>
      <t xml:space="preserve"> </t>
    </r>
  </si>
  <si>
    <t>SUBTOTAL SEÑALAMIENTO</t>
  </si>
  <si>
    <t>Jimenez - Chihuahua</t>
  </si>
  <si>
    <t>Delicias - Chihuahua</t>
  </si>
  <si>
    <t>IVA (16%).-</t>
  </si>
  <si>
    <t xml:space="preserve">EMPRESA CONTRATISTA: </t>
  </si>
  <si>
    <t>T E R R A C E R I A S  3 . 0 1. 0 1</t>
  </si>
  <si>
    <t>009C</t>
  </si>
  <si>
    <t>DESMONTE</t>
  </si>
  <si>
    <t>009C 02</t>
  </si>
  <si>
    <t>Desmonte por unidad de obra terminada (incso 002-H.02)</t>
  </si>
  <si>
    <t>ha</t>
  </si>
  <si>
    <t>009D</t>
  </si>
  <si>
    <t>CORTES</t>
  </si>
  <si>
    <t>009D 04</t>
  </si>
  <si>
    <t>Despalmes, desperdiciando el material, por unidad de obra terminada (inciso 003-H.03) :</t>
  </si>
  <si>
    <t>009D 04a</t>
  </si>
  <si>
    <t xml:space="preserve">De cortes </t>
  </si>
  <si>
    <t>m3</t>
  </si>
  <si>
    <t>009D 04b</t>
  </si>
  <si>
    <t>Para desplante de terraplenes</t>
  </si>
  <si>
    <t>009D 06</t>
  </si>
  <si>
    <r>
      <t xml:space="preserve">Excavaciones, por unidad de obra terminada (inciso 003-H.04  y </t>
    </r>
    <r>
      <rPr>
        <b/>
        <sz val="10"/>
        <rFont val="Arial"/>
        <family val="2"/>
      </rPr>
      <t xml:space="preserve"> EP 003-E.01</t>
    </r>
    <r>
      <rPr>
        <sz val="10"/>
        <rFont val="Arial"/>
        <family val="2"/>
      </rPr>
      <t>) :</t>
    </r>
  </si>
  <si>
    <t>009D 06a</t>
  </si>
  <si>
    <t>En cortes y adicionales abajo de la subrasante :</t>
  </si>
  <si>
    <t>009D 06a02</t>
  </si>
  <si>
    <t>009D 07</t>
  </si>
  <si>
    <r>
      <t xml:space="preserve">Excavación de escalones de liga en los taludes de los terraplenes existentes, por unidad de obra terminada  </t>
    </r>
    <r>
      <rPr>
        <b/>
        <sz val="10"/>
        <rFont val="Arial"/>
        <family val="2"/>
      </rPr>
      <t>(EP 003-E.02)</t>
    </r>
    <r>
      <rPr>
        <sz val="10"/>
        <rFont val="Arial"/>
        <family val="2"/>
      </rPr>
      <t xml:space="preserve"> :</t>
    </r>
  </si>
  <si>
    <t>009D 07b</t>
  </si>
  <si>
    <t>Cuando el material se desperdicie, incluye acarreos a cualquier distancia y formación de banco de desperdicio.</t>
  </si>
  <si>
    <t>009F</t>
  </si>
  <si>
    <t>TERRAPLENES</t>
  </si>
  <si>
    <t>009F 09</t>
  </si>
  <si>
    <t>Compactación, por unidad de obra terminada (inciso 005-H.09) :</t>
  </si>
  <si>
    <t>009F 09a</t>
  </si>
  <si>
    <t>Del terreno natural en el area de desplante de los terraplenes :</t>
  </si>
  <si>
    <t>009F 09a02</t>
  </si>
  <si>
    <t>Para noventa por ciento (90%)</t>
  </si>
  <si>
    <t>009F 09b</t>
  </si>
  <si>
    <t>009F 09b03</t>
  </si>
  <si>
    <t>Para noventa y cinco por ciento (95%)</t>
  </si>
  <si>
    <r>
      <t>m</t>
    </r>
    <r>
      <rPr>
        <vertAlign val="superscript"/>
        <sz val="10"/>
        <rFont val="Arial"/>
        <family val="2"/>
      </rPr>
      <t>3</t>
    </r>
  </si>
  <si>
    <t>009F 11</t>
  </si>
  <si>
    <r>
      <t xml:space="preserve">Formación y compactación, por unidad de obra terminada (inciso 005-H.11  y  </t>
    </r>
    <r>
      <rPr>
        <b/>
        <sz val="10"/>
        <rFont val="Arial"/>
        <family val="2"/>
      </rPr>
      <t>EP 005-E.07</t>
    </r>
    <r>
      <rPr>
        <sz val="10"/>
        <rFont val="Arial"/>
        <family val="2"/>
      </rPr>
      <t xml:space="preserve">) :  </t>
    </r>
  </si>
  <si>
    <t>009F 11a</t>
  </si>
  <si>
    <t>De terraplenes adicionados con sus cuñas de sobreancho :</t>
  </si>
  <si>
    <t>009F 11a02</t>
  </si>
  <si>
    <t>009F 11a03</t>
  </si>
  <si>
    <t>009F 11a04</t>
  </si>
  <si>
    <t>009F 11b</t>
  </si>
  <si>
    <t>009F 11b03</t>
  </si>
  <si>
    <t>009F 11c</t>
  </si>
  <si>
    <t xml:space="preserve">De terraplenes de relleno para formar las terracerias en los cortes en que se haya ordenado </t>
  </si>
  <si>
    <t>009F 11c03</t>
  </si>
  <si>
    <t>009F 11c04</t>
  </si>
  <si>
    <t>009F13</t>
  </si>
  <si>
    <t>009F 10a03</t>
  </si>
  <si>
    <t>009F 20</t>
  </si>
  <si>
    <t>Arrope de los taludes de los terraplenes con material obtenido de despalmes y excavaciones</t>
  </si>
  <si>
    <r>
      <t>de cajas para desplante de los terraplenes, por unidad de obra terminada (</t>
    </r>
    <r>
      <rPr>
        <b/>
        <sz val="10"/>
        <rFont val="Arial"/>
        <family val="2"/>
      </rPr>
      <t>EP 005-E.10</t>
    </r>
    <r>
      <rPr>
        <sz val="10"/>
        <rFont val="Arial"/>
        <family val="2"/>
      </rPr>
      <t>)</t>
    </r>
  </si>
  <si>
    <t>009H</t>
  </si>
  <si>
    <t>CANALES</t>
  </si>
  <si>
    <t>009H 03e</t>
  </si>
  <si>
    <t xml:space="preserve">Excavación para canales y contracunetas, por unidad de obra terminada  </t>
  </si>
  <si>
    <t>009H 03e01</t>
  </si>
  <si>
    <r>
      <t xml:space="preserve">Excavación para canales de entrada y salida a obras de drenaje  </t>
    </r>
    <r>
      <rPr>
        <b/>
        <sz val="10"/>
        <rFont val="Arial"/>
        <family val="2"/>
      </rPr>
      <t>(EP 005-E.12) :</t>
    </r>
  </si>
  <si>
    <t>SUBTOTAL DE TERRACERIAS</t>
  </si>
  <si>
    <t>O B R A S  D E  D R E N A J E  3 . 0 1 . 0 2</t>
  </si>
  <si>
    <t>047C</t>
  </si>
  <si>
    <t>EXCAVACION PARA ESTRUCTURAS</t>
  </si>
  <si>
    <t>047C 02h</t>
  </si>
  <si>
    <t>Excavado, por unidad de obra terminada, cualesquiera que sean clasificación y profundidad (N.CTR.CAR.1.01.007.)</t>
  </si>
  <si>
    <t>047D</t>
  </si>
  <si>
    <t>RELLENOS</t>
  </si>
  <si>
    <t>047D 02d</t>
  </si>
  <si>
    <r>
      <t xml:space="preserve">Rellenos para la protección de las obras de drenaje, por unidad de obra terminada </t>
    </r>
    <r>
      <rPr>
        <b/>
        <sz val="10"/>
        <rFont val="Arial"/>
        <family val="2"/>
      </rPr>
      <t xml:space="preserve"> (EP 005-E.01) </t>
    </r>
  </si>
  <si>
    <t>047G</t>
  </si>
  <si>
    <t>CONCRETO HIDRAULICO</t>
  </si>
  <si>
    <t>047G 11a</t>
  </si>
  <si>
    <r>
      <t xml:space="preserve">Concreto Hidráulico, por unidad de obra terminada (inciso 026-H.10   y    </t>
    </r>
    <r>
      <rPr>
        <b/>
        <sz val="10"/>
        <rFont val="Arial"/>
        <family val="2"/>
      </rPr>
      <t>EP 100</t>
    </r>
    <r>
      <rPr>
        <sz val="10"/>
        <rFont val="Arial"/>
        <family val="2"/>
      </rPr>
      <t>): Colado en seco :</t>
    </r>
  </si>
  <si>
    <t>047G 11a05</t>
  </si>
  <si>
    <t>047G 11a07</t>
  </si>
  <si>
    <t xml:space="preserve">De f'c =150    kg/cm2 (en cabezotes, aleros, muros y zapatas) </t>
  </si>
  <si>
    <t>047G 11a29</t>
  </si>
  <si>
    <t>De f'c =200    kg/cm2 (en losas)</t>
  </si>
  <si>
    <t>047H</t>
  </si>
  <si>
    <t>ACERO PARA CONCRETO HIDRAULICO</t>
  </si>
  <si>
    <t>047H 04</t>
  </si>
  <si>
    <t>Acero de refuerzo, por unidad de obra terminada (inciso 027-H.03) :</t>
  </si>
  <si>
    <t>047H 04a01</t>
  </si>
  <si>
    <t>Varillas de limite elástico igual o mayor de  4,000 kg/cm2</t>
  </si>
  <si>
    <t>kg</t>
  </si>
  <si>
    <t>SUBTOTAL DE OBRAS DE DRENAJE</t>
  </si>
  <si>
    <t>047Y</t>
  </si>
  <si>
    <t>TRABAJOS DIVERSOS</t>
  </si>
  <si>
    <t>047Y 02</t>
  </si>
  <si>
    <t>047Y 02b</t>
  </si>
  <si>
    <t xml:space="preserve">Con concreto hidráulico de f'c = 150 kg/cm2, con agregado de tamaño máximo de 19 mm (3/4") </t>
  </si>
  <si>
    <t>047Y 02b03</t>
  </si>
  <si>
    <r>
      <t xml:space="preserve"> de 138 cm2 de sección (bordillos de 15 cm base mayor, 8 cm base menor y 12 cm de altura) </t>
    </r>
    <r>
      <rPr>
        <b/>
        <sz val="10"/>
        <rFont val="Arial"/>
        <family val="2"/>
      </rPr>
      <t>EP 044-E.16</t>
    </r>
  </si>
  <si>
    <t>m</t>
  </si>
  <si>
    <t>047Y 05</t>
  </si>
  <si>
    <t>047Y 05a</t>
  </si>
  <si>
    <r>
      <t>Cunetas  (</t>
    </r>
    <r>
      <rPr>
        <b/>
        <sz val="10"/>
        <rFont val="Arial"/>
        <family val="2"/>
      </rPr>
      <t>EP 044-E.14   y   EP 100</t>
    </r>
    <r>
      <rPr>
        <sz val="10"/>
        <rFont val="Arial"/>
        <family val="2"/>
      </rPr>
      <t>):</t>
    </r>
  </si>
  <si>
    <t>047Y 05a06d</t>
  </si>
  <si>
    <t>Con concreto hidráulico de f'c = 150 kg/cm2, con agregado de tamaño máximo de 19 mm (3/4")</t>
  </si>
  <si>
    <t>047Y 06</t>
  </si>
  <si>
    <r>
      <t xml:space="preserve">Lavaderos de concreto hidráulico, por unidad de obra terminada:  (inciso 026-H.10  y   </t>
    </r>
    <r>
      <rPr>
        <b/>
        <sz val="10"/>
        <rFont val="Arial"/>
        <family val="2"/>
      </rPr>
      <t>EP 100</t>
    </r>
    <r>
      <rPr>
        <sz val="10"/>
        <rFont val="Arial"/>
        <family val="2"/>
      </rPr>
      <t xml:space="preserve">): </t>
    </r>
    <r>
      <rPr>
        <b/>
        <sz val="10"/>
        <rFont val="Arial"/>
        <family val="2"/>
      </rPr>
      <t>EP.044-E.15</t>
    </r>
  </si>
  <si>
    <t>047Y 06b</t>
  </si>
  <si>
    <t>de f'c = 150 kg/cm² con agregado de tamaño máximo de 19 mm (3/4")</t>
  </si>
  <si>
    <t>047Y 12</t>
  </si>
  <si>
    <t>Defensa metálica de lámina galvanizada cal. 12,  tipo AASTHO M-180, incluye sus accesorios, por unidad de obra terminada :</t>
  </si>
  <si>
    <t>047Y 12c</t>
  </si>
  <si>
    <r>
      <t>De 3 crestas; con seccion de transición para unir vigas acanaladas de dos y tres crestas; separadores y postes de acero  (</t>
    </r>
    <r>
      <rPr>
        <b/>
        <sz val="10"/>
        <rFont val="Arial"/>
        <family val="2"/>
      </rPr>
      <t>EP 044-E.01</t>
    </r>
    <r>
      <rPr>
        <sz val="10"/>
        <rFont val="Arial"/>
        <family val="2"/>
      </rPr>
      <t xml:space="preserve"> ):</t>
    </r>
  </si>
  <si>
    <t>047Y 17e04b</t>
  </si>
  <si>
    <t>Pza</t>
  </si>
  <si>
    <t>047Y 14</t>
  </si>
  <si>
    <t>SUBTOTAL DE TRABAJOS DIVERSOS</t>
  </si>
  <si>
    <t>P A V I M E N T O S    3 . 01 . 03</t>
  </si>
  <si>
    <t>086E</t>
  </si>
  <si>
    <t>SUB-BASE Y BASES</t>
  </si>
  <si>
    <t>086E 07</t>
  </si>
  <si>
    <t xml:space="preserve">Sub-bases o bases, por unidad de obra terminada </t>
  </si>
  <si>
    <r>
      <t>Base hidráulica compactada al cien (100%), por unidad de obra terminada (</t>
    </r>
    <r>
      <rPr>
        <b/>
        <sz val="10"/>
        <rFont val="Arial"/>
        <family val="2"/>
      </rPr>
      <t>EP 074-E.01</t>
    </r>
    <r>
      <rPr>
        <sz val="10"/>
        <rFont val="Arial"/>
        <family val="2"/>
      </rPr>
      <t>)</t>
    </r>
  </si>
  <si>
    <t>086E 07b02</t>
  </si>
  <si>
    <t>Del banco que elija el contratista (incluyendo acarreos)</t>
  </si>
  <si>
    <t>086E 15</t>
  </si>
  <si>
    <r>
      <t>Base Asfáltica compactada al noventa y cinco (95%), por unidad de obra terminada (</t>
    </r>
    <r>
      <rPr>
        <b/>
        <sz val="10"/>
        <rFont val="Arial"/>
        <family val="2"/>
      </rPr>
      <t>EP 074-E.09</t>
    </r>
    <r>
      <rPr>
        <sz val="10"/>
        <rFont val="Arial"/>
        <family val="2"/>
      </rPr>
      <t>) :</t>
    </r>
  </si>
  <si>
    <t>086E 15b</t>
  </si>
  <si>
    <t>086E 19</t>
  </si>
  <si>
    <t>Fresado o perfilado de la carpeta asfáltica existente, con equipo "Rotomil RR-500" o similar,  por unidad de obra terminada (EP 074-E.01.d)</t>
  </si>
  <si>
    <t>086G</t>
  </si>
  <si>
    <t>MATERIALES ASFALTICOS</t>
  </si>
  <si>
    <t>086G 07</t>
  </si>
  <si>
    <t>Materiales asfálticos, por unidad de obra terminada (inciso 076-H.05 ) :</t>
  </si>
  <si>
    <t>086G 07c</t>
  </si>
  <si>
    <t>Emulsión asfáltica</t>
  </si>
  <si>
    <t>086G 07c02</t>
  </si>
  <si>
    <t>Empleados en riegos :</t>
  </si>
  <si>
    <t>086G 07c02d</t>
  </si>
  <si>
    <r>
      <t xml:space="preserve">Emulsión asfaltica en riego de impregnación ECL-65, en la base hidráulica y sus taludes  </t>
    </r>
    <r>
      <rPr>
        <b/>
        <sz val="10"/>
        <rFont val="Arial"/>
        <family val="2"/>
      </rPr>
      <t>EP.084-E.01</t>
    </r>
  </si>
  <si>
    <t>lt</t>
  </si>
  <si>
    <t>086G 07c02e</t>
  </si>
  <si>
    <r>
      <t xml:space="preserve">Emulsión asfaltica en riego de liga ECR-60, para recibir la base asfaltica y la carpeta de concreto asfáltico </t>
    </r>
    <r>
      <rPr>
        <b/>
        <sz val="10"/>
        <rFont val="Arial"/>
        <family val="2"/>
      </rPr>
      <t>EP.084-E.02</t>
    </r>
  </si>
  <si>
    <t>086G 08</t>
  </si>
  <si>
    <t>Cementos asfálticos empleados en concreto asfáltico, por unidad de obra terminada (inciso 076-H.06)</t>
  </si>
  <si>
    <t>086G 08a</t>
  </si>
  <si>
    <r>
      <t>Cemento asfáltico PG 82-22 para base asfaltica (</t>
    </r>
    <r>
      <rPr>
        <b/>
        <sz val="10"/>
        <rFont val="Arial"/>
        <family val="2"/>
      </rPr>
      <t>EP 076-E.01c</t>
    </r>
    <r>
      <rPr>
        <sz val="10"/>
        <rFont val="Arial"/>
        <family val="2"/>
      </rPr>
      <t>)</t>
    </r>
  </si>
  <si>
    <t>086G 08b</t>
  </si>
  <si>
    <r>
      <t>Cemento asfáltico PG 82-22 para carpeta asfáltica (</t>
    </r>
    <r>
      <rPr>
        <b/>
        <sz val="10"/>
        <rFont val="Arial"/>
        <family val="2"/>
      </rPr>
      <t>EP 076-E.01c</t>
    </r>
    <r>
      <rPr>
        <sz val="10"/>
        <rFont val="Arial"/>
        <family val="2"/>
      </rPr>
      <t>) :</t>
    </r>
  </si>
  <si>
    <t>086I</t>
  </si>
  <si>
    <t>RIEGO DE IMPREGNACIÓN:</t>
  </si>
  <si>
    <t>086I 02</t>
  </si>
  <si>
    <t>086L</t>
  </si>
  <si>
    <t>CARPETAS DE CONCRETO ASFALTICO</t>
  </si>
  <si>
    <t>086L 05</t>
  </si>
  <si>
    <r>
      <t>Carpeta de concreto asfáltico compactado al noventa y siete por ciento (97%), por unidad de obra terminada (</t>
    </r>
    <r>
      <rPr>
        <b/>
        <sz val="10"/>
        <rFont val="Arial"/>
        <family val="2"/>
      </rPr>
      <t>EP 60</t>
    </r>
    <r>
      <rPr>
        <sz val="10"/>
        <rFont val="Arial"/>
        <family val="2"/>
      </rPr>
      <t>) :</t>
    </r>
  </si>
  <si>
    <t>086L 05b</t>
  </si>
  <si>
    <t>SUBTOTAL DE PAVIMENTOS</t>
  </si>
  <si>
    <t>S E Ñ A L A M I E N T O</t>
  </si>
  <si>
    <t>047W</t>
  </si>
  <si>
    <t>Recubrimiento de superficies, por unidad de obra terminada  (EP 042-E.02):</t>
  </si>
  <si>
    <t>047W 03</t>
  </si>
  <si>
    <t>De pavimento, con pintura termoplástica:</t>
  </si>
  <si>
    <t>047W 03f12a</t>
  </si>
  <si>
    <t>M - 13 Raya central discontinua :</t>
  </si>
  <si>
    <t>047W 03f03b</t>
  </si>
  <si>
    <t>Color blanca reflejante, de 15 cm de ancho (longitud efectiva)</t>
  </si>
  <si>
    <t>ml</t>
  </si>
  <si>
    <t>047W03f07</t>
  </si>
  <si>
    <t>M -   3.1 Rayas en la orilla exterior de la calzada</t>
  </si>
  <si>
    <t>047W 03f06d</t>
  </si>
  <si>
    <t>Color blanco reflejante, de 15 cm de ancho (longitud efectiva)</t>
  </si>
  <si>
    <t>M -   3.1 Rayas en la orilla interior de la calzada</t>
  </si>
  <si>
    <t>Color amarillo reflejante, de 15 cm de ancho (longitud efectiva)</t>
  </si>
  <si>
    <t>Señalamiento vertical en carreteras por unidad de obra terminada (EP 044-E.06)</t>
  </si>
  <si>
    <t>047Y17</t>
  </si>
  <si>
    <t xml:space="preserve">OD-6 Indicador de alineamiento </t>
  </si>
  <si>
    <t>047Y17e05a</t>
  </si>
  <si>
    <t>pzas.</t>
  </si>
  <si>
    <t>OD-12 Chevron</t>
  </si>
  <si>
    <t>047Y17e05B</t>
  </si>
  <si>
    <t>76 x 90</t>
  </si>
  <si>
    <t>047Y 01A</t>
  </si>
  <si>
    <t>Señales informativas de identificación</t>
  </si>
  <si>
    <t>047Y17c01</t>
  </si>
  <si>
    <t>SII-14 Kilometraje con ruta</t>
  </si>
  <si>
    <t>047Y17c01k</t>
  </si>
  <si>
    <t>De 30 x 120 cm</t>
  </si>
  <si>
    <t>SII-15 Kilometraje sin ruta</t>
  </si>
  <si>
    <t>De 30 x 76 cm</t>
  </si>
  <si>
    <t>SR-25 Prohibido retorno</t>
  </si>
  <si>
    <t>047Y17c02</t>
  </si>
  <si>
    <t>117 x 117 cm.</t>
  </si>
  <si>
    <t>SP-21 Estrechamiento</t>
  </si>
  <si>
    <t>047Y17c03</t>
  </si>
  <si>
    <t>SR-34 Use cinturon</t>
  </si>
  <si>
    <t>047Y17c04</t>
  </si>
  <si>
    <t>86 x 86</t>
  </si>
  <si>
    <t>SIS-11 Gasolinera</t>
  </si>
  <si>
    <t>047Y17c05</t>
  </si>
  <si>
    <t>SIS-22 Restaurant</t>
  </si>
  <si>
    <t>047Y17c06</t>
  </si>
  <si>
    <t>SIS-16 Mecanico</t>
  </si>
  <si>
    <t>047Y17c07</t>
  </si>
  <si>
    <t>SIS-23 Baños</t>
  </si>
  <si>
    <t>047Y17c08</t>
  </si>
  <si>
    <t>SIG-8 Nombre de obra</t>
  </si>
  <si>
    <t>047Y17c09</t>
  </si>
  <si>
    <t>56 x 300</t>
  </si>
  <si>
    <t>SIR (varias)</t>
  </si>
  <si>
    <t>047Y17c010</t>
  </si>
  <si>
    <t>86 x 300</t>
  </si>
  <si>
    <t>SID-13 bandera (retorno)</t>
  </si>
  <si>
    <t>047Y17c011</t>
  </si>
  <si>
    <t>122 x 366</t>
  </si>
  <si>
    <t>TA Tablero (salida)</t>
  </si>
  <si>
    <t>047Y17c012</t>
  </si>
  <si>
    <t>30 x 117</t>
  </si>
  <si>
    <t>TA Tablero (a 6 Km.)</t>
  </si>
  <si>
    <t>047Y17c013</t>
  </si>
  <si>
    <t>35 x 234</t>
  </si>
  <si>
    <t>SIG-7 Lugar</t>
  </si>
  <si>
    <t>047Y17c014</t>
  </si>
  <si>
    <t>Señales restrictivas :</t>
  </si>
  <si>
    <t xml:space="preserve">SR - 9 Velocidad (110 km/hr) </t>
  </si>
  <si>
    <t>047Y17b04g</t>
  </si>
  <si>
    <t>De   117 x   117 cm</t>
  </si>
  <si>
    <t>pza</t>
  </si>
  <si>
    <t>SIR Respete los sañalamientos</t>
  </si>
  <si>
    <t>047Y17c03l</t>
  </si>
  <si>
    <t>De   86 x 300 cm</t>
  </si>
  <si>
    <t>Señales Preventivas :</t>
  </si>
  <si>
    <t>SP - 6 Curva derecha o izquierda.</t>
  </si>
  <si>
    <t>047Y17a01g</t>
  </si>
  <si>
    <t>SIR Carril izquierdo solo para rebasar.</t>
  </si>
  <si>
    <t>Indicadores de alineamiento:</t>
  </si>
  <si>
    <t>047Y17e05a3</t>
  </si>
  <si>
    <t>047Y17e05a2</t>
  </si>
  <si>
    <t>047Y 17e05f</t>
  </si>
  <si>
    <r>
      <t>Lote de señalamiento de proteccion de obra, (</t>
    </r>
    <r>
      <rPr>
        <b/>
        <sz val="10"/>
        <rFont val="Arial"/>
        <family val="2"/>
      </rPr>
      <t>EP.8</t>
    </r>
    <r>
      <rPr>
        <sz val="10"/>
        <rFont val="Arial"/>
        <family val="2"/>
      </rPr>
      <t>)</t>
    </r>
  </si>
  <si>
    <t>lote</t>
  </si>
  <si>
    <t>C A R R E T E R A:</t>
  </si>
  <si>
    <t>T  R  A  M  O:</t>
  </si>
  <si>
    <t>SUBTRAMO:</t>
  </si>
  <si>
    <t>UNIDAD</t>
  </si>
  <si>
    <r>
      <t>Cercado del derecho de vía, con postes de concreto y cinco (5) líneas de alambre de púas, por unidad de obra terminada (</t>
    </r>
    <r>
      <rPr>
        <b/>
        <sz val="10"/>
        <rFont val="Arial"/>
        <family val="2"/>
      </rPr>
      <t>EP 044-E.03.a</t>
    </r>
    <r>
      <rPr>
        <sz val="10"/>
        <rFont val="Arial"/>
        <family val="2"/>
      </rPr>
      <t>)</t>
    </r>
  </si>
  <si>
    <t>DH-1.3 Vialeta en M-1.3 a/c 32 mts de separacion</t>
  </si>
  <si>
    <r>
      <t>con reflejante blanco en 1 caras en acotamiento exterior 15x15x2 cm (</t>
    </r>
    <r>
      <rPr>
        <b/>
        <sz val="10"/>
        <rFont val="Arial"/>
        <family val="2"/>
      </rPr>
      <t>EP.044-E.04)</t>
    </r>
  </si>
  <si>
    <t>DH-1.12 Vialeta en M-3.2 a/c 15m sobre la raya central</t>
  </si>
  <si>
    <r>
      <t>con reflejante blanco en dos caras 15x15x2 cm (</t>
    </r>
    <r>
      <rPr>
        <b/>
        <sz val="10"/>
        <rFont val="Arial"/>
        <family val="2"/>
      </rPr>
      <t>EP.044-E.04 )</t>
    </r>
  </si>
  <si>
    <r>
      <t>con reflejante amarillo en 1 cara en acotamiento interior 15x15x2 cm (</t>
    </r>
    <r>
      <rPr>
        <b/>
        <sz val="10"/>
        <rFont val="Arial"/>
        <family val="2"/>
      </rPr>
      <t>EP.044-E.04)</t>
    </r>
  </si>
  <si>
    <r>
      <t>1.00 x 0.13 m. @60m en tangente reflejante blanco (</t>
    </r>
    <r>
      <rPr>
        <b/>
        <sz val="10"/>
        <rFont val="Arial"/>
        <family val="2"/>
      </rPr>
      <t>EP 075-E.4.5</t>
    </r>
    <r>
      <rPr>
        <sz val="10"/>
        <rFont val="Arial"/>
        <family val="2"/>
      </rPr>
      <t>)</t>
    </r>
  </si>
  <si>
    <t>De la cama de los cortes en que no se haya ordenado excavación adicional: por unidad de obra terminada</t>
  </si>
  <si>
    <t>Para noventa y cinco por ciento (95%), en capa subyacente,  incluye acarreos y prestamo del banco que elija el contratista</t>
  </si>
  <si>
    <t>Para el cien por ciento (100%), en capa subrasante,  incluye acarreos y prestamo del banco que elija el contratista</t>
  </si>
  <si>
    <t>De la capa superior de los terraplenes, cuya parte inferior fue construida con material no compactable : Por unidad de obra terminada</t>
  </si>
  <si>
    <t>Para noventa y cinco por ciento (95%),  incluye acarreos y prestamo del banco que elija el contratista</t>
  </si>
  <si>
    <t>excavación adicional (Inciso  005-H.11 ) : por unidad de obra terminada</t>
  </si>
  <si>
    <t xml:space="preserve">Para noventa y cinco por ciento (95%), incluye acarreos y prestamos de banco que elija el contratista </t>
  </si>
  <si>
    <t>Para el cien por ciento (100%), incluye acarreos y prestamo del banco que elija el contratista</t>
  </si>
  <si>
    <r>
      <t>Pedraplenes construido con material no compactable (</t>
    </r>
    <r>
      <rPr>
        <b/>
        <sz val="10"/>
        <rFont val="Arial"/>
        <family val="2"/>
      </rPr>
      <t>EP 005-E.10.a</t>
    </r>
    <r>
      <rPr>
        <sz val="10"/>
        <rFont val="Arial"/>
        <family val="2"/>
      </rPr>
      <t>), Por unidad de obra terminada</t>
    </r>
  </si>
  <si>
    <t xml:space="preserve">De f'c =100    kg/cm2 (en plantilla y zampeado ) </t>
  </si>
  <si>
    <t>Escarificado, disgregado, acamellonado por alas de la capa subrasante existente en cortes y terraplenes construidos con anterioridad, y su posterior tendido y compactación por unidad de obra terminada (inciso 005-H.10) :
Para cien por ciento (100 %)</t>
  </si>
  <si>
    <t>del km. 188+000   al  km. 195+000 (CUERPO "A")</t>
  </si>
  <si>
    <t>Para noventa por ciento (90%),  de material compensado y prestamo del banco que elija el contratista, (incluyendo acarreos).</t>
  </si>
  <si>
    <t>Cuando el material se desperdicie incluye acarreos a cualquier distancia y formacion de banco de desperdicio del sitio que elija el contratista.</t>
  </si>
  <si>
    <r>
      <t xml:space="preserve">Guarniciones,  por unidad de obra terminada, (inciso 044-H.01 y  </t>
    </r>
    <r>
      <rPr>
        <b/>
        <sz val="10"/>
        <rFont val="Arial"/>
        <family val="2"/>
      </rPr>
      <t>EP 100</t>
    </r>
    <r>
      <rPr>
        <sz val="10"/>
        <rFont val="Arial"/>
        <family val="2"/>
      </rPr>
      <t>).</t>
    </r>
  </si>
  <si>
    <t>Recubrimiento de cunetas y contracunetas, por unidad de obra terminada,  (inciso 044-H.04).</t>
  </si>
  <si>
    <r>
      <t>Terminal ET Plus; separadores y postes de acero, por unidad de obra terminada, (</t>
    </r>
    <r>
      <rPr>
        <b/>
        <sz val="10"/>
        <rFont val="Arial"/>
        <family val="2"/>
      </rPr>
      <t>EP 044-E.02</t>
    </r>
    <r>
      <rPr>
        <sz val="10"/>
        <rFont val="Arial"/>
        <family val="2"/>
      </rPr>
      <t>) :</t>
    </r>
  </si>
  <si>
    <t xml:space="preserve">Barrido de la superficie por tratar, por unidad de obra terminada (inciso 078-H.01) </t>
  </si>
  <si>
    <t>Modernización y Ampliación de la carretera Jiménez - Chihuahua, tramo: Delicias-Chihuahua del Km. 188+000 al Km. 195+000 cuerpo derecho (A), mediante trabajos de terracerías, obras de drenaje, pavimentación, puentes, trabajos diversos y señalamiento, en el Estado de Chihuahua.</t>
  </si>
  <si>
    <t>S U B E S T R U C T U R A</t>
  </si>
  <si>
    <t>047C02h</t>
  </si>
  <si>
    <r>
      <t>m</t>
    </r>
    <r>
      <rPr>
        <vertAlign val="superscript"/>
        <sz val="11"/>
        <rFont val="Arial"/>
        <family val="2"/>
      </rPr>
      <t>3</t>
    </r>
  </si>
  <si>
    <t>047H04a</t>
  </si>
  <si>
    <t>047G11a05</t>
  </si>
  <si>
    <r>
      <t>CONCRETO HIDRAULICO
Concreto hidráulico, por unidad de obra terminada colada en seco</t>
    </r>
    <r>
      <rPr>
        <b/>
        <sz val="11"/>
        <rFont val="Arial"/>
        <family val="2"/>
      </rPr>
      <t xml:space="preserve"> (N.CTR.CAR.1.02.003/04  y EP 100) :</t>
    </r>
    <r>
      <rPr>
        <sz val="11"/>
        <rFont val="Arial"/>
        <family val="2"/>
      </rPr>
      <t xml:space="preserve">
De f'c = 100 kg/cm2 en plantilla</t>
    </r>
  </si>
  <si>
    <t>047G11a43</t>
  </si>
  <si>
    <t>047G11a50</t>
  </si>
  <si>
    <t>047G11a55</t>
  </si>
  <si>
    <r>
      <t xml:space="preserve">CONCRETO HIDRAULICO
Concreto hidráulico, por unidad de obra terminada colada en seco </t>
    </r>
    <r>
      <rPr>
        <b/>
        <sz val="11"/>
        <rFont val="Arial"/>
        <family val="2"/>
      </rPr>
      <t xml:space="preserve"> (N.CTR.CAR.1.02.003/04  y EP 100) :</t>
    </r>
    <r>
      <rPr>
        <sz val="11"/>
        <rFont val="Arial"/>
        <family val="2"/>
      </rPr>
      <t xml:space="preserve">
De f'c = 250 kg/cm² en corona, diafragmas y bancos de estribos</t>
    </r>
  </si>
  <si>
    <t>047G11a64</t>
  </si>
  <si>
    <r>
      <t xml:space="preserve">CONCRETO HIDRAULICO
Concreto hidráulico, por unidad de obra terminada colada en seco </t>
    </r>
    <r>
      <rPr>
        <b/>
        <sz val="11"/>
        <rFont val="Arial"/>
        <family val="2"/>
      </rPr>
      <t xml:space="preserve"> (N.CTR.CAR.1.02.003/04  y EP 100) :</t>
    </r>
    <r>
      <rPr>
        <sz val="11"/>
        <rFont val="Arial"/>
        <family val="2"/>
      </rPr>
      <t xml:space="preserve">
De f'c=250 kg/cm2, en cuerpo y  aleros de estribos</t>
    </r>
  </si>
  <si>
    <t>047G11a96</t>
  </si>
  <si>
    <t>SUBTOTAL SUBESTRUCTURA</t>
  </si>
  <si>
    <t>ESTRUCTURAS</t>
  </si>
  <si>
    <t>S U P E R E S T R U C T U R A</t>
  </si>
  <si>
    <t>047G11a09</t>
  </si>
  <si>
    <t>047G11a75</t>
  </si>
  <si>
    <t>047G12a01</t>
  </si>
  <si>
    <t>047G12b07</t>
  </si>
  <si>
    <t>047G12b16</t>
  </si>
  <si>
    <t>047G13Od</t>
  </si>
  <si>
    <t>047G16</t>
  </si>
  <si>
    <t>047G17d</t>
  </si>
  <si>
    <t>047H04a02</t>
  </si>
  <si>
    <t>047H05a</t>
  </si>
  <si>
    <t>047H06</t>
  </si>
  <si>
    <t>047T08</t>
  </si>
  <si>
    <r>
      <t xml:space="preserve">CONCRETO HIDRAULICO
Concreto hidráulico por unidad de obra terminada colado en seco </t>
    </r>
    <r>
      <rPr>
        <b/>
        <sz val="11"/>
        <rFont val="Arial"/>
        <family val="2"/>
      </rPr>
      <t xml:space="preserve"> (N.CTR.CAR.1.02.003/04  y EP 100) :</t>
    </r>
    <r>
      <rPr>
        <sz val="11"/>
        <rFont val="Arial"/>
        <family val="2"/>
      </rPr>
      <t xml:space="preserve">
De f'c= 250 kg/cm2 en guarnicion y remate de parapeto</t>
    </r>
  </si>
  <si>
    <r>
      <t>CONCRETO HIDRAULICO
Concreto hidráulico por unidad de obra terminada colado en seco</t>
    </r>
    <r>
      <rPr>
        <b/>
        <sz val="11"/>
        <rFont val="Arial"/>
        <family val="2"/>
      </rPr>
      <t xml:space="preserve">  (N.CTR.CAR.1.02.003/04  y EP 100) :</t>
    </r>
    <r>
      <rPr>
        <sz val="11"/>
        <rFont val="Arial"/>
        <family val="2"/>
      </rPr>
      <t xml:space="preserve">
De f'c=250 kg/cm2, en losas y diafragmas</t>
    </r>
  </si>
  <si>
    <r>
      <t xml:space="preserve">Juntas de dilatación por unidad de obra terminada (inciso 026-H.11)
Metalicas:
Tipo Mex-T o similar </t>
    </r>
    <r>
      <rPr>
        <b/>
        <sz val="11"/>
        <rFont val="Arial"/>
        <family val="2"/>
      </rPr>
      <t xml:space="preserve">(EP. 027-E-02) </t>
    </r>
    <r>
      <rPr>
        <sz val="11"/>
        <rFont val="Arial"/>
        <family val="2"/>
      </rPr>
      <t>:</t>
    </r>
  </si>
  <si>
    <t>Juntas de dilatación por unidad de obra terminada (inciso 026-H.11)
No metálicas:
De cartón asfaltado, de 4.0 cms de espesor</t>
  </si>
  <si>
    <t>Juntas de dilatación por unidad de obra terminada (inciso 026-H.11)
No metálicas:
De sikaflex 1-A ó similar</t>
  </si>
  <si>
    <r>
      <t xml:space="preserve">Fabricación y almacenaje de Trabes pretensadas por unidad de obra terminada
De f'c= 400 kg/cm2  </t>
    </r>
    <r>
      <rPr>
        <b/>
        <sz val="11"/>
        <rFont val="Arial"/>
        <family val="2"/>
      </rPr>
      <t>(E.P.026-E.01) (EP-100)</t>
    </r>
  </si>
  <si>
    <r>
      <t xml:space="preserve">Transporte y montaje de Trabes pretensadas
De f'c= 400 kg/cm2  </t>
    </r>
    <r>
      <rPr>
        <b/>
        <sz val="11"/>
        <rFont val="Arial"/>
        <family val="2"/>
      </rPr>
      <t>(E.P.026-E.02)</t>
    </r>
  </si>
  <si>
    <r>
      <t>Apoyos de neopreno  por unidad de obra terminada</t>
    </r>
    <r>
      <rPr>
        <b/>
        <sz val="11"/>
        <rFont val="Arial"/>
        <family val="2"/>
      </rPr>
      <t xml:space="preserve"> (EP 026-E.04) </t>
    </r>
  </si>
  <si>
    <r>
      <t xml:space="preserve">Drenes de plastico DURAFLEX "D" o similar por unidad de obra terminada </t>
    </r>
    <r>
      <rPr>
        <b/>
        <sz val="11"/>
        <rFont val="Arial"/>
        <family val="2"/>
      </rPr>
      <t>(EP 026-E-05)</t>
    </r>
    <r>
      <rPr>
        <sz val="11"/>
        <rFont val="Arial"/>
        <family val="2"/>
      </rPr>
      <t xml:space="preserve">
De 76 milímetros de diámetro </t>
    </r>
  </si>
  <si>
    <r>
      <t>ACERO PARA CONCRETO HIDRAULICO
Acero de refuerzo, por unidad de obra terminada</t>
    </r>
    <r>
      <rPr>
        <b/>
        <sz val="11"/>
        <rFont val="Arial"/>
        <family val="2"/>
      </rPr>
      <t xml:space="preserve"> (CTR.CAR.1.02.004/02) :</t>
    </r>
    <r>
      <rPr>
        <sz val="11"/>
        <rFont val="Arial"/>
        <family val="2"/>
      </rPr>
      <t xml:space="preserve">
Varillas de límite elástico igual o mayor de 4000 kg/cm2 en guarnicion y remate de parapeto</t>
    </r>
  </si>
  <si>
    <r>
      <t>ACERO PARA CONCRETO HIDRAULICO
Acero de refuerzo, por unidad de obra terminada</t>
    </r>
    <r>
      <rPr>
        <b/>
        <sz val="11"/>
        <rFont val="Arial"/>
        <family val="2"/>
      </rPr>
      <t xml:space="preserve">  (CTR.CAR.1.02.004/02) :</t>
    </r>
    <r>
      <rPr>
        <sz val="11"/>
        <rFont val="Arial"/>
        <family val="2"/>
      </rPr>
      <t xml:space="preserve">
Varillas de límite elástico igual o mayor de 4000 kg/cm2 en losa</t>
    </r>
  </si>
  <si>
    <r>
      <t xml:space="preserve">ACERO PARA CONCRETO HIDRAULICO
Acero de refuerzo, por unidad de obra terminada </t>
    </r>
    <r>
      <rPr>
        <b/>
        <sz val="11"/>
        <rFont val="Arial"/>
        <family val="2"/>
      </rPr>
      <t>(CTR.CAR.1.02.004/02) :</t>
    </r>
    <r>
      <rPr>
        <sz val="11"/>
        <rFont val="Arial"/>
        <family val="2"/>
      </rPr>
      <t xml:space="preserve">
Varillas de límite elástico igual o mayor de 4000 kg/cm2 en trabes pretensadas</t>
    </r>
  </si>
  <si>
    <t xml:space="preserve">Acero de preesfuerzo por unidad de obra terminada (inciso 027-H04)
Torones de 1.27 mt. de diámetro, límite de ruptura igual o mayor de 19000 kg/cm2 de baja relajación </t>
  </si>
  <si>
    <r>
      <t xml:space="preserve">Varillas de límite elástico igual o mayor de 4000 kg/cm2 para tensores incluyendo: 
sus accesorios por unidad de obra terminada </t>
    </r>
    <r>
      <rPr>
        <b/>
        <sz val="11"/>
        <rFont val="Arial"/>
        <family val="2"/>
      </rPr>
      <t>(E.P.027-E.01)</t>
    </r>
  </si>
  <si>
    <r>
      <t>ESTRUCTURAS DE ACERO
Parapetos de acero para calzada (T-34.3.1) por unidad de obra terminada</t>
    </r>
    <r>
      <rPr>
        <b/>
        <sz val="11"/>
        <rFont val="Arial"/>
        <family val="2"/>
      </rPr>
      <t xml:space="preserve"> (EP.039-E.01)</t>
    </r>
  </si>
  <si>
    <t>SUBTOTAL SUPERESTRUCTURA</t>
  </si>
  <si>
    <t>A  C  C  E  S  O  S</t>
  </si>
  <si>
    <t>T E R R A C E R I A S</t>
  </si>
  <si>
    <t>009E 04b02</t>
  </si>
  <si>
    <r>
      <t xml:space="preserve">PRESTAMOS :
Excavaciones de prestamo, por unidad de obra terminada  (inciso 004-H.05  y  </t>
    </r>
    <r>
      <rPr>
        <b/>
        <sz val="11"/>
        <rFont val="Arial"/>
        <family val="2"/>
      </rPr>
      <t>EP 004-B.05</t>
    </r>
    <r>
      <rPr>
        <sz val="11"/>
        <rFont val="Arial"/>
        <family val="2"/>
      </rPr>
      <t>):
De banco (inciso 004-H.05):
Del banco que elija el Contratista</t>
    </r>
  </si>
  <si>
    <r>
      <t xml:space="preserve">TERRAPLENES :
Formación y compactación, por unidad de obra terminada (inciso 005-H.11  y  </t>
    </r>
    <r>
      <rPr>
        <b/>
        <sz val="11"/>
        <rFont val="Arial"/>
        <family val="2"/>
      </rPr>
      <t>EP 005-E.07</t>
    </r>
    <r>
      <rPr>
        <sz val="11"/>
        <rFont val="Arial"/>
        <family val="2"/>
      </rPr>
      <t>) :  
De terraplenes adicionados con sus cuñas de sobreancho :
Para noventa y cinco por ciento (95%), en capa subyacente</t>
    </r>
  </si>
  <si>
    <t>SUBTOTAL ACCESOS (TERRACERIAS)</t>
  </si>
  <si>
    <t>PAVIMENTOS</t>
  </si>
  <si>
    <r>
      <t xml:space="preserve">SUB-BASE Y BASES :
Sub-bases o bases, por unidad de obra terminada:
Base hidráulica compactada al cien (100%), por unidad de obra terminada </t>
    </r>
    <r>
      <rPr>
        <b/>
        <sz val="11"/>
        <rFont val="Arial"/>
        <family val="2"/>
      </rPr>
      <t>(EP 074-E.01)</t>
    </r>
    <r>
      <rPr>
        <sz val="11"/>
        <rFont val="Arial"/>
        <family val="2"/>
      </rPr>
      <t xml:space="preserve"> :
Del banco que elija el contratista (incluyendo acarreos)</t>
    </r>
  </si>
  <si>
    <r>
      <t xml:space="preserve">SUB-BASE Y BASES :
Sub-bases o bases, por unidad de obra terminada:
Base Asfáltica compactada al noventa y cinco (95%), por unidad de obra terminada </t>
    </r>
    <r>
      <rPr>
        <b/>
        <sz val="11"/>
        <rFont val="Arial"/>
        <family val="2"/>
      </rPr>
      <t>(EP 074-E.09)</t>
    </r>
    <r>
      <rPr>
        <sz val="11"/>
        <rFont val="Arial"/>
        <family val="2"/>
      </rPr>
      <t xml:space="preserve"> :
Del banco que elija el contratista (incluyendo acarreos)</t>
    </r>
  </si>
  <si>
    <r>
      <t xml:space="preserve">MATERIALES ASFALTICOS :
Materiales asfálticos, por unidad de obra terminada 
Emulsión asfáltica :
Empleados en riegos :
Emulsión asfaltica cationica, en riego de impregnación ECL-65, en la base hidráulica y sus taludes  </t>
    </r>
    <r>
      <rPr>
        <b/>
        <sz val="11"/>
        <rFont val="Arial"/>
        <family val="2"/>
      </rPr>
      <t>(E.P. 084-E-01)</t>
    </r>
  </si>
  <si>
    <t>086G 07c02g</t>
  </si>
  <si>
    <r>
      <t xml:space="preserve">MATERIALES ASFALTICOS :
Materiales asfálticos, por unidad de obra terminada 
Emulsión asfáltica :
Empleados en riegos :
Emulsión asfaltica cationica, en riego de liga ECR-60, para recibir la base asfáltica </t>
    </r>
    <r>
      <rPr>
        <b/>
        <sz val="11"/>
        <rFont val="Arial"/>
        <family val="2"/>
      </rPr>
      <t>(EP. 084-E-02)</t>
    </r>
  </si>
  <si>
    <r>
      <t xml:space="preserve">MATERIALES ASFALTICOS :
Materiales asfálticos, por unidad de obra terminada 
Emulsión asfáltica :
Empleados en riegos :
Emulsión asfaltica cationica, en riego de liga ECR-60, para recibir la carpeta asfaltica </t>
    </r>
    <r>
      <rPr>
        <b/>
        <sz val="11"/>
        <rFont val="Arial"/>
        <family val="2"/>
      </rPr>
      <t>(EP. 084-E-02)</t>
    </r>
  </si>
  <si>
    <r>
      <t xml:space="preserve">MATERIALES ASFALTICOS :
Materiales asfálticos, por unidad de obra terminada 
Cementos asfálticos empleados en concreto asfáltico </t>
    </r>
    <r>
      <rPr>
        <b/>
        <sz val="11"/>
        <rFont val="Arial"/>
        <family val="2"/>
      </rPr>
      <t>(EP 076-E.01c)</t>
    </r>
    <r>
      <rPr>
        <sz val="11"/>
        <rFont val="Arial"/>
        <family val="2"/>
      </rPr>
      <t xml:space="preserve">
Cemento asfáltico grado PG 70-22, para Base Asfaltica </t>
    </r>
  </si>
  <si>
    <r>
      <t xml:space="preserve">MATERIALES ASFALTICOS :
Materiales asfálticos, por unidad de obra terminada 
Cementos asfálticos empleados en concreto asfáltico </t>
    </r>
    <r>
      <rPr>
        <b/>
        <sz val="11"/>
        <rFont val="Arial"/>
        <family val="2"/>
      </rPr>
      <t>(EP 076-E.01c)</t>
    </r>
    <r>
      <rPr>
        <sz val="11"/>
        <rFont val="Arial"/>
        <family val="2"/>
      </rPr>
      <t xml:space="preserve">
Cemento asfáltico grado PG 70-22, para Carpeta Asfaltica </t>
    </r>
  </si>
  <si>
    <r>
      <t xml:space="preserve">CARPETAS DE CONCRETO ASFALTICO :
Carpeta de concreto asfáltico compactado al noventa y cinco por ciento (95%), por unidad de obra terminada </t>
    </r>
    <r>
      <rPr>
        <b/>
        <sz val="11"/>
        <rFont val="Arial"/>
        <family val="2"/>
      </rPr>
      <t>(EP 081-E.01)</t>
    </r>
    <r>
      <rPr>
        <sz val="11"/>
        <rFont val="Arial"/>
        <family val="2"/>
      </rPr>
      <t xml:space="preserve"> :
Del banco que elija el contratista (incluyendo acarreos)</t>
    </r>
  </si>
  <si>
    <t>m2</t>
  </si>
  <si>
    <t>dm2</t>
  </si>
  <si>
    <t>Pzas.</t>
  </si>
  <si>
    <t>dm3</t>
  </si>
  <si>
    <t>Kg</t>
  </si>
  <si>
    <t>SUBTOTAL ACCESOS (PAVIMENTOS)</t>
  </si>
  <si>
    <t>LOSAS DE ACCESO :
Acero de refuerzo, por unidad de obra terminada (CTR.CAR.1.02.004/02) :
En Losas de Acceso</t>
  </si>
  <si>
    <t>047G 11a80</t>
  </si>
  <si>
    <r>
      <t xml:space="preserve">LOSAS DE ACCESO :
Concreto hidráulico, por unidad de obra terminada (N.CTR.CAR.1.02.003/04  y </t>
    </r>
    <r>
      <rPr>
        <b/>
        <sz val="11"/>
        <rFont val="Arial"/>
        <family val="2"/>
      </rPr>
      <t>EP 100</t>
    </r>
    <r>
      <rPr>
        <sz val="11"/>
        <rFont val="Arial"/>
        <family val="2"/>
      </rPr>
      <t>) :
Concreto hidráulico, colado en seco :
De f'c = 250 kg/cm² en losas de acceso</t>
    </r>
  </si>
  <si>
    <t>047G 12b03</t>
  </si>
  <si>
    <t>LOSAS DE ACCESO :
Juntas de dilatacion por unidad de obra terminada (inciso 026-H.11)
De carton asfaltado de 2 mm de espesor</t>
  </si>
  <si>
    <r>
      <t>m</t>
    </r>
    <r>
      <rPr>
        <vertAlign val="superscript"/>
        <sz val="11"/>
        <rFont val="Arial"/>
        <family val="2"/>
      </rPr>
      <t>2</t>
    </r>
  </si>
  <si>
    <r>
      <t xml:space="preserve">ACERO PARA CONCRETO HIDRAULICO
Acero de refuerzo por unidad de obra terminada </t>
    </r>
    <r>
      <rPr>
        <b/>
        <sz val="11"/>
        <rFont val="Arial"/>
        <family val="2"/>
      </rPr>
      <t>(CTR.CAR.1.02.004/02) :</t>
    </r>
    <r>
      <rPr>
        <sz val="11"/>
        <rFont val="Arial"/>
        <family val="2"/>
      </rPr>
      <t xml:space="preserve">
Varillas de limite elastico igual o mayor de 4000 kg/cm2 en Estribos y Pilas</t>
    </r>
  </si>
  <si>
    <r>
      <t xml:space="preserve">CONCRETO HIDRAULICO
Concreto hidráulico, por unidad de obra terminada colada en seco </t>
    </r>
    <r>
      <rPr>
        <b/>
        <sz val="11"/>
        <rFont val="Arial"/>
        <family val="2"/>
      </rPr>
      <t xml:space="preserve"> (N.CTR.CAR.1.02.003/04  y EP 100) :</t>
    </r>
    <r>
      <rPr>
        <sz val="11"/>
        <rFont val="Arial"/>
        <family val="2"/>
      </rPr>
      <t xml:space="preserve">
De f'c = 250 kg/cm² en cabezal, bancos, topes  y pantallas,</t>
    </r>
  </si>
  <si>
    <r>
      <t>CONCRETO HIDRAULICO
Concreto hidráulico, por unidad de obra terminada colada en seco</t>
    </r>
    <r>
      <rPr>
        <b/>
        <sz val="11"/>
        <rFont val="Arial"/>
        <family val="2"/>
      </rPr>
      <t xml:space="preserve">  (N.CTR.CAR.1.02.003/04  y EP 100) :</t>
    </r>
    <r>
      <rPr>
        <sz val="11"/>
        <rFont val="Arial"/>
        <family val="2"/>
      </rPr>
      <t xml:space="preserve">
De f'c=250 kg/cm2, en columnas de Pila.</t>
    </r>
  </si>
  <si>
    <r>
      <t xml:space="preserve">CONCRETO HIDRAULICO
Concreto hidráulico, por unidad de obra terminada colada en seco </t>
    </r>
    <r>
      <rPr>
        <b/>
        <sz val="11"/>
        <rFont val="Arial"/>
        <family val="2"/>
      </rPr>
      <t xml:space="preserve"> (N.CTR.CAR.1.02.003/04  y EP 100) :</t>
    </r>
    <r>
      <rPr>
        <sz val="11"/>
        <rFont val="Arial"/>
        <family val="2"/>
      </rPr>
      <t xml:space="preserve">
De f'c=250 kg/cm2, en zapatas de Estribos y Pilas,</t>
    </r>
  </si>
  <si>
    <t xml:space="preserve"> Cajon de poliestireno</t>
  </si>
  <si>
    <t>EXCAVACION PARA ESTRUCTURAS, Excavado por unidad de obra terminada, cualesquiera que sea su clasificacion y profundidad (N.CTR.1.01.007/00)</t>
  </si>
  <si>
    <t>LOSAS DE ACCESO</t>
  </si>
  <si>
    <t>SUBTOTAL DE LOSAS DE ACCESO</t>
  </si>
  <si>
    <t>LICITACION PÚBLICA NACIONAL No. LO-009000999-N93-2013</t>
  </si>
  <si>
    <t>RELACIÓN DE CONCEPTOS Y CANTIDADES DE OBRA PARA EXPERCIÓN DE PRECIOS UNITARIOS Y MONTO TOTAL DE LA PROPOSICIÓN</t>
  </si>
  <si>
    <t>P.U.
con número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</si>
</sst>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\$#,##0\ ;\(\$#,##0\)"/>
    <numFmt numFmtId="182" formatCode="&quot;N$&quot;\ #,##0_);[Red]\(&quot;N$&quot;\ #,##0\)"/>
    <numFmt numFmtId="183" formatCode="#."/>
    <numFmt numFmtId="184" formatCode="\$#.00"/>
    <numFmt numFmtId="185" formatCode="General_)"/>
    <numFmt numFmtId="186" formatCode="#,##0.0"/>
    <numFmt numFmtId="187" formatCode="[$$-80A]#,##0.00"/>
    <numFmt numFmtId="188" formatCode="_-[$$-80A]* #,##0.00_-;\-[$$-80A]* #,##0.00_-;_-[$$-80A]* &quot;-&quot;??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&quot;$&quot;* #,##0.0_-;\-&quot;$&quot;* #,##0.0_-;_-&quot;$&quot;* &quot;-&quot;??_-;_-@_-"/>
    <numFmt numFmtId="196" formatCode="_-&quot;$&quot;* #,##0.000_-;\-&quot;$&quot;* #,##0.000_-;_-&quot;$&quot;* &quot;-&quot;??_-;_-@_-"/>
    <numFmt numFmtId="197" formatCode="&quot;$&quot;#,##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&quot;$&quot;#,##0.0000"/>
    <numFmt numFmtId="203" formatCode="#,##0.000"/>
    <numFmt numFmtId="204" formatCode="0\+000"/>
    <numFmt numFmtId="205" formatCode="#\+##0.00"/>
    <numFmt numFmtId="206" formatCode="0.0"/>
  </numFmts>
  <fonts count="59">
    <font>
      <sz val="10"/>
      <name val="Arial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6"/>
      <color indexed="24"/>
      <name val="Arial"/>
      <family val="2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83" fontId="1" fillId="0" borderId="0">
      <alignment/>
      <protection locked="0"/>
    </xf>
    <xf numFmtId="38" fontId="2" fillId="0" borderId="0" applyFont="0" applyFill="0" applyBorder="0" applyAlignment="0" applyProtection="0"/>
    <xf numFmtId="4" fontId="3" fillId="0" borderId="0">
      <alignment/>
      <protection locked="0"/>
    </xf>
    <xf numFmtId="3" fontId="4" fillId="0" borderId="0" applyFont="0" applyFill="0" applyBorder="0" applyAlignment="0" applyProtection="0"/>
    <xf numFmtId="183" fontId="1" fillId="0" borderId="0">
      <alignment/>
      <protection locked="0"/>
    </xf>
    <xf numFmtId="182" fontId="2" fillId="0" borderId="0" applyFont="0" applyFill="0" applyBorder="0" applyAlignment="0" applyProtection="0"/>
    <xf numFmtId="184" fontId="3" fillId="0" borderId="0">
      <alignment/>
      <protection locked="0"/>
    </xf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7" fillId="0" borderId="0">
      <alignment/>
      <protection locked="0"/>
    </xf>
    <xf numFmtId="183" fontId="7" fillId="0" borderId="0">
      <alignment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185" fontId="13" fillId="0" borderId="0">
      <alignment/>
      <protection/>
    </xf>
    <xf numFmtId="185" fontId="13" fillId="0" borderId="0">
      <alignment/>
      <protection/>
    </xf>
    <xf numFmtId="0" fontId="0" fillId="32" borderId="4" applyNumberFormat="0" applyFont="0" applyAlignment="0" applyProtection="0"/>
    <xf numFmtId="183" fontId="1" fillId="0" borderId="0">
      <alignment/>
      <protection locked="0"/>
    </xf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4" fillId="0" borderId="9" applyNumberFormat="0" applyFont="0" applyFill="0" applyAlignment="0" applyProtection="0"/>
  </cellStyleXfs>
  <cellXfs count="148"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Fill="1" applyAlignment="1">
      <alignment/>
    </xf>
    <xf numFmtId="185" fontId="10" fillId="0" borderId="0" xfId="68" applyFont="1" applyFill="1" applyAlignment="1">
      <alignment horizontal="left"/>
      <protection/>
    </xf>
    <xf numFmtId="0" fontId="1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186" fontId="17" fillId="0" borderId="0" xfId="0" applyNumberFormat="1" applyFont="1" applyAlignment="1">
      <alignment/>
    </xf>
    <xf numFmtId="0" fontId="19" fillId="0" borderId="0" xfId="0" applyFont="1" applyFill="1" applyAlignment="1">
      <alignment horizontal="right"/>
    </xf>
    <xf numFmtId="186" fontId="17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185" fontId="15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 vertical="top"/>
    </xf>
    <xf numFmtId="185" fontId="0" fillId="0" borderId="11" xfId="68" applyFont="1" applyBorder="1" applyAlignment="1">
      <alignment horizontal="center" vertical="top"/>
      <protection/>
    </xf>
    <xf numFmtId="11" fontId="12" fillId="0" borderId="11" xfId="0" applyNumberFormat="1" applyFont="1" applyFill="1" applyBorder="1" applyAlignment="1" quotePrefix="1">
      <alignment horizontal="left"/>
    </xf>
    <xf numFmtId="11" fontId="0" fillId="0" borderId="11" xfId="0" applyNumberFormat="1" applyFont="1" applyFill="1" applyBorder="1" applyAlignment="1" quotePrefix="1">
      <alignment horizontal="left"/>
    </xf>
    <xf numFmtId="185" fontId="0" fillId="0" borderId="11" xfId="0" applyNumberFormat="1" applyFont="1" applyBorder="1" applyAlignment="1" applyProtection="1" quotePrefix="1">
      <alignment horizontal="left"/>
      <protection/>
    </xf>
    <xf numFmtId="185" fontId="0" fillId="0" borderId="11" xfId="0" applyNumberFormat="1" applyFont="1" applyBorder="1" applyAlignment="1" applyProtection="1">
      <alignment horizontal="left"/>
      <protection/>
    </xf>
    <xf numFmtId="185" fontId="0" fillId="0" borderId="11" xfId="0" applyNumberFormat="1" applyFont="1" applyBorder="1" applyAlignment="1" applyProtection="1">
      <alignment horizontal="center"/>
      <protection/>
    </xf>
    <xf numFmtId="185" fontId="0" fillId="0" borderId="11" xfId="0" applyNumberFormat="1" applyFont="1" applyFill="1" applyBorder="1" applyAlignment="1" applyProtection="1" quotePrefix="1">
      <alignment horizontal="left"/>
      <protection/>
    </xf>
    <xf numFmtId="185" fontId="12" fillId="0" borderId="11" xfId="0" applyNumberFormat="1" applyFont="1" applyFill="1" applyBorder="1" applyAlignment="1" applyProtection="1">
      <alignment horizontal="left"/>
      <protection/>
    </xf>
    <xf numFmtId="185" fontId="0" fillId="0" borderId="11" xfId="0" applyNumberFormat="1" applyFont="1" applyFill="1" applyBorder="1" applyAlignment="1" applyProtection="1">
      <alignment horizontal="center"/>
      <protection/>
    </xf>
    <xf numFmtId="185" fontId="0" fillId="0" borderId="11" xfId="0" applyNumberFormat="1" applyFont="1" applyFill="1" applyBorder="1" applyAlignment="1" applyProtection="1">
      <alignment horizontal="left"/>
      <protection/>
    </xf>
    <xf numFmtId="185" fontId="0" fillId="0" borderId="11" xfId="68" applyFont="1" applyFill="1" applyBorder="1" applyAlignment="1">
      <alignment horizontal="center"/>
      <protection/>
    </xf>
    <xf numFmtId="185" fontId="23" fillId="0" borderId="11" xfId="68" applyNumberFormat="1" applyFont="1" applyFill="1" applyBorder="1" applyAlignment="1" applyProtection="1">
      <alignment horizontal="left" vertical="center"/>
      <protection/>
    </xf>
    <xf numFmtId="186" fontId="0" fillId="0" borderId="11" xfId="68" applyNumberFormat="1" applyFont="1" applyFill="1" applyBorder="1" applyAlignment="1">
      <alignment horizontal="right"/>
      <protection/>
    </xf>
    <xf numFmtId="185" fontId="0" fillId="0" borderId="11" xfId="0" applyNumberFormat="1" applyFont="1" applyFill="1" applyBorder="1" applyAlignment="1">
      <alignment horizontal="center"/>
    </xf>
    <xf numFmtId="186" fontId="12" fillId="35" borderId="11" xfId="69" applyNumberFormat="1" applyFont="1" applyFill="1" applyBorder="1" applyAlignment="1" applyProtection="1">
      <alignment horizontal="center"/>
      <protection/>
    </xf>
    <xf numFmtId="186" fontId="12" fillId="35" borderId="11" xfId="69" applyNumberFormat="1" applyFont="1" applyFill="1" applyBorder="1" applyAlignment="1" applyProtection="1">
      <alignment horizontal="right"/>
      <protection/>
    </xf>
    <xf numFmtId="186" fontId="0" fillId="35" borderId="11" xfId="68" applyNumberFormat="1" applyFont="1" applyFill="1" applyBorder="1" applyAlignment="1">
      <alignment horizontal="center"/>
      <protection/>
    </xf>
    <xf numFmtId="186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center"/>
    </xf>
    <xf numFmtId="4" fontId="0" fillId="35" borderId="12" xfId="0" applyNumberFormat="1" applyFont="1" applyFill="1" applyBorder="1" applyAlignment="1">
      <alignment/>
    </xf>
    <xf numFmtId="4" fontId="0" fillId="0" borderId="12" xfId="68" applyNumberFormat="1" applyFont="1" applyFill="1" applyBorder="1" applyAlignment="1">
      <alignment horizontal="right"/>
      <protection/>
    </xf>
    <xf numFmtId="0" fontId="11" fillId="0" borderId="13" xfId="0" applyFont="1" applyBorder="1" applyAlignment="1">
      <alignment/>
    </xf>
    <xf numFmtId="0" fontId="11" fillId="33" borderId="13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180" fontId="15" fillId="0" borderId="11" xfId="64" applyNumberFormat="1" applyFont="1" applyFill="1" applyBorder="1" applyAlignment="1" applyProtection="1">
      <alignment horizontal="right"/>
      <protection/>
    </xf>
    <xf numFmtId="180" fontId="0" fillId="0" borderId="11" xfId="0" applyNumberFormat="1" applyFont="1" applyFill="1" applyBorder="1" applyAlignment="1">
      <alignment/>
    </xf>
    <xf numFmtId="180" fontId="15" fillId="0" borderId="11" xfId="64" applyNumberFormat="1" applyFont="1" applyFill="1" applyBorder="1" applyAlignment="1" applyProtection="1">
      <alignment horizontal="right" vertical="center"/>
      <protection/>
    </xf>
    <xf numFmtId="180" fontId="15" fillId="35" borderId="11" xfId="64" applyNumberFormat="1" applyFont="1" applyFill="1" applyBorder="1" applyAlignment="1" applyProtection="1">
      <alignment horizontal="right"/>
      <protection/>
    </xf>
    <xf numFmtId="4" fontId="12" fillId="35" borderId="11" xfId="0" applyNumberFormat="1" applyFont="1" applyFill="1" applyBorder="1" applyAlignment="1">
      <alignment/>
    </xf>
    <xf numFmtId="180" fontId="12" fillId="35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80" fontId="12" fillId="0" borderId="11" xfId="0" applyNumberFormat="1" applyFont="1" applyFill="1" applyBorder="1" applyAlignment="1">
      <alignment/>
    </xf>
    <xf numFmtId="18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 horizontal="right"/>
    </xf>
    <xf numFmtId="187" fontId="21" fillId="35" borderId="11" xfId="64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186" fontId="22" fillId="0" borderId="12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0" fillId="0" borderId="11" xfId="68" applyNumberFormat="1" applyFont="1" applyFill="1" applyBorder="1" applyAlignment="1">
      <alignment horizontal="right"/>
      <protection/>
    </xf>
    <xf numFmtId="0" fontId="11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186" fontId="12" fillId="0" borderId="10" xfId="69" applyNumberFormat="1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quotePrefix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 quotePrefix="1">
      <alignment horizontal="left" vertical="center" wrapText="1"/>
    </xf>
    <xf numFmtId="0" fontId="0" fillId="0" borderId="12" xfId="0" applyFont="1" applyFill="1" applyBorder="1" applyAlignment="1">
      <alignment horizontal="center"/>
    </xf>
    <xf numFmtId="186" fontId="12" fillId="35" borderId="12" xfId="69" applyNumberFormat="1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186" fontId="25" fillId="35" borderId="11" xfId="68" applyNumberFormat="1" applyFont="1" applyFill="1" applyBorder="1" applyAlignment="1">
      <alignment horizontal="center" vertical="center"/>
      <protection/>
    </xf>
    <xf numFmtId="186" fontId="25" fillId="0" borderId="11" xfId="68" applyNumberFormat="1" applyFont="1" applyFill="1" applyBorder="1" applyAlignment="1">
      <alignment horizontal="center" vertical="center"/>
      <protection/>
    </xf>
    <xf numFmtId="186" fontId="12" fillId="0" borderId="11" xfId="69" applyNumberFormat="1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>
      <alignment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4" fontId="0" fillId="0" borderId="12" xfId="68" applyNumberFormat="1" applyFont="1" applyFill="1" applyBorder="1" applyAlignment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/>
    </xf>
    <xf numFmtId="186" fontId="18" fillId="0" borderId="11" xfId="69" applyNumberFormat="1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86" fontId="12" fillId="0" borderId="12" xfId="69" applyNumberFormat="1" applyFont="1" applyFill="1" applyBorder="1" applyAlignment="1" applyProtection="1">
      <alignment horizontal="center"/>
      <protection/>
    </xf>
    <xf numFmtId="186" fontId="12" fillId="0" borderId="11" xfId="69" applyNumberFormat="1" applyFont="1" applyFill="1" applyBorder="1" applyAlignment="1" applyProtection="1">
      <alignment horizontal="right"/>
      <protection/>
    </xf>
    <xf numFmtId="186" fontId="0" fillId="0" borderId="11" xfId="68" applyNumberFormat="1" applyFont="1" applyFill="1" applyBorder="1" applyAlignment="1">
      <alignment horizont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185" fontId="25" fillId="0" borderId="11" xfId="0" applyNumberFormat="1" applyFont="1" applyFill="1" applyBorder="1" applyAlignment="1" applyProtection="1">
      <alignment horizontal="left" vertical="center"/>
      <protection/>
    </xf>
    <xf numFmtId="185" fontId="25" fillId="0" borderId="11" xfId="0" applyNumberFormat="1" applyFont="1" applyFill="1" applyBorder="1" applyAlignment="1" applyProtection="1">
      <alignment horizontal="left" vertical="center" wrapText="1"/>
      <protection/>
    </xf>
    <xf numFmtId="186" fontId="12" fillId="0" borderId="0" xfId="69" applyNumberFormat="1" applyFont="1" applyFill="1" applyBorder="1" applyAlignment="1" applyProtection="1">
      <alignment horizontal="center"/>
      <protection/>
    </xf>
    <xf numFmtId="186" fontId="12" fillId="0" borderId="0" xfId="69" applyNumberFormat="1" applyFont="1" applyFill="1" applyBorder="1" applyAlignment="1" applyProtection="1">
      <alignment horizontal="right"/>
      <protection/>
    </xf>
    <xf numFmtId="186" fontId="0" fillId="0" borderId="0" xfId="68" applyNumberFormat="1" applyFont="1" applyFill="1" applyBorder="1" applyAlignment="1">
      <alignment horizontal="center"/>
      <protection/>
    </xf>
    <xf numFmtId="4" fontId="0" fillId="0" borderId="0" xfId="0" applyNumberFormat="1" applyFont="1" applyFill="1" applyBorder="1" applyAlignment="1">
      <alignment/>
    </xf>
    <xf numFmtId="180" fontId="15" fillId="0" borderId="0" xfId="64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180" fontId="25" fillId="0" borderId="14" xfId="0" applyNumberFormat="1" applyFont="1" applyFill="1" applyBorder="1" applyAlignment="1" quotePrefix="1">
      <alignment horizontal="right" vertical="center" wrapText="1"/>
    </xf>
    <xf numFmtId="186" fontId="12" fillId="0" borderId="11" xfId="69" applyNumberFormat="1" applyFont="1" applyFill="1" applyBorder="1" applyAlignment="1" applyProtection="1">
      <alignment horizontal="center"/>
      <protection/>
    </xf>
    <xf numFmtId="1" fontId="25" fillId="0" borderId="11" xfId="0" applyNumberFormat="1" applyFont="1" applyFill="1" applyBorder="1" applyAlignment="1">
      <alignment horizontal="center" vertical="center"/>
    </xf>
    <xf numFmtId="186" fontId="25" fillId="0" borderId="11" xfId="68" applyNumberFormat="1" applyFont="1" applyFill="1" applyBorder="1" applyAlignment="1">
      <alignment horizontal="right" vertical="center"/>
      <protection/>
    </xf>
    <xf numFmtId="185" fontId="25" fillId="0" borderId="11" xfId="68" applyFont="1" applyBorder="1" applyAlignment="1">
      <alignment horizontal="left" vertical="center"/>
      <protection/>
    </xf>
    <xf numFmtId="186" fontId="25" fillId="0" borderId="11" xfId="68" applyNumberFormat="1" applyFont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_INSUMOS" xfId="38"/>
    <cellStyle name="Comma_FORMA-6.d" xfId="39"/>
    <cellStyle name="Comma0" xfId="40"/>
    <cellStyle name="Currency" xfId="41"/>
    <cellStyle name="Currency [0]_INSUMOS" xfId="42"/>
    <cellStyle name="Currency_FORMA-6.d" xfId="43"/>
    <cellStyle name="Currency0" xfId="44"/>
    <cellStyle name="Date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Fixed" xfId="54"/>
    <cellStyle name="Heading 1" xfId="55"/>
    <cellStyle name="Heading 2" xfId="56"/>
    <cellStyle name="Heading1" xfId="57"/>
    <cellStyle name="Heading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da 2" xfId="66"/>
    <cellStyle name="Neutral" xfId="67"/>
    <cellStyle name="Normal_E-7 PRELIMINAR" xfId="68"/>
    <cellStyle name="Normal_Forma E-7_SCT (Por Frentes de Trabajo)vers2(p.u concurso)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BA97001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llo1\hillo1c\DATOS1\RAMM\CONCURSO\1996\TECNICO\C-INSU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E7"/>
      <sheetName val="E6-1997"/>
      <sheetName val="E6-1998"/>
      <sheetName val="E6a-1997"/>
      <sheetName val="E6a-1998"/>
      <sheetName val="E6.b"/>
      <sheetName val="E6.b (2)"/>
      <sheetName val="E6c"/>
      <sheetName val="E6.c"/>
      <sheetName val="E6c (1)"/>
      <sheetName val="E6.c (2)"/>
      <sheetName val="E6.d"/>
      <sheetName val="E6.d (1)"/>
      <sheetName val="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view="pageBreakPreview" zoomScale="85" zoomScaleSheetLayoutView="85" zoomScalePageLayoutView="0" workbookViewId="0" topLeftCell="A7">
      <selection activeCell="F13" sqref="F13"/>
    </sheetView>
  </sheetViews>
  <sheetFormatPr defaultColWidth="11.421875" defaultRowHeight="12.75"/>
  <cols>
    <col min="1" max="1" width="6.421875" style="4" customWidth="1"/>
    <col min="2" max="2" width="12.57421875" style="7" customWidth="1"/>
    <col min="3" max="3" width="99.00390625" style="1" customWidth="1"/>
    <col min="4" max="4" width="13.8515625" style="1" customWidth="1"/>
    <col min="5" max="5" width="13.28125" style="12" bestFit="1" customWidth="1"/>
    <col min="6" max="6" width="20.00390625" style="21" customWidth="1"/>
    <col min="7" max="7" width="76.140625" style="1" customWidth="1"/>
    <col min="8" max="8" width="18.28125" style="17" customWidth="1"/>
    <col min="9" max="16384" width="11.421875" style="1" customWidth="1"/>
  </cols>
  <sheetData>
    <row r="1" spans="3:8" ht="16.5" customHeight="1">
      <c r="C1" s="142" t="s">
        <v>0</v>
      </c>
      <c r="D1" s="142"/>
      <c r="E1" s="142"/>
      <c r="F1" s="142"/>
      <c r="H1" s="16" t="s">
        <v>364</v>
      </c>
    </row>
    <row r="2" spans="3:6" ht="12" customHeight="1">
      <c r="C2" s="8" t="s">
        <v>1</v>
      </c>
      <c r="D2" s="3"/>
      <c r="E2" s="14"/>
      <c r="F2" s="20"/>
    </row>
    <row r="3" spans="3:7" ht="12" customHeight="1">
      <c r="C3" s="8" t="s">
        <v>2</v>
      </c>
      <c r="D3" s="3"/>
      <c r="E3" s="14"/>
      <c r="F3" s="20"/>
      <c r="G3" s="5"/>
    </row>
    <row r="4" spans="1:7" ht="10.5" customHeight="1">
      <c r="A4" s="2"/>
      <c r="C4" s="3"/>
      <c r="D4" s="3"/>
      <c r="E4" s="14"/>
      <c r="F4" s="20"/>
      <c r="G4" s="5"/>
    </row>
    <row r="5" spans="1:7" ht="15.75" customHeight="1">
      <c r="A5" s="143" t="s">
        <v>365</v>
      </c>
      <c r="B5" s="143"/>
      <c r="C5" s="143"/>
      <c r="D5" s="143"/>
      <c r="E5" s="143"/>
      <c r="F5" s="143"/>
      <c r="G5" s="29"/>
    </row>
    <row r="6" spans="1:8" ht="49.5" customHeight="1">
      <c r="A6" s="19" t="s">
        <v>12</v>
      </c>
      <c r="B6" s="15"/>
      <c r="C6" s="23" t="s">
        <v>283</v>
      </c>
      <c r="D6" s="6"/>
      <c r="E6" s="6"/>
      <c r="F6" s="22"/>
      <c r="G6" s="140" t="s">
        <v>17</v>
      </c>
      <c r="H6" s="141"/>
    </row>
    <row r="7" spans="1:8" ht="12.75" customHeight="1">
      <c r="A7" s="10" t="s">
        <v>254</v>
      </c>
      <c r="B7" s="9"/>
      <c r="C7" s="9" t="s">
        <v>14</v>
      </c>
      <c r="D7" s="6"/>
      <c r="E7" s="6"/>
      <c r="F7" s="22"/>
      <c r="G7" s="6"/>
      <c r="H7" s="13"/>
    </row>
    <row r="8" spans="1:8" ht="12.75" customHeight="1">
      <c r="A8" s="10" t="s">
        <v>255</v>
      </c>
      <c r="B8" s="9"/>
      <c r="C8" s="9" t="s">
        <v>15</v>
      </c>
      <c r="D8" s="6"/>
      <c r="E8" s="6"/>
      <c r="F8" s="22"/>
      <c r="G8" s="6"/>
      <c r="H8" s="18"/>
    </row>
    <row r="9" spans="1:8" ht="12.75" customHeight="1">
      <c r="A9" s="10" t="s">
        <v>256</v>
      </c>
      <c r="B9" s="6"/>
      <c r="C9" s="9" t="s">
        <v>276</v>
      </c>
      <c r="D9" s="6"/>
      <c r="E9" s="6"/>
      <c r="F9" s="22"/>
      <c r="G9" s="6"/>
      <c r="H9" s="13" t="s">
        <v>11</v>
      </c>
    </row>
    <row r="10" spans="1:8" ht="6.75" customHeight="1">
      <c r="A10" s="10"/>
      <c r="B10" s="6"/>
      <c r="C10" s="9"/>
      <c r="D10" s="6"/>
      <c r="E10" s="6"/>
      <c r="F10" s="22"/>
      <c r="G10" s="6"/>
      <c r="H10" s="18"/>
    </row>
    <row r="11" spans="1:8" s="11" customFormat="1" ht="12.75">
      <c r="A11" s="139" t="s">
        <v>3</v>
      </c>
      <c r="B11" s="139" t="s">
        <v>4</v>
      </c>
      <c r="C11" s="139" t="s">
        <v>5</v>
      </c>
      <c r="D11" s="139" t="s">
        <v>257</v>
      </c>
      <c r="E11" s="145" t="s">
        <v>6</v>
      </c>
      <c r="F11" s="146" t="s">
        <v>366</v>
      </c>
      <c r="G11" s="144" t="s">
        <v>7</v>
      </c>
      <c r="H11" s="144" t="s">
        <v>8</v>
      </c>
    </row>
    <row r="12" spans="1:8" s="11" customFormat="1" ht="12.75">
      <c r="A12" s="139"/>
      <c r="B12" s="139"/>
      <c r="C12" s="139"/>
      <c r="D12" s="139"/>
      <c r="E12" s="145"/>
      <c r="F12" s="147"/>
      <c r="G12" s="144"/>
      <c r="H12" s="144"/>
    </row>
    <row r="13" spans="1:8" ht="15.75" customHeight="1">
      <c r="A13" s="30"/>
      <c r="B13" s="30"/>
      <c r="C13" s="31" t="s">
        <v>18</v>
      </c>
      <c r="D13" s="30"/>
      <c r="E13" s="72"/>
      <c r="F13" s="79"/>
      <c r="G13" s="34"/>
      <c r="H13" s="36"/>
    </row>
    <row r="14" spans="1:8" ht="15.75" customHeight="1">
      <c r="A14" s="30"/>
      <c r="B14" s="32" t="s">
        <v>19</v>
      </c>
      <c r="C14" s="33" t="s">
        <v>20</v>
      </c>
      <c r="D14" s="34"/>
      <c r="E14" s="95"/>
      <c r="F14" s="79"/>
      <c r="G14" s="34"/>
      <c r="H14" s="36"/>
    </row>
    <row r="15" spans="1:8" ht="15.75" customHeight="1">
      <c r="A15" s="30">
        <v>1</v>
      </c>
      <c r="B15" s="35" t="s">
        <v>21</v>
      </c>
      <c r="C15" s="36" t="s">
        <v>22</v>
      </c>
      <c r="D15" s="30" t="s">
        <v>23</v>
      </c>
      <c r="E15" s="73">
        <v>3.5</v>
      </c>
      <c r="F15" s="80"/>
      <c r="G15" s="37"/>
      <c r="H15" s="81">
        <f>F15*E15</f>
        <v>0</v>
      </c>
    </row>
    <row r="16" spans="1:8" ht="15.75" customHeight="1">
      <c r="A16" s="30"/>
      <c r="B16" s="32" t="s">
        <v>24</v>
      </c>
      <c r="C16" s="33" t="s">
        <v>25</v>
      </c>
      <c r="D16" s="34"/>
      <c r="E16" s="96"/>
      <c r="F16" s="80"/>
      <c r="G16" s="37"/>
      <c r="H16" s="81"/>
    </row>
    <row r="17" spans="1:8" ht="15.75" customHeight="1">
      <c r="A17" s="30"/>
      <c r="B17" s="35" t="s">
        <v>26</v>
      </c>
      <c r="C17" s="36" t="s">
        <v>27</v>
      </c>
      <c r="D17" s="30"/>
      <c r="E17" s="96"/>
      <c r="F17" s="80"/>
      <c r="G17" s="37"/>
      <c r="H17" s="81"/>
    </row>
    <row r="18" spans="1:8" ht="15.75" customHeight="1">
      <c r="A18" s="30">
        <f>A15+1</f>
        <v>2</v>
      </c>
      <c r="B18" s="35" t="s">
        <v>28</v>
      </c>
      <c r="C18" s="36" t="s">
        <v>29</v>
      </c>
      <c r="D18" s="30" t="s">
        <v>30</v>
      </c>
      <c r="E18" s="73">
        <v>2145</v>
      </c>
      <c r="F18" s="80"/>
      <c r="G18" s="37"/>
      <c r="H18" s="81">
        <f>F18*E18</f>
        <v>0</v>
      </c>
    </row>
    <row r="19" spans="1:8" ht="15.75" customHeight="1">
      <c r="A19" s="30">
        <f>A18+1</f>
        <v>3</v>
      </c>
      <c r="B19" s="35" t="s">
        <v>31</v>
      </c>
      <c r="C19" s="36" t="s">
        <v>32</v>
      </c>
      <c r="D19" s="30" t="s">
        <v>30</v>
      </c>
      <c r="E19" s="73">
        <v>7272</v>
      </c>
      <c r="F19" s="80"/>
      <c r="G19" s="37"/>
      <c r="H19" s="81">
        <f>F19*E19</f>
        <v>0</v>
      </c>
    </row>
    <row r="20" spans="1:8" ht="15.75" customHeight="1">
      <c r="A20" s="30"/>
      <c r="B20" s="35" t="s">
        <v>33</v>
      </c>
      <c r="C20" s="36" t="s">
        <v>34</v>
      </c>
      <c r="D20" s="30"/>
      <c r="E20" s="73"/>
      <c r="F20" s="80"/>
      <c r="G20" s="37"/>
      <c r="H20" s="81"/>
    </row>
    <row r="21" spans="1:8" ht="15.75" customHeight="1">
      <c r="A21" s="30"/>
      <c r="B21" s="35" t="s">
        <v>35</v>
      </c>
      <c r="C21" s="36" t="s">
        <v>36</v>
      </c>
      <c r="D21" s="30"/>
      <c r="E21" s="73"/>
      <c r="F21" s="80"/>
      <c r="G21" s="37"/>
      <c r="H21" s="81"/>
    </row>
    <row r="22" spans="1:8" ht="15.75" customHeight="1">
      <c r="A22" s="30">
        <v>4</v>
      </c>
      <c r="B22" s="35" t="s">
        <v>37</v>
      </c>
      <c r="C22" s="36" t="s">
        <v>278</v>
      </c>
      <c r="D22" s="30" t="s">
        <v>30</v>
      </c>
      <c r="E22" s="73">
        <v>17798</v>
      </c>
      <c r="F22" s="80"/>
      <c r="G22" s="37"/>
      <c r="H22" s="81">
        <f>F22*E22</f>
        <v>0</v>
      </c>
    </row>
    <row r="23" spans="1:8" ht="15.75" customHeight="1">
      <c r="A23" s="30"/>
      <c r="B23" s="35" t="s">
        <v>38</v>
      </c>
      <c r="C23" s="36" t="s">
        <v>39</v>
      </c>
      <c r="D23" s="30"/>
      <c r="E23" s="73"/>
      <c r="F23" s="80"/>
      <c r="G23" s="37"/>
      <c r="H23" s="81"/>
    </row>
    <row r="24" spans="1:8" ht="15.75" customHeight="1">
      <c r="A24" s="30">
        <v>5</v>
      </c>
      <c r="B24" s="35" t="s">
        <v>40</v>
      </c>
      <c r="C24" s="36" t="s">
        <v>41</v>
      </c>
      <c r="D24" s="30" t="s">
        <v>30</v>
      </c>
      <c r="E24" s="73">
        <v>3200</v>
      </c>
      <c r="F24" s="80"/>
      <c r="G24" s="37"/>
      <c r="H24" s="81">
        <f>F24*E24</f>
        <v>0</v>
      </c>
    </row>
    <row r="25" spans="1:8" ht="15.75" customHeight="1">
      <c r="A25" s="30"/>
      <c r="B25" s="32" t="s">
        <v>42</v>
      </c>
      <c r="C25" s="33" t="s">
        <v>43</v>
      </c>
      <c r="D25" s="30"/>
      <c r="E25" s="73"/>
      <c r="F25" s="80"/>
      <c r="G25" s="37"/>
      <c r="H25" s="81"/>
    </row>
    <row r="26" spans="1:8" ht="15.75" customHeight="1">
      <c r="A26" s="30"/>
      <c r="B26" s="35" t="s">
        <v>44</v>
      </c>
      <c r="C26" s="36" t="s">
        <v>45</v>
      </c>
      <c r="D26" s="30"/>
      <c r="E26" s="73"/>
      <c r="F26" s="80"/>
      <c r="G26" s="34"/>
      <c r="H26" s="81"/>
    </row>
    <row r="27" spans="1:8" ht="15.75" customHeight="1">
      <c r="A27" s="30"/>
      <c r="B27" s="35" t="s">
        <v>46</v>
      </c>
      <c r="C27" s="36" t="s">
        <v>47</v>
      </c>
      <c r="D27" s="30"/>
      <c r="E27" s="73"/>
      <c r="F27" s="80"/>
      <c r="G27" s="37"/>
      <c r="H27" s="81"/>
    </row>
    <row r="28" spans="1:8" ht="15.75" customHeight="1">
      <c r="A28" s="30">
        <f>A24+1</f>
        <v>6</v>
      </c>
      <c r="B28" s="35" t="s">
        <v>48</v>
      </c>
      <c r="C28" s="36" t="s">
        <v>49</v>
      </c>
      <c r="D28" s="30" t="s">
        <v>30</v>
      </c>
      <c r="E28" s="73">
        <v>3235</v>
      </c>
      <c r="F28" s="80"/>
      <c r="G28" s="37"/>
      <c r="H28" s="81">
        <f>F28*E28</f>
        <v>0</v>
      </c>
    </row>
    <row r="29" spans="1:8" ht="15.75" customHeight="1">
      <c r="A29" s="30"/>
      <c r="B29" s="35" t="s">
        <v>50</v>
      </c>
      <c r="C29" s="36" t="s">
        <v>265</v>
      </c>
      <c r="D29" s="40"/>
      <c r="E29" s="73"/>
      <c r="F29" s="80"/>
      <c r="G29" s="37"/>
      <c r="H29" s="81"/>
    </row>
    <row r="30" spans="1:8" ht="15.75" customHeight="1">
      <c r="A30" s="30">
        <f>A28+1</f>
        <v>7</v>
      </c>
      <c r="B30" s="35" t="s">
        <v>51</v>
      </c>
      <c r="C30" s="36" t="s">
        <v>52</v>
      </c>
      <c r="D30" s="30" t="s">
        <v>53</v>
      </c>
      <c r="E30" s="73">
        <v>16584</v>
      </c>
      <c r="F30" s="80"/>
      <c r="G30" s="37"/>
      <c r="H30" s="81">
        <f>F30*E30</f>
        <v>0</v>
      </c>
    </row>
    <row r="31" spans="1:8" ht="15.75" customHeight="1">
      <c r="A31" s="30"/>
      <c r="B31" s="35" t="s">
        <v>54</v>
      </c>
      <c r="C31" s="36" t="s">
        <v>55</v>
      </c>
      <c r="D31" s="30"/>
      <c r="E31" s="73"/>
      <c r="F31" s="80"/>
      <c r="G31" s="37"/>
      <c r="H31" s="81"/>
    </row>
    <row r="32" spans="1:8" s="25" customFormat="1" ht="15.75" customHeight="1">
      <c r="A32" s="30"/>
      <c r="B32" s="35" t="s">
        <v>56</v>
      </c>
      <c r="C32" s="36" t="s">
        <v>57</v>
      </c>
      <c r="D32" s="30"/>
      <c r="E32" s="73"/>
      <c r="F32" s="80"/>
      <c r="G32" s="38"/>
      <c r="H32" s="81"/>
    </row>
    <row r="33" spans="1:8" s="25" customFormat="1" ht="15.75" customHeight="1">
      <c r="A33" s="30">
        <f>A30+1</f>
        <v>8</v>
      </c>
      <c r="B33" s="35" t="s">
        <v>58</v>
      </c>
      <c r="C33" s="36" t="s">
        <v>277</v>
      </c>
      <c r="D33" s="30" t="s">
        <v>30</v>
      </c>
      <c r="E33" s="73">
        <v>21590</v>
      </c>
      <c r="F33" s="80"/>
      <c r="G33" s="37"/>
      <c r="H33" s="81">
        <f>F33*E33</f>
        <v>0</v>
      </c>
    </row>
    <row r="34" spans="1:8" ht="15.75" customHeight="1">
      <c r="A34" s="30">
        <f>A33+1</f>
        <v>9</v>
      </c>
      <c r="B34" s="35" t="s">
        <v>59</v>
      </c>
      <c r="C34" s="36" t="s">
        <v>266</v>
      </c>
      <c r="D34" s="30" t="s">
        <v>30</v>
      </c>
      <c r="E34" s="73">
        <v>17262</v>
      </c>
      <c r="F34" s="80"/>
      <c r="G34" s="37"/>
      <c r="H34" s="81">
        <f>F34*E34</f>
        <v>0</v>
      </c>
    </row>
    <row r="35" spans="1:8" ht="15.75" customHeight="1">
      <c r="A35" s="30">
        <f>A34+1</f>
        <v>10</v>
      </c>
      <c r="B35" s="35" t="s">
        <v>60</v>
      </c>
      <c r="C35" s="36" t="s">
        <v>267</v>
      </c>
      <c r="D35" s="30" t="s">
        <v>30</v>
      </c>
      <c r="E35" s="73">
        <v>11305</v>
      </c>
      <c r="F35" s="80"/>
      <c r="G35" s="37"/>
      <c r="H35" s="81">
        <f>F35*E35</f>
        <v>0</v>
      </c>
    </row>
    <row r="36" spans="1:8" ht="15.75" customHeight="1">
      <c r="A36" s="30"/>
      <c r="B36" s="39" t="s">
        <v>61</v>
      </c>
      <c r="C36" s="36" t="s">
        <v>268</v>
      </c>
      <c r="D36" s="30"/>
      <c r="E36" s="73"/>
      <c r="F36" s="80"/>
      <c r="G36" s="37"/>
      <c r="H36" s="81"/>
    </row>
    <row r="37" spans="1:8" ht="15.75" customHeight="1">
      <c r="A37" s="30">
        <f>A35+1</f>
        <v>11</v>
      </c>
      <c r="B37" s="35" t="s">
        <v>62</v>
      </c>
      <c r="C37" s="36" t="s">
        <v>269</v>
      </c>
      <c r="D37" s="30" t="s">
        <v>30</v>
      </c>
      <c r="E37" s="73">
        <v>1800</v>
      </c>
      <c r="F37" s="80"/>
      <c r="G37" s="37"/>
      <c r="H37" s="81">
        <f>F37*E37</f>
        <v>0</v>
      </c>
    </row>
    <row r="38" spans="1:8" ht="15.75" customHeight="1">
      <c r="A38" s="30"/>
      <c r="B38" s="35" t="s">
        <v>63</v>
      </c>
      <c r="C38" s="36" t="s">
        <v>64</v>
      </c>
      <c r="D38" s="30"/>
      <c r="E38" s="73"/>
      <c r="F38" s="80"/>
      <c r="G38" s="37"/>
      <c r="H38" s="81"/>
    </row>
    <row r="39" spans="1:8" ht="15.75" customHeight="1">
      <c r="A39" s="30"/>
      <c r="B39" s="35"/>
      <c r="C39" s="36" t="s">
        <v>270</v>
      </c>
      <c r="D39" s="30"/>
      <c r="E39" s="73"/>
      <c r="F39" s="80"/>
      <c r="G39" s="37"/>
      <c r="H39" s="81"/>
    </row>
    <row r="40" spans="1:8" ht="15.75" customHeight="1">
      <c r="A40" s="30">
        <f>A37+1</f>
        <v>12</v>
      </c>
      <c r="B40" s="35" t="s">
        <v>65</v>
      </c>
      <c r="C40" s="36" t="s">
        <v>271</v>
      </c>
      <c r="D40" s="30" t="s">
        <v>30</v>
      </c>
      <c r="E40" s="73">
        <v>2388</v>
      </c>
      <c r="F40" s="80"/>
      <c r="G40" s="37"/>
      <c r="H40" s="81">
        <f>F40*E40</f>
        <v>0</v>
      </c>
    </row>
    <row r="41" spans="1:8" ht="15.75" customHeight="1">
      <c r="A41" s="30">
        <f>A40+1</f>
        <v>13</v>
      </c>
      <c r="B41" s="35" t="s">
        <v>66</v>
      </c>
      <c r="C41" s="36" t="s">
        <v>272</v>
      </c>
      <c r="D41" s="30" t="s">
        <v>30</v>
      </c>
      <c r="E41" s="73">
        <v>1018</v>
      </c>
      <c r="F41" s="80"/>
      <c r="G41" s="37"/>
      <c r="H41" s="81">
        <f>F41*E41</f>
        <v>0</v>
      </c>
    </row>
    <row r="42" spans="1:8" ht="15.75" customHeight="1">
      <c r="A42" s="30">
        <f>A41+1</f>
        <v>14</v>
      </c>
      <c r="B42" s="35" t="s">
        <v>67</v>
      </c>
      <c r="C42" s="36" t="s">
        <v>273</v>
      </c>
      <c r="D42" s="30" t="s">
        <v>30</v>
      </c>
      <c r="E42" s="73">
        <v>150</v>
      </c>
      <c r="F42" s="80"/>
      <c r="G42" s="37"/>
      <c r="H42" s="81">
        <f>F42*E42</f>
        <v>0</v>
      </c>
    </row>
    <row r="43" spans="1:8" ht="51">
      <c r="A43" s="41">
        <f>A42+1</f>
        <v>15</v>
      </c>
      <c r="B43" s="42" t="s">
        <v>68</v>
      </c>
      <c r="C43" s="43" t="s">
        <v>275</v>
      </c>
      <c r="D43" s="41" t="s">
        <v>30</v>
      </c>
      <c r="E43" s="74">
        <v>8918</v>
      </c>
      <c r="F43" s="80"/>
      <c r="G43" s="37"/>
      <c r="H43" s="81">
        <f>F43*E43</f>
        <v>0</v>
      </c>
    </row>
    <row r="44" spans="1:8" ht="15.75" customHeight="1">
      <c r="A44" s="30">
        <f>A43+1</f>
        <v>16</v>
      </c>
      <c r="B44" s="35" t="s">
        <v>69</v>
      </c>
      <c r="C44" s="36" t="s">
        <v>70</v>
      </c>
      <c r="D44" s="44" t="s">
        <v>30</v>
      </c>
      <c r="E44" s="73">
        <v>7000</v>
      </c>
      <c r="F44" s="80"/>
      <c r="G44" s="37"/>
      <c r="H44" s="81">
        <f>F44*E44</f>
        <v>0</v>
      </c>
    </row>
    <row r="45" spans="1:8" ht="15.75" customHeight="1">
      <c r="A45" s="45"/>
      <c r="B45" s="35"/>
      <c r="C45" s="36" t="s">
        <v>71</v>
      </c>
      <c r="D45" s="34"/>
      <c r="E45" s="73"/>
      <c r="F45" s="80"/>
      <c r="G45" s="37"/>
      <c r="H45" s="81"/>
    </row>
    <row r="46" spans="1:8" ht="15.75" customHeight="1">
      <c r="A46" s="30"/>
      <c r="B46" s="32" t="s">
        <v>72</v>
      </c>
      <c r="C46" s="33" t="s">
        <v>73</v>
      </c>
      <c r="D46" s="44"/>
      <c r="E46" s="73"/>
      <c r="F46" s="80"/>
      <c r="G46" s="37"/>
      <c r="H46" s="81"/>
    </row>
    <row r="47" spans="1:8" ht="15.75" customHeight="1">
      <c r="A47" s="30"/>
      <c r="B47" s="35" t="s">
        <v>74</v>
      </c>
      <c r="C47" s="36" t="s">
        <v>75</v>
      </c>
      <c r="D47" s="44"/>
      <c r="E47" s="73"/>
      <c r="F47" s="80"/>
      <c r="G47" s="37"/>
      <c r="H47" s="81"/>
    </row>
    <row r="48" spans="1:8" ht="15.75" customHeight="1">
      <c r="A48" s="30">
        <f>A44+1</f>
        <v>17</v>
      </c>
      <c r="B48" s="35" t="s">
        <v>76</v>
      </c>
      <c r="C48" s="36" t="s">
        <v>77</v>
      </c>
      <c r="D48" s="44" t="s">
        <v>30</v>
      </c>
      <c r="E48" s="73">
        <v>1500</v>
      </c>
      <c r="F48" s="80"/>
      <c r="G48" s="37"/>
      <c r="H48" s="81">
        <f>F48*E48</f>
        <v>0</v>
      </c>
    </row>
    <row r="49" spans="1:8" ht="15.75" customHeight="1">
      <c r="A49" s="46"/>
      <c r="B49" s="47"/>
      <c r="C49" s="48" t="s">
        <v>78</v>
      </c>
      <c r="D49" s="48"/>
      <c r="E49" s="83"/>
      <c r="F49" s="83"/>
      <c r="G49" s="84"/>
      <c r="H49" s="85">
        <f>SUM(H15:H48)</f>
        <v>0</v>
      </c>
    </row>
    <row r="50" spans="1:8" ht="15.75" customHeight="1">
      <c r="A50" s="30"/>
      <c r="B50" s="30"/>
      <c r="C50" s="36"/>
      <c r="D50" s="49"/>
      <c r="E50" s="73"/>
      <c r="F50" s="80"/>
      <c r="G50" s="37"/>
      <c r="H50" s="81"/>
    </row>
    <row r="51" spans="1:8" ht="15.75" customHeight="1">
      <c r="A51" s="30"/>
      <c r="B51" s="30"/>
      <c r="C51" s="31" t="s">
        <v>79</v>
      </c>
      <c r="D51" s="30"/>
      <c r="E51" s="73"/>
      <c r="F51" s="80"/>
      <c r="G51" s="37"/>
      <c r="H51" s="81"/>
    </row>
    <row r="52" spans="1:8" ht="15.75" customHeight="1">
      <c r="A52" s="30"/>
      <c r="B52" s="32" t="s">
        <v>80</v>
      </c>
      <c r="C52" s="33" t="s">
        <v>81</v>
      </c>
      <c r="D52" s="30"/>
      <c r="E52" s="73"/>
      <c r="F52" s="80"/>
      <c r="G52" s="37"/>
      <c r="H52" s="81"/>
    </row>
    <row r="53" spans="1:8" ht="15.75" customHeight="1">
      <c r="A53" s="30">
        <f>A48+1</f>
        <v>18</v>
      </c>
      <c r="B53" s="35" t="s">
        <v>82</v>
      </c>
      <c r="C53" s="36" t="s">
        <v>83</v>
      </c>
      <c r="D53" s="30" t="s">
        <v>30</v>
      </c>
      <c r="E53" s="73">
        <v>803</v>
      </c>
      <c r="F53" s="80"/>
      <c r="G53" s="37"/>
      <c r="H53" s="81">
        <f>F53*E53</f>
        <v>0</v>
      </c>
    </row>
    <row r="54" spans="1:8" ht="15.75" customHeight="1">
      <c r="A54" s="30"/>
      <c r="B54" s="32" t="s">
        <v>84</v>
      </c>
      <c r="C54" s="33" t="s">
        <v>85</v>
      </c>
      <c r="D54" s="30"/>
      <c r="E54" s="73"/>
      <c r="F54" s="80"/>
      <c r="G54" s="37"/>
      <c r="H54" s="81"/>
    </row>
    <row r="55" spans="1:8" ht="15.75" customHeight="1">
      <c r="A55" s="30">
        <f>A53+1</f>
        <v>19</v>
      </c>
      <c r="B55" s="35" t="s">
        <v>86</v>
      </c>
      <c r="C55" s="36" t="s">
        <v>87</v>
      </c>
      <c r="D55" s="30" t="s">
        <v>30</v>
      </c>
      <c r="E55" s="73">
        <v>724</v>
      </c>
      <c r="F55" s="80"/>
      <c r="G55" s="37"/>
      <c r="H55" s="81">
        <f>F55*E55</f>
        <v>0</v>
      </c>
    </row>
    <row r="56" spans="1:8" ht="15.75" customHeight="1">
      <c r="A56" s="30"/>
      <c r="B56" s="32" t="s">
        <v>88</v>
      </c>
      <c r="C56" s="33" t="s">
        <v>89</v>
      </c>
      <c r="D56" s="30"/>
      <c r="E56" s="73"/>
      <c r="F56" s="80"/>
      <c r="G56" s="37"/>
      <c r="H56" s="81"/>
    </row>
    <row r="57" spans="1:8" ht="15.75" customHeight="1">
      <c r="A57" s="30"/>
      <c r="B57" s="35" t="s">
        <v>90</v>
      </c>
      <c r="C57" s="36" t="s">
        <v>91</v>
      </c>
      <c r="D57" s="30"/>
      <c r="E57" s="73"/>
      <c r="F57" s="80"/>
      <c r="G57" s="37"/>
      <c r="H57" s="81"/>
    </row>
    <row r="58" spans="1:8" ht="15.75" customHeight="1">
      <c r="A58" s="30">
        <f>A55+1</f>
        <v>20</v>
      </c>
      <c r="B58" s="35" t="s">
        <v>92</v>
      </c>
      <c r="C58" s="36" t="s">
        <v>274</v>
      </c>
      <c r="D58" s="30" t="s">
        <v>30</v>
      </c>
      <c r="E58" s="73">
        <v>136</v>
      </c>
      <c r="F58" s="80"/>
      <c r="G58" s="37"/>
      <c r="H58" s="81">
        <f>F58*E58</f>
        <v>0</v>
      </c>
    </row>
    <row r="59" spans="1:8" ht="15.75" customHeight="1">
      <c r="A59" s="30">
        <f>A58+1</f>
        <v>21</v>
      </c>
      <c r="B59" s="35" t="s">
        <v>93</v>
      </c>
      <c r="C59" s="36" t="s">
        <v>94</v>
      </c>
      <c r="D59" s="30" t="s">
        <v>30</v>
      </c>
      <c r="E59" s="73">
        <v>732</v>
      </c>
      <c r="F59" s="80"/>
      <c r="G59" s="37"/>
      <c r="H59" s="81">
        <f>F59*E59</f>
        <v>0</v>
      </c>
    </row>
    <row r="60" spans="1:8" ht="15.75" customHeight="1">
      <c r="A60" s="30">
        <f>A59+1</f>
        <v>22</v>
      </c>
      <c r="B60" s="35" t="s">
        <v>95</v>
      </c>
      <c r="C60" s="36" t="s">
        <v>96</v>
      </c>
      <c r="D60" s="30" t="s">
        <v>30</v>
      </c>
      <c r="E60" s="73">
        <v>112</v>
      </c>
      <c r="F60" s="80"/>
      <c r="G60" s="37"/>
      <c r="H60" s="81">
        <f>F60*E60</f>
        <v>0</v>
      </c>
    </row>
    <row r="61" spans="1:8" ht="15.75" customHeight="1">
      <c r="A61" s="30"/>
      <c r="B61" s="32" t="s">
        <v>97</v>
      </c>
      <c r="C61" s="33" t="s">
        <v>98</v>
      </c>
      <c r="D61" s="30"/>
      <c r="E61" s="73"/>
      <c r="F61" s="80"/>
      <c r="G61" s="37"/>
      <c r="H61" s="81"/>
    </row>
    <row r="62" spans="1:8" ht="15.75" customHeight="1">
      <c r="A62" s="30"/>
      <c r="B62" s="35" t="s">
        <v>99</v>
      </c>
      <c r="C62" s="36" t="s">
        <v>100</v>
      </c>
      <c r="D62" s="30"/>
      <c r="E62" s="73"/>
      <c r="F62" s="80"/>
      <c r="G62" s="37"/>
      <c r="H62" s="81"/>
    </row>
    <row r="63" spans="1:8" ht="15.75" customHeight="1">
      <c r="A63" s="30">
        <f>A60+1</f>
        <v>23</v>
      </c>
      <c r="B63" s="35" t="s">
        <v>101</v>
      </c>
      <c r="C63" s="36" t="s">
        <v>102</v>
      </c>
      <c r="D63" s="30" t="s">
        <v>103</v>
      </c>
      <c r="E63" s="73">
        <v>18419</v>
      </c>
      <c r="F63" s="80"/>
      <c r="G63" s="37"/>
      <c r="H63" s="81">
        <f>F63*E63</f>
        <v>0</v>
      </c>
    </row>
    <row r="64" spans="1:8" ht="15.75" customHeight="1">
      <c r="A64" s="46"/>
      <c r="B64" s="46"/>
      <c r="C64" s="48" t="s">
        <v>104</v>
      </c>
      <c r="D64" s="46"/>
      <c r="E64" s="83"/>
      <c r="F64" s="83"/>
      <c r="G64" s="84"/>
      <c r="H64" s="85">
        <f>SUM(H50:H63)</f>
        <v>0</v>
      </c>
    </row>
    <row r="65" spans="1:8" ht="15.75" customHeight="1">
      <c r="A65" s="30"/>
      <c r="B65" s="30"/>
      <c r="C65" s="49"/>
      <c r="D65" s="30"/>
      <c r="E65" s="73"/>
      <c r="F65" s="80"/>
      <c r="G65" s="37"/>
      <c r="H65" s="81"/>
    </row>
    <row r="66" spans="1:8" ht="15.75" customHeight="1">
      <c r="A66" s="30"/>
      <c r="B66" s="32" t="s">
        <v>105</v>
      </c>
      <c r="C66" s="31" t="s">
        <v>106</v>
      </c>
      <c r="D66" s="30"/>
      <c r="E66" s="73"/>
      <c r="F66" s="80"/>
      <c r="G66" s="37"/>
      <c r="H66" s="81"/>
    </row>
    <row r="67" spans="1:8" ht="15.75" customHeight="1">
      <c r="A67" s="30"/>
      <c r="B67" s="35" t="s">
        <v>107</v>
      </c>
      <c r="C67" s="36" t="s">
        <v>279</v>
      </c>
      <c r="D67" s="30"/>
      <c r="E67" s="73"/>
      <c r="F67" s="80"/>
      <c r="G67" s="37"/>
      <c r="H67" s="81"/>
    </row>
    <row r="68" spans="1:8" ht="15.75" customHeight="1">
      <c r="A68" s="30"/>
      <c r="B68" s="35" t="s">
        <v>108</v>
      </c>
      <c r="C68" s="36" t="s">
        <v>109</v>
      </c>
      <c r="D68" s="30"/>
      <c r="E68" s="73"/>
      <c r="F68" s="80"/>
      <c r="G68" s="37"/>
      <c r="H68" s="81"/>
    </row>
    <row r="69" spans="1:8" s="28" customFormat="1" ht="15.75" customHeight="1">
      <c r="A69" s="30">
        <f>A63+1</f>
        <v>24</v>
      </c>
      <c r="B69" s="35" t="s">
        <v>110</v>
      </c>
      <c r="C69" s="36" t="s">
        <v>111</v>
      </c>
      <c r="D69" s="30" t="s">
        <v>112</v>
      </c>
      <c r="E69" s="73">
        <v>11950</v>
      </c>
      <c r="F69" s="82"/>
      <c r="G69" s="37"/>
      <c r="H69" s="81">
        <f>F69*E69</f>
        <v>0</v>
      </c>
    </row>
    <row r="70" spans="1:8" ht="15.75" customHeight="1">
      <c r="A70" s="30"/>
      <c r="B70" s="35" t="s">
        <v>113</v>
      </c>
      <c r="C70" s="36" t="s">
        <v>280</v>
      </c>
      <c r="D70" s="30"/>
      <c r="E70" s="73"/>
      <c r="F70" s="80"/>
      <c r="G70" s="37"/>
      <c r="H70" s="81"/>
    </row>
    <row r="71" spans="1:8" ht="15.75" customHeight="1">
      <c r="A71" s="30"/>
      <c r="B71" s="35" t="s">
        <v>114</v>
      </c>
      <c r="C71" s="36" t="s">
        <v>115</v>
      </c>
      <c r="D71" s="30"/>
      <c r="E71" s="73"/>
      <c r="F71" s="80"/>
      <c r="G71" s="37"/>
      <c r="H71" s="81"/>
    </row>
    <row r="72" spans="1:8" ht="15.75" customHeight="1">
      <c r="A72" s="30">
        <f>A69+1</f>
        <v>25</v>
      </c>
      <c r="B72" s="35" t="s">
        <v>116</v>
      </c>
      <c r="C72" s="36" t="s">
        <v>117</v>
      </c>
      <c r="D72" s="30" t="s">
        <v>30</v>
      </c>
      <c r="E72" s="73">
        <v>208</v>
      </c>
      <c r="F72" s="80"/>
      <c r="G72" s="37"/>
      <c r="H72" s="81">
        <f>F72*E72</f>
        <v>0</v>
      </c>
    </row>
    <row r="73" spans="1:8" s="25" customFormat="1" ht="15.75" customHeight="1">
      <c r="A73" s="30"/>
      <c r="B73" s="35" t="s">
        <v>118</v>
      </c>
      <c r="C73" s="36" t="s">
        <v>119</v>
      </c>
      <c r="D73" s="30"/>
      <c r="E73" s="73"/>
      <c r="F73" s="80"/>
      <c r="G73" s="38"/>
      <c r="H73" s="81"/>
    </row>
    <row r="74" spans="1:8" s="25" customFormat="1" ht="15.75" customHeight="1">
      <c r="A74" s="30">
        <f>A72+1</f>
        <v>26</v>
      </c>
      <c r="B74" s="35" t="s">
        <v>120</v>
      </c>
      <c r="C74" s="36" t="s">
        <v>121</v>
      </c>
      <c r="D74" s="30" t="s">
        <v>30</v>
      </c>
      <c r="E74" s="73">
        <v>93</v>
      </c>
      <c r="F74" s="80"/>
      <c r="G74" s="37"/>
      <c r="H74" s="81">
        <f>F74*E74</f>
        <v>0</v>
      </c>
    </row>
    <row r="75" spans="1:8" ht="15.75" customHeight="1">
      <c r="A75" s="50"/>
      <c r="B75" s="35" t="s">
        <v>122</v>
      </c>
      <c r="C75" s="51" t="s">
        <v>123</v>
      </c>
      <c r="D75" s="30"/>
      <c r="E75" s="73"/>
      <c r="F75" s="80"/>
      <c r="G75" s="94"/>
      <c r="H75" s="88"/>
    </row>
    <row r="76" spans="1:8" ht="15.75" customHeight="1">
      <c r="A76" s="52">
        <f>A74+1</f>
        <v>27</v>
      </c>
      <c r="B76" s="53" t="s">
        <v>124</v>
      </c>
      <c r="C76" s="51" t="s">
        <v>125</v>
      </c>
      <c r="D76" s="54" t="s">
        <v>112</v>
      </c>
      <c r="E76" s="73">
        <v>910</v>
      </c>
      <c r="F76" s="80"/>
      <c r="G76" s="37"/>
      <c r="H76" s="81">
        <f>F76*E76</f>
        <v>0</v>
      </c>
    </row>
    <row r="77" spans="1:8" ht="15.75" customHeight="1">
      <c r="A77" s="30">
        <f>A76+1</f>
        <v>28</v>
      </c>
      <c r="B77" s="36" t="s">
        <v>126</v>
      </c>
      <c r="C77" s="51" t="s">
        <v>281</v>
      </c>
      <c r="D77" s="55" t="s">
        <v>127</v>
      </c>
      <c r="E77" s="73">
        <v>4</v>
      </c>
      <c r="F77" s="80"/>
      <c r="G77" s="37"/>
      <c r="H77" s="81">
        <f>F77*E77</f>
        <v>0</v>
      </c>
    </row>
    <row r="78" spans="1:8" ht="15.75" customHeight="1">
      <c r="A78" s="30">
        <f>A77+1</f>
        <v>29</v>
      </c>
      <c r="B78" s="35" t="s">
        <v>128</v>
      </c>
      <c r="C78" s="99" t="s">
        <v>258</v>
      </c>
      <c r="D78" s="30" t="s">
        <v>112</v>
      </c>
      <c r="E78" s="73">
        <v>7000</v>
      </c>
      <c r="F78" s="80"/>
      <c r="G78" s="37"/>
      <c r="H78" s="81">
        <f>F78*E78</f>
        <v>0</v>
      </c>
    </row>
    <row r="79" spans="1:8" ht="15.75" customHeight="1">
      <c r="A79" s="46"/>
      <c r="B79" s="46"/>
      <c r="C79" s="48" t="s">
        <v>129</v>
      </c>
      <c r="D79" s="46"/>
      <c r="E79" s="83"/>
      <c r="F79" s="83"/>
      <c r="G79" s="84"/>
      <c r="H79" s="85">
        <f>SUM(H65:H78)</f>
        <v>0</v>
      </c>
    </row>
    <row r="80" spans="1:8" ht="15.75" customHeight="1">
      <c r="A80" s="30"/>
      <c r="B80" s="30"/>
      <c r="C80" s="49"/>
      <c r="D80" s="30"/>
      <c r="E80" s="73"/>
      <c r="F80" s="80"/>
      <c r="G80" s="37"/>
      <c r="H80" s="81"/>
    </row>
    <row r="81" spans="1:8" s="25" customFormat="1" ht="15.75" customHeight="1">
      <c r="A81" s="30"/>
      <c r="B81" s="30"/>
      <c r="C81" s="32" t="s">
        <v>130</v>
      </c>
      <c r="D81" s="30"/>
      <c r="E81" s="73"/>
      <c r="F81" s="80"/>
      <c r="G81" s="37"/>
      <c r="H81" s="81"/>
    </row>
    <row r="82" spans="1:8" ht="15.75" customHeight="1">
      <c r="A82" s="30"/>
      <c r="B82" s="56" t="s">
        <v>131</v>
      </c>
      <c r="C82" s="33" t="s">
        <v>132</v>
      </c>
      <c r="D82" s="30"/>
      <c r="E82" s="73"/>
      <c r="F82" s="80"/>
      <c r="G82" s="37"/>
      <c r="H82" s="81"/>
    </row>
    <row r="83" spans="1:8" ht="15.75" customHeight="1">
      <c r="A83" s="30"/>
      <c r="B83" s="57" t="s">
        <v>133</v>
      </c>
      <c r="C83" s="36" t="s">
        <v>134</v>
      </c>
      <c r="D83" s="30"/>
      <c r="E83" s="73"/>
      <c r="F83" s="80"/>
      <c r="G83" s="37"/>
      <c r="H83" s="81"/>
    </row>
    <row r="84" spans="1:8" s="21" customFormat="1" ht="15.75" customHeight="1">
      <c r="A84" s="30"/>
      <c r="B84" s="58" t="s">
        <v>133</v>
      </c>
      <c r="C84" s="59" t="s">
        <v>135</v>
      </c>
      <c r="D84" s="60"/>
      <c r="E84" s="73"/>
      <c r="F84" s="80"/>
      <c r="G84" s="37"/>
      <c r="H84" s="81"/>
    </row>
    <row r="85" spans="1:8" ht="15.75" customHeight="1">
      <c r="A85" s="30">
        <f>A78+1</f>
        <v>30</v>
      </c>
      <c r="B85" s="58" t="s">
        <v>136</v>
      </c>
      <c r="C85" s="59" t="s">
        <v>137</v>
      </c>
      <c r="D85" s="60" t="s">
        <v>30</v>
      </c>
      <c r="E85" s="73">
        <v>16800</v>
      </c>
      <c r="F85" s="80"/>
      <c r="G85" s="37"/>
      <c r="H85" s="81">
        <f>F85*E85</f>
        <v>0</v>
      </c>
    </row>
    <row r="86" spans="1:8" ht="15.75" customHeight="1">
      <c r="A86" s="30"/>
      <c r="B86" s="61" t="s">
        <v>138</v>
      </c>
      <c r="C86" s="36" t="s">
        <v>139</v>
      </c>
      <c r="D86" s="60"/>
      <c r="E86" s="73"/>
      <c r="F86" s="80"/>
      <c r="G86" s="37"/>
      <c r="H86" s="81"/>
    </row>
    <row r="87" spans="1:8" ht="15.75" customHeight="1">
      <c r="A87" s="30">
        <f>A85+1</f>
        <v>31</v>
      </c>
      <c r="B87" s="61" t="s">
        <v>140</v>
      </c>
      <c r="C87" s="36" t="s">
        <v>137</v>
      </c>
      <c r="D87" s="60" t="s">
        <v>30</v>
      </c>
      <c r="E87" s="73">
        <v>10283</v>
      </c>
      <c r="F87" s="80"/>
      <c r="G87" s="37"/>
      <c r="H87" s="81">
        <f>F87*E87</f>
        <v>0</v>
      </c>
    </row>
    <row r="88" spans="1:8" ht="15.75" customHeight="1">
      <c r="A88" s="30">
        <f>A87+1</f>
        <v>32</v>
      </c>
      <c r="B88" s="61" t="s">
        <v>141</v>
      </c>
      <c r="C88" s="36" t="s">
        <v>142</v>
      </c>
      <c r="D88" s="30" t="s">
        <v>30</v>
      </c>
      <c r="E88" s="73">
        <v>7875</v>
      </c>
      <c r="F88" s="80"/>
      <c r="G88" s="37"/>
      <c r="H88" s="81">
        <f>F88*E88</f>
        <v>0</v>
      </c>
    </row>
    <row r="89" spans="1:8" ht="15.75" customHeight="1">
      <c r="A89" s="30"/>
      <c r="B89" s="32" t="s">
        <v>143</v>
      </c>
      <c r="C89" s="33" t="s">
        <v>144</v>
      </c>
      <c r="D89" s="30"/>
      <c r="E89" s="73"/>
      <c r="F89" s="80"/>
      <c r="G89" s="37"/>
      <c r="H89" s="81"/>
    </row>
    <row r="90" spans="1:8" ht="13.5" customHeight="1">
      <c r="A90" s="30"/>
      <c r="B90" s="35" t="s">
        <v>145</v>
      </c>
      <c r="C90" s="36" t="s">
        <v>146</v>
      </c>
      <c r="D90" s="30"/>
      <c r="E90" s="73"/>
      <c r="F90" s="80"/>
      <c r="G90" s="38"/>
      <c r="H90" s="81"/>
    </row>
    <row r="91" spans="1:8" ht="13.5" customHeight="1">
      <c r="A91" s="30"/>
      <c r="B91" s="35" t="s">
        <v>147</v>
      </c>
      <c r="C91" s="36" t="s">
        <v>148</v>
      </c>
      <c r="D91" s="30"/>
      <c r="E91" s="73"/>
      <c r="F91" s="80"/>
      <c r="G91" s="38"/>
      <c r="H91" s="81"/>
    </row>
    <row r="92" spans="1:8" s="21" customFormat="1" ht="13.5" customHeight="1">
      <c r="A92" s="30"/>
      <c r="B92" s="35" t="s">
        <v>149</v>
      </c>
      <c r="C92" s="36" t="s">
        <v>150</v>
      </c>
      <c r="D92" s="30"/>
      <c r="E92" s="73"/>
      <c r="F92" s="80"/>
      <c r="G92" s="86"/>
      <c r="H92" s="87"/>
    </row>
    <row r="93" spans="1:8" s="21" customFormat="1" ht="13.5" customHeight="1">
      <c r="A93" s="30">
        <f>A88+1</f>
        <v>33</v>
      </c>
      <c r="B93" s="35" t="s">
        <v>151</v>
      </c>
      <c r="C93" s="36" t="s">
        <v>152</v>
      </c>
      <c r="D93" s="30" t="s">
        <v>153</v>
      </c>
      <c r="E93" s="73">
        <v>138600</v>
      </c>
      <c r="F93" s="80"/>
      <c r="G93" s="37"/>
      <c r="H93" s="81">
        <f>F93*E93</f>
        <v>0</v>
      </c>
    </row>
    <row r="94" spans="1:8" s="21" customFormat="1" ht="13.5" customHeight="1">
      <c r="A94" s="30">
        <f>A93+1</f>
        <v>34</v>
      </c>
      <c r="B94" s="35" t="s">
        <v>154</v>
      </c>
      <c r="C94" s="36" t="s">
        <v>155</v>
      </c>
      <c r="D94" s="30" t="s">
        <v>153</v>
      </c>
      <c r="E94" s="73">
        <v>168070</v>
      </c>
      <c r="F94" s="80"/>
      <c r="G94" s="37"/>
      <c r="H94" s="81">
        <f>F94*E94</f>
        <v>0</v>
      </c>
    </row>
    <row r="95" spans="1:8" ht="15.75" customHeight="1">
      <c r="A95" s="30"/>
      <c r="B95" s="35" t="s">
        <v>156</v>
      </c>
      <c r="C95" s="36" t="s">
        <v>157</v>
      </c>
      <c r="D95" s="30"/>
      <c r="E95" s="73"/>
      <c r="F95" s="80"/>
      <c r="G95" s="38"/>
      <c r="H95" s="88"/>
    </row>
    <row r="96" spans="1:8" s="4" customFormat="1" ht="15.75" customHeight="1">
      <c r="A96" s="30">
        <f>A94+1</f>
        <v>35</v>
      </c>
      <c r="B96" s="39" t="s">
        <v>158</v>
      </c>
      <c r="C96" s="36" t="s">
        <v>159</v>
      </c>
      <c r="D96" s="30" t="s">
        <v>103</v>
      </c>
      <c r="E96" s="73">
        <v>1023800</v>
      </c>
      <c r="F96" s="80"/>
      <c r="G96" s="38"/>
      <c r="H96" s="81">
        <f>F96*E96</f>
        <v>0</v>
      </c>
    </row>
    <row r="97" spans="1:8" ht="15.75" customHeight="1">
      <c r="A97" s="30">
        <f>A96+1</f>
        <v>36</v>
      </c>
      <c r="B97" s="35" t="s">
        <v>160</v>
      </c>
      <c r="C97" s="36" t="s">
        <v>161</v>
      </c>
      <c r="D97" s="30" t="s">
        <v>103</v>
      </c>
      <c r="E97" s="73">
        <v>700700</v>
      </c>
      <c r="F97" s="80"/>
      <c r="G97" s="37"/>
      <c r="H97" s="81">
        <f>F97*E97</f>
        <v>0</v>
      </c>
    </row>
    <row r="98" spans="1:8" ht="15.75" customHeight="1">
      <c r="A98" s="30"/>
      <c r="B98" s="62" t="s">
        <v>162</v>
      </c>
      <c r="C98" s="33" t="s">
        <v>163</v>
      </c>
      <c r="D98" s="63"/>
      <c r="E98" s="73"/>
      <c r="F98" s="80"/>
      <c r="G98" s="37"/>
      <c r="H98" s="81"/>
    </row>
    <row r="99" spans="1:8" ht="15.75" customHeight="1">
      <c r="A99" s="30">
        <f>A97+1</f>
        <v>37</v>
      </c>
      <c r="B99" s="64" t="s">
        <v>164</v>
      </c>
      <c r="C99" s="64" t="s">
        <v>282</v>
      </c>
      <c r="D99" s="63" t="s">
        <v>23</v>
      </c>
      <c r="E99" s="73">
        <v>7.4</v>
      </c>
      <c r="F99" s="80"/>
      <c r="G99" s="37"/>
      <c r="H99" s="81">
        <f>F99*E99</f>
        <v>0</v>
      </c>
    </row>
    <row r="100" spans="1:8" ht="15.75" customHeight="1">
      <c r="A100" s="30"/>
      <c r="B100" s="32" t="s">
        <v>165</v>
      </c>
      <c r="C100" s="33" t="s">
        <v>166</v>
      </c>
      <c r="D100" s="30"/>
      <c r="E100" s="73"/>
      <c r="F100" s="80"/>
      <c r="G100" s="37"/>
      <c r="H100" s="81"/>
    </row>
    <row r="101" spans="1:8" ht="15.75" customHeight="1">
      <c r="A101" s="30"/>
      <c r="B101" s="35" t="s">
        <v>167</v>
      </c>
      <c r="C101" s="36" t="s">
        <v>168</v>
      </c>
      <c r="D101" s="30"/>
      <c r="E101" s="73"/>
      <c r="F101" s="80"/>
      <c r="G101" s="37"/>
      <c r="H101" s="81"/>
    </row>
    <row r="102" spans="1:8" ht="15.75" customHeight="1">
      <c r="A102" s="30">
        <f>A99+1</f>
        <v>38</v>
      </c>
      <c r="B102" s="35" t="s">
        <v>169</v>
      </c>
      <c r="C102" s="36" t="s">
        <v>137</v>
      </c>
      <c r="D102" s="30" t="s">
        <v>30</v>
      </c>
      <c r="E102" s="73">
        <v>5400</v>
      </c>
      <c r="F102" s="80"/>
      <c r="G102" s="37"/>
      <c r="H102" s="81">
        <f>F102*E102</f>
        <v>0</v>
      </c>
    </row>
    <row r="103" spans="1:8" ht="15.75" customHeight="1">
      <c r="A103" s="46"/>
      <c r="B103" s="46"/>
      <c r="C103" s="48" t="s">
        <v>170</v>
      </c>
      <c r="D103" s="46"/>
      <c r="E103" s="83"/>
      <c r="F103" s="83"/>
      <c r="G103" s="84"/>
      <c r="H103" s="85">
        <f>SUM(H80:H102)</f>
        <v>0</v>
      </c>
    </row>
    <row r="104" spans="1:8" ht="15.75" customHeight="1">
      <c r="A104" s="65"/>
      <c r="B104" s="65"/>
      <c r="C104" s="66" t="s">
        <v>171</v>
      </c>
      <c r="D104" s="67"/>
      <c r="E104" s="76"/>
      <c r="F104" s="80"/>
      <c r="G104" s="37"/>
      <c r="H104" s="81"/>
    </row>
    <row r="105" spans="1:8" ht="15.75" customHeight="1">
      <c r="A105" s="30"/>
      <c r="B105" s="32" t="s">
        <v>172</v>
      </c>
      <c r="C105" s="31" t="s">
        <v>173</v>
      </c>
      <c r="D105" s="30"/>
      <c r="E105" s="76"/>
      <c r="F105" s="80"/>
      <c r="G105" s="37"/>
      <c r="H105" s="81"/>
    </row>
    <row r="106" spans="1:8" ht="15.75" customHeight="1">
      <c r="A106" s="30"/>
      <c r="B106" s="35" t="s">
        <v>174</v>
      </c>
      <c r="C106" s="33" t="s">
        <v>175</v>
      </c>
      <c r="D106" s="30"/>
      <c r="E106" s="76"/>
      <c r="F106" s="80"/>
      <c r="G106" s="37"/>
      <c r="H106" s="81"/>
    </row>
    <row r="107" spans="1:8" ht="15.75" customHeight="1">
      <c r="A107" s="30"/>
      <c r="B107" s="35" t="s">
        <v>176</v>
      </c>
      <c r="C107" s="36" t="s">
        <v>177</v>
      </c>
      <c r="D107" s="30"/>
      <c r="E107" s="76"/>
      <c r="F107" s="80"/>
      <c r="G107" s="37"/>
      <c r="H107" s="81"/>
    </row>
    <row r="108" spans="1:8" ht="15.75" customHeight="1">
      <c r="A108" s="68">
        <f>A102+1</f>
        <v>39</v>
      </c>
      <c r="B108" s="35" t="s">
        <v>178</v>
      </c>
      <c r="C108" s="36" t="s">
        <v>179</v>
      </c>
      <c r="D108" s="30" t="s">
        <v>180</v>
      </c>
      <c r="E108" s="76">
        <v>7000</v>
      </c>
      <c r="F108" s="80"/>
      <c r="G108" s="37"/>
      <c r="H108" s="81">
        <f>F108*E108</f>
        <v>0</v>
      </c>
    </row>
    <row r="109" spans="1:8" ht="15.75" customHeight="1">
      <c r="A109" s="30"/>
      <c r="B109" s="35" t="s">
        <v>181</v>
      </c>
      <c r="C109" s="36" t="s">
        <v>182</v>
      </c>
      <c r="D109" s="30"/>
      <c r="E109" s="76"/>
      <c r="F109" s="80"/>
      <c r="G109" s="37"/>
      <c r="H109" s="81"/>
    </row>
    <row r="110" spans="1:8" ht="15.75" customHeight="1">
      <c r="A110" s="68">
        <f>+A108+1</f>
        <v>40</v>
      </c>
      <c r="B110" s="35" t="s">
        <v>183</v>
      </c>
      <c r="C110" s="36" t="s">
        <v>184</v>
      </c>
      <c r="D110" s="30" t="s">
        <v>180</v>
      </c>
      <c r="E110" s="76">
        <v>7000</v>
      </c>
      <c r="F110" s="80"/>
      <c r="G110" s="38"/>
      <c r="H110" s="81">
        <f>F110*E110</f>
        <v>0</v>
      </c>
    </row>
    <row r="111" spans="1:8" s="4" customFormat="1" ht="15.75" customHeight="1">
      <c r="A111" s="30"/>
      <c r="B111" s="35" t="s">
        <v>181</v>
      </c>
      <c r="C111" s="36" t="s">
        <v>185</v>
      </c>
      <c r="D111" s="30"/>
      <c r="E111" s="76"/>
      <c r="F111" s="80"/>
      <c r="G111" s="38"/>
      <c r="H111" s="88"/>
    </row>
    <row r="112" spans="1:8" ht="15.75" customHeight="1">
      <c r="A112" s="68">
        <f>+A110+1</f>
        <v>41</v>
      </c>
      <c r="B112" s="35" t="s">
        <v>183</v>
      </c>
      <c r="C112" s="36" t="s">
        <v>186</v>
      </c>
      <c r="D112" s="30" t="s">
        <v>180</v>
      </c>
      <c r="E112" s="76">
        <v>7000</v>
      </c>
      <c r="F112" s="80"/>
      <c r="G112" s="37"/>
      <c r="H112" s="81">
        <f>F112*E112</f>
        <v>0</v>
      </c>
    </row>
    <row r="113" spans="1:8" ht="15.75" customHeight="1">
      <c r="A113" s="30"/>
      <c r="B113" s="32" t="s">
        <v>105</v>
      </c>
      <c r="C113" s="62" t="s">
        <v>187</v>
      </c>
      <c r="D113" s="30"/>
      <c r="E113" s="76"/>
      <c r="F113" s="80"/>
      <c r="G113" s="37"/>
      <c r="H113" s="81"/>
    </row>
    <row r="114" spans="1:8" ht="15.75" customHeight="1">
      <c r="A114" s="68"/>
      <c r="B114" s="35" t="s">
        <v>188</v>
      </c>
      <c r="C114" s="36" t="s">
        <v>189</v>
      </c>
      <c r="D114" s="30"/>
      <c r="E114" s="76"/>
      <c r="F114" s="80"/>
      <c r="G114" s="37"/>
      <c r="H114" s="81"/>
    </row>
    <row r="115" spans="1:8" ht="15.75" customHeight="1">
      <c r="A115" s="68">
        <f>A112+1</f>
        <v>42</v>
      </c>
      <c r="B115" s="35" t="s">
        <v>190</v>
      </c>
      <c r="C115" s="36" t="s">
        <v>264</v>
      </c>
      <c r="D115" s="30" t="s">
        <v>191</v>
      </c>
      <c r="E115" s="76">
        <v>44</v>
      </c>
      <c r="F115" s="80"/>
      <c r="G115" s="37"/>
      <c r="H115" s="81">
        <f>F115*E115</f>
        <v>0</v>
      </c>
    </row>
    <row r="116" spans="1:8" ht="15.75" customHeight="1">
      <c r="A116" s="68"/>
      <c r="B116" s="35"/>
      <c r="C116" s="36" t="s">
        <v>192</v>
      </c>
      <c r="D116" s="30"/>
      <c r="E116" s="76"/>
      <c r="F116" s="80"/>
      <c r="G116" s="37"/>
      <c r="H116" s="81"/>
    </row>
    <row r="117" spans="1:8" ht="15.75" customHeight="1">
      <c r="A117" s="68">
        <f>A115+1</f>
        <v>43</v>
      </c>
      <c r="B117" s="35" t="s">
        <v>193</v>
      </c>
      <c r="C117" s="36" t="s">
        <v>194</v>
      </c>
      <c r="D117" s="30" t="s">
        <v>191</v>
      </c>
      <c r="E117" s="76">
        <v>44</v>
      </c>
      <c r="F117" s="80"/>
      <c r="G117" s="37"/>
      <c r="H117" s="81">
        <f>F117*E117</f>
        <v>0</v>
      </c>
    </row>
    <row r="118" spans="1:8" ht="15.75" customHeight="1">
      <c r="A118" s="30"/>
      <c r="B118" s="39" t="s">
        <v>195</v>
      </c>
      <c r="C118" s="33" t="s">
        <v>196</v>
      </c>
      <c r="D118" s="30"/>
      <c r="E118" s="76"/>
      <c r="F118" s="80"/>
      <c r="G118" s="37"/>
      <c r="H118" s="81"/>
    </row>
    <row r="119" spans="1:8" s="25" customFormat="1" ht="13.5" customHeight="1">
      <c r="A119" s="30"/>
      <c r="B119" s="39" t="s">
        <v>197</v>
      </c>
      <c r="C119" s="64" t="s">
        <v>198</v>
      </c>
      <c r="D119" s="30"/>
      <c r="E119" s="76"/>
      <c r="F119" s="80"/>
      <c r="G119" s="37"/>
      <c r="H119" s="81"/>
    </row>
    <row r="120" spans="1:8" ht="15.75" customHeight="1">
      <c r="A120" s="68">
        <f>A117+1</f>
        <v>44</v>
      </c>
      <c r="B120" s="39" t="s">
        <v>199</v>
      </c>
      <c r="C120" s="64" t="s">
        <v>200</v>
      </c>
      <c r="D120" s="30" t="s">
        <v>191</v>
      </c>
      <c r="E120" s="76">
        <v>4</v>
      </c>
      <c r="F120" s="80"/>
      <c r="G120" s="37"/>
      <c r="H120" s="81">
        <f>F120*E120</f>
        <v>0</v>
      </c>
    </row>
    <row r="121" spans="1:8" ht="15.75" customHeight="1">
      <c r="A121" s="30"/>
      <c r="B121" s="39"/>
      <c r="C121" s="64" t="s">
        <v>201</v>
      </c>
      <c r="D121" s="30"/>
      <c r="E121" s="76"/>
      <c r="F121" s="80"/>
      <c r="G121" s="37"/>
      <c r="H121" s="81"/>
    </row>
    <row r="122" spans="1:8" ht="15.75" customHeight="1">
      <c r="A122" s="68">
        <f>A120+1</f>
        <v>45</v>
      </c>
      <c r="B122" s="35" t="s">
        <v>197</v>
      </c>
      <c r="C122" s="64" t="s">
        <v>202</v>
      </c>
      <c r="D122" s="30" t="s">
        <v>191</v>
      </c>
      <c r="E122" s="76">
        <v>12</v>
      </c>
      <c r="F122" s="80"/>
      <c r="G122" s="37"/>
      <c r="H122" s="81">
        <f>F122*E122</f>
        <v>0</v>
      </c>
    </row>
    <row r="123" spans="1:8" ht="15.75" customHeight="1">
      <c r="A123" s="68"/>
      <c r="B123" s="35"/>
      <c r="C123" s="64" t="s">
        <v>203</v>
      </c>
      <c r="D123" s="30"/>
      <c r="E123" s="76"/>
      <c r="F123" s="80"/>
      <c r="G123" s="37"/>
      <c r="H123" s="81"/>
    </row>
    <row r="124" spans="1:8" ht="15.75" customHeight="1">
      <c r="A124" s="68">
        <f>A122+1</f>
        <v>46</v>
      </c>
      <c r="B124" s="35" t="s">
        <v>204</v>
      </c>
      <c r="C124" s="64" t="s">
        <v>205</v>
      </c>
      <c r="D124" s="30" t="s">
        <v>191</v>
      </c>
      <c r="E124" s="76">
        <v>2</v>
      </c>
      <c r="F124" s="80"/>
      <c r="G124" s="37"/>
      <c r="H124" s="81">
        <f>F124*E124</f>
        <v>0</v>
      </c>
    </row>
    <row r="125" spans="1:8" ht="15.75" customHeight="1">
      <c r="A125" s="68"/>
      <c r="B125" s="35"/>
      <c r="C125" s="64" t="s">
        <v>206</v>
      </c>
      <c r="D125" s="30"/>
      <c r="E125" s="76"/>
      <c r="F125" s="80"/>
      <c r="G125" s="37"/>
      <c r="H125" s="81"/>
    </row>
    <row r="126" spans="1:8" ht="15.75" customHeight="1">
      <c r="A126" s="68">
        <f>A124+1</f>
        <v>47</v>
      </c>
      <c r="B126" s="35" t="s">
        <v>207</v>
      </c>
      <c r="C126" s="64" t="s">
        <v>205</v>
      </c>
      <c r="D126" s="30" t="s">
        <v>191</v>
      </c>
      <c r="E126" s="76">
        <v>2</v>
      </c>
      <c r="F126" s="80"/>
      <c r="G126" s="37"/>
      <c r="H126" s="81">
        <f>F126*E126</f>
        <v>0</v>
      </c>
    </row>
    <row r="127" spans="1:8" ht="15.75" customHeight="1">
      <c r="A127" s="68"/>
      <c r="B127" s="35"/>
      <c r="C127" s="64" t="s">
        <v>208</v>
      </c>
      <c r="D127" s="30"/>
      <c r="E127" s="76"/>
      <c r="F127" s="80"/>
      <c r="G127" s="37"/>
      <c r="H127" s="81"/>
    </row>
    <row r="128" spans="1:8" ht="15.75" customHeight="1">
      <c r="A128" s="68">
        <f>A126+1</f>
        <v>48</v>
      </c>
      <c r="B128" s="35" t="s">
        <v>209</v>
      </c>
      <c r="C128" s="64" t="s">
        <v>210</v>
      </c>
      <c r="D128" s="30" t="s">
        <v>191</v>
      </c>
      <c r="E128" s="76">
        <v>2</v>
      </c>
      <c r="F128" s="80"/>
      <c r="G128" s="37"/>
      <c r="H128" s="81">
        <f>F128*E128</f>
        <v>0</v>
      </c>
    </row>
    <row r="129" spans="1:8" ht="15.75" customHeight="1">
      <c r="A129" s="68"/>
      <c r="B129" s="35"/>
      <c r="C129" s="64" t="s">
        <v>211</v>
      </c>
      <c r="D129" s="30"/>
      <c r="E129" s="76"/>
      <c r="F129" s="80"/>
      <c r="G129" s="37"/>
      <c r="H129" s="81"/>
    </row>
    <row r="130" spans="1:8" ht="15.75" customHeight="1">
      <c r="A130" s="68">
        <f>A128+1</f>
        <v>49</v>
      </c>
      <c r="B130" s="35" t="s">
        <v>212</v>
      </c>
      <c r="C130" s="64" t="s">
        <v>210</v>
      </c>
      <c r="D130" s="30" t="s">
        <v>191</v>
      </c>
      <c r="E130" s="76">
        <v>2</v>
      </c>
      <c r="F130" s="80"/>
      <c r="G130" s="37"/>
      <c r="H130" s="81">
        <f>F130*E130</f>
        <v>0</v>
      </c>
    </row>
    <row r="131" spans="1:8" ht="15.75" customHeight="1">
      <c r="A131" s="68"/>
      <c r="B131" s="35"/>
      <c r="C131" s="64" t="s">
        <v>213</v>
      </c>
      <c r="D131" s="30"/>
      <c r="E131" s="76"/>
      <c r="F131" s="80"/>
      <c r="G131" s="37"/>
      <c r="H131" s="81"/>
    </row>
    <row r="132" spans="1:8" ht="15.75" customHeight="1">
      <c r="A132" s="68">
        <f>A130+1</f>
        <v>50</v>
      </c>
      <c r="B132" s="35" t="s">
        <v>214</v>
      </c>
      <c r="C132" s="64" t="s">
        <v>210</v>
      </c>
      <c r="D132" s="30" t="s">
        <v>191</v>
      </c>
      <c r="E132" s="76">
        <v>2</v>
      </c>
      <c r="F132" s="80"/>
      <c r="G132" s="37"/>
      <c r="H132" s="81">
        <f>F132*E132</f>
        <v>0</v>
      </c>
    </row>
    <row r="133" spans="1:8" ht="15.75" customHeight="1">
      <c r="A133" s="68"/>
      <c r="B133" s="35"/>
      <c r="C133" s="64" t="s">
        <v>215</v>
      </c>
      <c r="D133" s="30"/>
      <c r="E133" s="76"/>
      <c r="F133" s="80"/>
      <c r="G133" s="37"/>
      <c r="H133" s="81"/>
    </row>
    <row r="134" spans="1:8" s="4" customFormat="1" ht="15.75" customHeight="1">
      <c r="A134" s="68">
        <f>A132+1</f>
        <v>51</v>
      </c>
      <c r="B134" s="35" t="s">
        <v>216</v>
      </c>
      <c r="C134" s="64" t="s">
        <v>210</v>
      </c>
      <c r="D134" s="30" t="s">
        <v>191</v>
      </c>
      <c r="E134" s="76">
        <v>2</v>
      </c>
      <c r="F134" s="80"/>
      <c r="G134" s="38"/>
      <c r="H134" s="81">
        <f>E134*F134</f>
        <v>0</v>
      </c>
    </row>
    <row r="135" spans="1:8" ht="15.75" customHeight="1">
      <c r="A135" s="68"/>
      <c r="B135" s="35"/>
      <c r="C135" s="64" t="s">
        <v>217</v>
      </c>
      <c r="D135" s="30"/>
      <c r="E135" s="76"/>
      <c r="F135" s="89"/>
      <c r="G135" s="89"/>
      <c r="H135" s="89"/>
    </row>
    <row r="136" spans="1:9" s="24" customFormat="1" ht="15.75" customHeight="1">
      <c r="A136" s="68">
        <f>A134+1</f>
        <v>52</v>
      </c>
      <c r="B136" s="35" t="s">
        <v>218</v>
      </c>
      <c r="C136" s="64" t="s">
        <v>210</v>
      </c>
      <c r="D136" s="30" t="s">
        <v>191</v>
      </c>
      <c r="E136" s="76">
        <v>2</v>
      </c>
      <c r="F136" s="90"/>
      <c r="G136" s="90"/>
      <c r="H136" s="81">
        <f>E136*F136</f>
        <v>0</v>
      </c>
      <c r="I136" s="77"/>
    </row>
    <row r="137" spans="1:9" s="24" customFormat="1" ht="15.75" customHeight="1">
      <c r="A137" s="68"/>
      <c r="B137" s="35"/>
      <c r="C137" s="64" t="s">
        <v>219</v>
      </c>
      <c r="D137" s="30"/>
      <c r="E137" s="76"/>
      <c r="F137" s="90"/>
      <c r="G137" s="90"/>
      <c r="H137" s="90"/>
      <c r="I137" s="77"/>
    </row>
    <row r="138" spans="1:9" s="26" customFormat="1" ht="15.75" customHeight="1">
      <c r="A138" s="68">
        <f>A136+1</f>
        <v>53</v>
      </c>
      <c r="B138" s="35" t="s">
        <v>220</v>
      </c>
      <c r="C138" s="64" t="s">
        <v>221</v>
      </c>
      <c r="D138" s="30" t="s">
        <v>191</v>
      </c>
      <c r="E138" s="76">
        <v>10</v>
      </c>
      <c r="F138" s="91"/>
      <c r="G138" s="91"/>
      <c r="H138" s="81">
        <f>E138*F138</f>
        <v>0</v>
      </c>
      <c r="I138" s="78"/>
    </row>
    <row r="139" spans="1:9" s="26" customFormat="1" ht="15.75" customHeight="1">
      <c r="A139" s="68"/>
      <c r="B139" s="35"/>
      <c r="C139" s="64" t="s">
        <v>222</v>
      </c>
      <c r="D139" s="30"/>
      <c r="E139" s="76"/>
      <c r="F139" s="80"/>
      <c r="G139" s="37"/>
      <c r="H139" s="81"/>
      <c r="I139" s="78"/>
    </row>
    <row r="140" spans="1:9" s="26" customFormat="1" ht="15.75" customHeight="1">
      <c r="A140" s="68">
        <f>A138+1</f>
        <v>54</v>
      </c>
      <c r="B140" s="35" t="s">
        <v>223</v>
      </c>
      <c r="C140" s="64" t="s">
        <v>224</v>
      </c>
      <c r="D140" s="30" t="s">
        <v>191</v>
      </c>
      <c r="E140" s="76">
        <v>20</v>
      </c>
      <c r="F140" s="80"/>
      <c r="G140" s="91"/>
      <c r="H140" s="81">
        <f>E140*F140</f>
        <v>0</v>
      </c>
      <c r="I140" s="78"/>
    </row>
    <row r="141" spans="1:9" s="26" customFormat="1" ht="15.75" customHeight="1">
      <c r="A141" s="68"/>
      <c r="B141" s="35"/>
      <c r="C141" s="64" t="s">
        <v>225</v>
      </c>
      <c r="D141" s="30"/>
      <c r="E141" s="76"/>
      <c r="F141" s="80"/>
      <c r="G141" s="37"/>
      <c r="H141" s="81"/>
      <c r="I141" s="78"/>
    </row>
    <row r="142" spans="1:9" s="26" customFormat="1" ht="15.75" customHeight="1">
      <c r="A142" s="68">
        <f>A140+1</f>
        <v>55</v>
      </c>
      <c r="B142" s="35" t="s">
        <v>226</v>
      </c>
      <c r="C142" s="64" t="s">
        <v>227</v>
      </c>
      <c r="D142" s="30" t="s">
        <v>191</v>
      </c>
      <c r="E142" s="76">
        <v>2</v>
      </c>
      <c r="F142" s="80"/>
      <c r="G142" s="37"/>
      <c r="H142" s="81">
        <f>E142*F142</f>
        <v>0</v>
      </c>
      <c r="I142" s="78"/>
    </row>
    <row r="143" spans="1:9" s="26" customFormat="1" ht="15.75" customHeight="1">
      <c r="A143" s="68"/>
      <c r="B143" s="35"/>
      <c r="C143" s="64" t="s">
        <v>228</v>
      </c>
      <c r="D143" s="30"/>
      <c r="E143" s="76"/>
      <c r="F143" s="80"/>
      <c r="G143" s="37"/>
      <c r="H143" s="81"/>
      <c r="I143" s="78"/>
    </row>
    <row r="144" spans="1:9" s="24" customFormat="1" ht="15.75" customHeight="1">
      <c r="A144" s="68">
        <f>A142+1</f>
        <v>56</v>
      </c>
      <c r="B144" s="35" t="s">
        <v>229</v>
      </c>
      <c r="C144" s="64" t="s">
        <v>230</v>
      </c>
      <c r="D144" s="30" t="s">
        <v>191</v>
      </c>
      <c r="E144" s="76">
        <v>1</v>
      </c>
      <c r="F144" s="80"/>
      <c r="G144" s="90"/>
      <c r="H144" s="81">
        <f>E144*F144</f>
        <v>0</v>
      </c>
      <c r="I144" s="77"/>
    </row>
    <row r="145" spans="1:8" s="27" customFormat="1" ht="15.75" customHeight="1">
      <c r="A145" s="68"/>
      <c r="B145" s="35"/>
      <c r="C145" s="64" t="s">
        <v>231</v>
      </c>
      <c r="D145" s="30"/>
      <c r="E145" s="76"/>
      <c r="F145" s="80"/>
      <c r="G145" s="91"/>
      <c r="H145" s="81"/>
    </row>
    <row r="146" spans="1:8" s="27" customFormat="1" ht="15.75" customHeight="1">
      <c r="A146" s="68">
        <f>A144+1</f>
        <v>57</v>
      </c>
      <c r="B146" s="35" t="s">
        <v>232</v>
      </c>
      <c r="C146" s="64" t="s">
        <v>233</v>
      </c>
      <c r="D146" s="30" t="s">
        <v>191</v>
      </c>
      <c r="E146" s="76">
        <v>2</v>
      </c>
      <c r="F146" s="80"/>
      <c r="G146" s="37"/>
      <c r="H146" s="81">
        <f>F146*E146</f>
        <v>0</v>
      </c>
    </row>
    <row r="147" spans="1:8" s="21" customFormat="1" ht="15.75" customHeight="1">
      <c r="A147" s="68"/>
      <c r="B147" s="35"/>
      <c r="C147" s="64" t="s">
        <v>234</v>
      </c>
      <c r="D147" s="30"/>
      <c r="E147" s="76"/>
      <c r="F147" s="80"/>
      <c r="G147" s="90"/>
      <c r="H147" s="81"/>
    </row>
    <row r="148" spans="1:8" s="21" customFormat="1" ht="15.75" customHeight="1">
      <c r="A148" s="68">
        <f>A146+1</f>
        <v>58</v>
      </c>
      <c r="B148" s="35" t="s">
        <v>235</v>
      </c>
      <c r="C148" s="64" t="s">
        <v>221</v>
      </c>
      <c r="D148" s="30" t="s">
        <v>191</v>
      </c>
      <c r="E148" s="76">
        <v>2</v>
      </c>
      <c r="F148" s="80"/>
      <c r="G148" s="90"/>
      <c r="H148" s="81">
        <f>E148*F148</f>
        <v>0</v>
      </c>
    </row>
    <row r="149" spans="1:8" s="21" customFormat="1" ht="15.75" customHeight="1">
      <c r="A149" s="30"/>
      <c r="B149" s="39"/>
      <c r="C149" s="33" t="s">
        <v>236</v>
      </c>
      <c r="D149" s="30"/>
      <c r="E149" s="76"/>
      <c r="F149" s="80"/>
      <c r="G149" s="37"/>
      <c r="H149" s="81"/>
    </row>
    <row r="150" spans="1:8" s="21" customFormat="1" ht="15.75" customHeight="1">
      <c r="A150" s="30"/>
      <c r="B150" s="39"/>
      <c r="C150" s="36" t="s">
        <v>237</v>
      </c>
      <c r="D150" s="30"/>
      <c r="E150" s="76"/>
      <c r="F150" s="80"/>
      <c r="G150" s="90"/>
      <c r="H150" s="81"/>
    </row>
    <row r="151" spans="1:8" s="21" customFormat="1" ht="15.75" customHeight="1">
      <c r="A151" s="68">
        <f>A148+1</f>
        <v>59</v>
      </c>
      <c r="B151" s="39" t="s">
        <v>238</v>
      </c>
      <c r="C151" s="36" t="s">
        <v>239</v>
      </c>
      <c r="D151" s="30" t="s">
        <v>240</v>
      </c>
      <c r="E151" s="76">
        <v>4</v>
      </c>
      <c r="F151" s="80"/>
      <c r="G151" s="37"/>
      <c r="H151" s="81">
        <f>E151*F151</f>
        <v>0</v>
      </c>
    </row>
    <row r="152" spans="1:9" s="24" customFormat="1" ht="15.75" customHeight="1">
      <c r="A152" s="30"/>
      <c r="B152" s="39"/>
      <c r="C152" s="36" t="s">
        <v>241</v>
      </c>
      <c r="D152" s="30"/>
      <c r="E152" s="76"/>
      <c r="F152" s="80"/>
      <c r="G152" s="90"/>
      <c r="H152" s="81"/>
      <c r="I152" s="77"/>
    </row>
    <row r="153" spans="1:9" s="24" customFormat="1" ht="15.75" customHeight="1">
      <c r="A153" s="30">
        <f>+A151+1</f>
        <v>60</v>
      </c>
      <c r="B153" s="39" t="s">
        <v>242</v>
      </c>
      <c r="C153" s="36" t="s">
        <v>243</v>
      </c>
      <c r="D153" s="30" t="s">
        <v>240</v>
      </c>
      <c r="E153" s="76">
        <v>2</v>
      </c>
      <c r="F153" s="80"/>
      <c r="G153" s="90"/>
      <c r="H153" s="81">
        <f>E153*F153</f>
        <v>0</v>
      </c>
      <c r="I153" s="77"/>
    </row>
    <row r="154" spans="1:9" s="24" customFormat="1" ht="15.75" customHeight="1">
      <c r="A154" s="30"/>
      <c r="B154" s="39"/>
      <c r="C154" s="33" t="s">
        <v>244</v>
      </c>
      <c r="D154" s="30"/>
      <c r="E154" s="76"/>
      <c r="F154" s="80"/>
      <c r="G154" s="37"/>
      <c r="H154" s="81"/>
      <c r="I154" s="77"/>
    </row>
    <row r="155" spans="1:9" s="24" customFormat="1" ht="15.75" customHeight="1">
      <c r="A155" s="30"/>
      <c r="B155" s="39"/>
      <c r="C155" s="36" t="s">
        <v>245</v>
      </c>
      <c r="D155" s="30"/>
      <c r="E155" s="73"/>
      <c r="F155" s="80"/>
      <c r="G155" s="90"/>
      <c r="H155" s="81"/>
      <c r="I155" s="77"/>
    </row>
    <row r="156" spans="1:9" s="24" customFormat="1" ht="15.75" customHeight="1">
      <c r="A156" s="30">
        <f>A153+1</f>
        <v>61</v>
      </c>
      <c r="B156" s="39" t="s">
        <v>246</v>
      </c>
      <c r="C156" s="36" t="s">
        <v>239</v>
      </c>
      <c r="D156" s="30" t="s">
        <v>240</v>
      </c>
      <c r="E156" s="73">
        <v>4</v>
      </c>
      <c r="F156" s="80"/>
      <c r="G156" s="37"/>
      <c r="H156" s="81">
        <f>F156*E156</f>
        <v>0</v>
      </c>
      <c r="I156" s="77"/>
    </row>
    <row r="157" spans="1:9" s="24" customFormat="1" ht="15.75" customHeight="1">
      <c r="A157" s="30"/>
      <c r="B157" s="35"/>
      <c r="C157" s="36" t="s">
        <v>247</v>
      </c>
      <c r="D157" s="30"/>
      <c r="E157" s="76"/>
      <c r="F157" s="80"/>
      <c r="G157" s="90"/>
      <c r="H157" s="81"/>
      <c r="I157" s="77"/>
    </row>
    <row r="158" spans="1:8" ht="15.75" customHeight="1">
      <c r="A158" s="30">
        <f>+A156+1</f>
        <v>62</v>
      </c>
      <c r="B158" s="35" t="s">
        <v>242</v>
      </c>
      <c r="C158" s="36" t="s">
        <v>243</v>
      </c>
      <c r="D158" s="30" t="s">
        <v>240</v>
      </c>
      <c r="E158" s="76">
        <v>2</v>
      </c>
      <c r="F158" s="80"/>
      <c r="G158" s="37"/>
      <c r="H158" s="81">
        <f>E158*F158</f>
        <v>0</v>
      </c>
    </row>
    <row r="159" spans="1:8" ht="15.75" customHeight="1">
      <c r="A159" s="30"/>
      <c r="B159" s="39"/>
      <c r="C159" s="33" t="s">
        <v>248</v>
      </c>
      <c r="D159" s="30"/>
      <c r="E159" s="76"/>
      <c r="F159" s="80"/>
      <c r="G159" s="37"/>
      <c r="H159" s="81"/>
    </row>
    <row r="160" spans="1:9" s="24" customFormat="1" ht="15.75" customHeight="1">
      <c r="A160" s="30"/>
      <c r="B160" s="39"/>
      <c r="C160" s="36" t="s">
        <v>259</v>
      </c>
      <c r="D160" s="30"/>
      <c r="E160" s="97"/>
      <c r="F160" s="82"/>
      <c r="G160" s="90"/>
      <c r="H160" s="81"/>
      <c r="I160" s="77"/>
    </row>
    <row r="161" spans="1:9" s="24" customFormat="1" ht="15.75" customHeight="1">
      <c r="A161" s="30">
        <f>A158+1</f>
        <v>63</v>
      </c>
      <c r="B161" s="39" t="s">
        <v>249</v>
      </c>
      <c r="C161" s="36" t="s">
        <v>260</v>
      </c>
      <c r="D161" s="30" t="s">
        <v>240</v>
      </c>
      <c r="E161" s="97">
        <v>219</v>
      </c>
      <c r="F161" s="82"/>
      <c r="G161" s="37"/>
      <c r="H161" s="81">
        <f>F161*E161</f>
        <v>0</v>
      </c>
      <c r="I161" s="77"/>
    </row>
    <row r="162" spans="1:9" s="24" customFormat="1" ht="15.75" customHeight="1">
      <c r="A162" s="30"/>
      <c r="B162" s="39"/>
      <c r="C162" s="36" t="s">
        <v>261</v>
      </c>
      <c r="D162" s="30"/>
      <c r="E162" s="97"/>
      <c r="F162" s="82"/>
      <c r="G162" s="90"/>
      <c r="H162" s="81"/>
      <c r="I162" s="77"/>
    </row>
    <row r="163" spans="1:9" s="26" customFormat="1" ht="15.75" customHeight="1">
      <c r="A163" s="30">
        <f>A161+1</f>
        <v>64</v>
      </c>
      <c r="B163" s="39" t="s">
        <v>250</v>
      </c>
      <c r="C163" s="36" t="s">
        <v>262</v>
      </c>
      <c r="D163" s="30" t="s">
        <v>240</v>
      </c>
      <c r="E163" s="97">
        <v>467</v>
      </c>
      <c r="F163" s="82"/>
      <c r="G163" s="91"/>
      <c r="H163" s="81">
        <f>F163*E163</f>
        <v>0</v>
      </c>
      <c r="I163" s="78"/>
    </row>
    <row r="164" spans="1:9" s="26" customFormat="1" ht="15.75" customHeight="1">
      <c r="A164" s="30"/>
      <c r="B164" s="39"/>
      <c r="C164" s="36" t="s">
        <v>259</v>
      </c>
      <c r="D164" s="98"/>
      <c r="E164" s="98"/>
      <c r="F164" s="98"/>
      <c r="G164" s="91"/>
      <c r="H164" s="81"/>
      <c r="I164" s="78"/>
    </row>
    <row r="165" spans="1:9" s="26" customFormat="1" ht="15.75" customHeight="1">
      <c r="A165" s="30">
        <f>A163+1</f>
        <v>65</v>
      </c>
      <c r="B165" s="39" t="s">
        <v>250</v>
      </c>
      <c r="C165" s="36" t="s">
        <v>263</v>
      </c>
      <c r="D165" s="30" t="s">
        <v>240</v>
      </c>
      <c r="E165" s="97">
        <v>219</v>
      </c>
      <c r="F165" s="82"/>
      <c r="G165" s="91"/>
      <c r="H165" s="81"/>
      <c r="I165" s="78"/>
    </row>
    <row r="166" spans="1:9" s="26" customFormat="1" ht="15.75" customHeight="1">
      <c r="A166" s="30">
        <f>A165+1</f>
        <v>66</v>
      </c>
      <c r="B166" s="35" t="s">
        <v>251</v>
      </c>
      <c r="C166" s="36" t="s">
        <v>252</v>
      </c>
      <c r="D166" s="30" t="s">
        <v>253</v>
      </c>
      <c r="E166" s="76">
        <v>1</v>
      </c>
      <c r="F166" s="80"/>
      <c r="G166" s="37"/>
      <c r="H166" s="81">
        <f>F166*E166</f>
        <v>0</v>
      </c>
      <c r="I166" s="78"/>
    </row>
    <row r="167" spans="1:9" s="26" customFormat="1" ht="15.75" customHeight="1">
      <c r="A167" s="69"/>
      <c r="B167" s="70"/>
      <c r="C167" s="70" t="s">
        <v>13</v>
      </c>
      <c r="D167" s="71"/>
      <c r="E167" s="75"/>
      <c r="F167" s="83"/>
      <c r="G167" s="84"/>
      <c r="H167" s="85">
        <f>SUM(H106:H166)</f>
        <v>0</v>
      </c>
      <c r="I167" s="78"/>
    </row>
    <row r="168" spans="1:9" s="26" customFormat="1" ht="15.75" customHeight="1">
      <c r="A168" s="30"/>
      <c r="B168" s="35"/>
      <c r="C168" s="66" t="s">
        <v>298</v>
      </c>
      <c r="D168" s="30"/>
      <c r="E168" s="76"/>
      <c r="F168" s="80"/>
      <c r="G168" s="37"/>
      <c r="H168" s="81"/>
      <c r="I168" s="78"/>
    </row>
    <row r="169" spans="1:9" s="26" customFormat="1" ht="15.75" customHeight="1">
      <c r="A169" s="30"/>
      <c r="B169" s="35"/>
      <c r="C169" s="101" t="s">
        <v>284</v>
      </c>
      <c r="D169" s="30"/>
      <c r="E169" s="76"/>
      <c r="F169" s="80"/>
      <c r="G169" s="37"/>
      <c r="H169" s="81"/>
      <c r="I169" s="78"/>
    </row>
    <row r="170" spans="1:9" s="26" customFormat="1" ht="42.75" customHeight="1">
      <c r="A170" s="113">
        <f>A166+1</f>
        <v>67</v>
      </c>
      <c r="B170" s="104" t="s">
        <v>285</v>
      </c>
      <c r="C170" s="114" t="s">
        <v>361</v>
      </c>
      <c r="D170" s="100" t="s">
        <v>30</v>
      </c>
      <c r="E170" s="115">
        <v>2933</v>
      </c>
      <c r="F170" s="104"/>
      <c r="G170" s="104"/>
      <c r="H170" s="133">
        <f aca="true" t="shared" si="0" ref="H170:H178">SUM(H159)</f>
        <v>0</v>
      </c>
      <c r="I170" s="78"/>
    </row>
    <row r="171" spans="1:9" s="26" customFormat="1" ht="45.75" customHeight="1">
      <c r="A171" s="113">
        <f aca="true" t="shared" si="1" ref="A171:A177">A170+1</f>
        <v>68</v>
      </c>
      <c r="B171" s="103" t="s">
        <v>287</v>
      </c>
      <c r="C171" s="107" t="s">
        <v>356</v>
      </c>
      <c r="D171" s="108" t="s">
        <v>103</v>
      </c>
      <c r="E171" s="76">
        <v>85469</v>
      </c>
      <c r="F171" s="104"/>
      <c r="G171" s="104"/>
      <c r="H171" s="133">
        <f t="shared" si="0"/>
        <v>0</v>
      </c>
      <c r="I171" s="78"/>
    </row>
    <row r="172" spans="1:9" s="26" customFormat="1" ht="45.75" customHeight="1">
      <c r="A172" s="113">
        <f t="shared" si="1"/>
        <v>69</v>
      </c>
      <c r="B172" s="102" t="s">
        <v>288</v>
      </c>
      <c r="C172" s="107" t="s">
        <v>289</v>
      </c>
      <c r="D172" s="108" t="s">
        <v>286</v>
      </c>
      <c r="E172" s="76">
        <v>41.7</v>
      </c>
      <c r="F172" s="104"/>
      <c r="G172" s="104"/>
      <c r="H172" s="133">
        <f t="shared" si="0"/>
        <v>0</v>
      </c>
      <c r="I172" s="78"/>
    </row>
    <row r="173" spans="1:9" s="26" customFormat="1" ht="42" customHeight="1">
      <c r="A173" s="113">
        <f t="shared" si="1"/>
        <v>70</v>
      </c>
      <c r="B173" s="103" t="s">
        <v>290</v>
      </c>
      <c r="C173" s="107" t="s">
        <v>357</v>
      </c>
      <c r="D173" s="108" t="s">
        <v>286</v>
      </c>
      <c r="E173" s="76">
        <v>51.92</v>
      </c>
      <c r="F173" s="104"/>
      <c r="G173" s="104"/>
      <c r="H173" s="133">
        <f t="shared" si="0"/>
        <v>0</v>
      </c>
      <c r="I173" s="78"/>
    </row>
    <row r="174" spans="1:9" s="26" customFormat="1" ht="47.25" customHeight="1">
      <c r="A174" s="113">
        <f t="shared" si="1"/>
        <v>71</v>
      </c>
      <c r="B174" s="103" t="s">
        <v>291</v>
      </c>
      <c r="C174" s="107" t="s">
        <v>358</v>
      </c>
      <c r="D174" s="108" t="s">
        <v>286</v>
      </c>
      <c r="E174" s="76">
        <v>14.35</v>
      </c>
      <c r="F174" s="104"/>
      <c r="G174" s="104"/>
      <c r="H174" s="133">
        <f t="shared" si="0"/>
        <v>0</v>
      </c>
      <c r="I174" s="78"/>
    </row>
    <row r="175" spans="1:9" s="26" customFormat="1" ht="45" customHeight="1">
      <c r="A175" s="113">
        <f t="shared" si="1"/>
        <v>72</v>
      </c>
      <c r="B175" s="103" t="s">
        <v>292</v>
      </c>
      <c r="C175" s="107" t="s">
        <v>293</v>
      </c>
      <c r="D175" s="108" t="s">
        <v>286</v>
      </c>
      <c r="E175" s="76">
        <v>32.3</v>
      </c>
      <c r="F175" s="104"/>
      <c r="G175" s="104"/>
      <c r="H175" s="133">
        <f t="shared" si="0"/>
        <v>0</v>
      </c>
      <c r="I175" s="78"/>
    </row>
    <row r="176" spans="1:9" s="26" customFormat="1" ht="45.75" customHeight="1">
      <c r="A176" s="113">
        <f t="shared" si="1"/>
        <v>73</v>
      </c>
      <c r="B176" s="103" t="s">
        <v>294</v>
      </c>
      <c r="C176" s="107" t="s">
        <v>295</v>
      </c>
      <c r="D176" s="108" t="s">
        <v>286</v>
      </c>
      <c r="E176" s="76">
        <v>54.27</v>
      </c>
      <c r="F176" s="104"/>
      <c r="G176" s="104"/>
      <c r="H176" s="133">
        <f t="shared" si="0"/>
        <v>0</v>
      </c>
      <c r="I176" s="78"/>
    </row>
    <row r="177" spans="1:9" s="26" customFormat="1" ht="46.5" customHeight="1">
      <c r="A177" s="113">
        <f t="shared" si="1"/>
        <v>74</v>
      </c>
      <c r="B177" s="103" t="s">
        <v>296</v>
      </c>
      <c r="C177" s="107" t="s">
        <v>359</v>
      </c>
      <c r="D177" s="108" t="s">
        <v>286</v>
      </c>
      <c r="E177" s="76">
        <v>467</v>
      </c>
      <c r="F177" s="80"/>
      <c r="G177" s="37"/>
      <c r="H177" s="81">
        <f t="shared" si="0"/>
        <v>0</v>
      </c>
      <c r="I177" s="78"/>
    </row>
    <row r="178" spans="1:9" s="26" customFormat="1" ht="15.75" customHeight="1">
      <c r="A178" s="106"/>
      <c r="B178" s="70"/>
      <c r="C178" s="70" t="s">
        <v>297</v>
      </c>
      <c r="D178" s="109"/>
      <c r="E178" s="75"/>
      <c r="F178" s="83"/>
      <c r="G178" s="84"/>
      <c r="H178" s="85">
        <f t="shared" si="0"/>
        <v>0</v>
      </c>
      <c r="I178" s="78"/>
    </row>
    <row r="179" spans="1:9" s="26" customFormat="1" ht="15.75" customHeight="1">
      <c r="A179" s="105"/>
      <c r="B179" s="35"/>
      <c r="C179" s="36"/>
      <c r="D179" s="110"/>
      <c r="E179" s="76"/>
      <c r="F179" s="80"/>
      <c r="G179" s="37"/>
      <c r="H179" s="81"/>
      <c r="I179" s="78"/>
    </row>
    <row r="180" spans="1:9" s="26" customFormat="1" ht="15.75" customHeight="1">
      <c r="A180" s="105"/>
      <c r="B180" s="35"/>
      <c r="C180" s="111" t="s">
        <v>299</v>
      </c>
      <c r="D180" s="108"/>
      <c r="E180" s="76"/>
      <c r="F180" s="80"/>
      <c r="G180" s="37"/>
      <c r="H180" s="81"/>
      <c r="I180" s="78"/>
    </row>
    <row r="181" spans="1:9" s="26" customFormat="1" ht="52.5" customHeight="1">
      <c r="A181" s="116">
        <f>A177+1</f>
        <v>75</v>
      </c>
      <c r="B181" s="103" t="s">
        <v>300</v>
      </c>
      <c r="C181" s="107" t="s">
        <v>312</v>
      </c>
      <c r="D181" s="108" t="s">
        <v>30</v>
      </c>
      <c r="E181" s="76">
        <v>21.8</v>
      </c>
      <c r="F181" s="80"/>
      <c r="G181" s="37"/>
      <c r="H181" s="81">
        <f aca="true" t="shared" si="2" ref="H181:H197">SUM(H162)</f>
        <v>0</v>
      </c>
      <c r="I181" s="78"/>
    </row>
    <row r="182" spans="1:9" s="26" customFormat="1" ht="50.25" customHeight="1">
      <c r="A182" s="116">
        <f aca="true" t="shared" si="3" ref="A182:A196">A181+1</f>
        <v>76</v>
      </c>
      <c r="B182" s="103" t="s">
        <v>301</v>
      </c>
      <c r="C182" s="107" t="s">
        <v>313</v>
      </c>
      <c r="D182" s="108" t="s">
        <v>30</v>
      </c>
      <c r="E182" s="76">
        <v>121.9</v>
      </c>
      <c r="F182" s="80"/>
      <c r="G182" s="37"/>
      <c r="H182" s="81">
        <f t="shared" si="2"/>
        <v>0</v>
      </c>
      <c r="I182" s="78"/>
    </row>
    <row r="183" spans="1:9" s="26" customFormat="1" ht="45.75" customHeight="1">
      <c r="A183" s="116">
        <f t="shared" si="3"/>
        <v>77</v>
      </c>
      <c r="B183" s="103" t="s">
        <v>302</v>
      </c>
      <c r="C183" s="107" t="s">
        <v>314</v>
      </c>
      <c r="D183" s="108" t="s">
        <v>112</v>
      </c>
      <c r="E183" s="76">
        <v>57</v>
      </c>
      <c r="F183" s="80"/>
      <c r="G183" s="37"/>
      <c r="H183" s="81">
        <f t="shared" si="2"/>
        <v>0</v>
      </c>
      <c r="I183" s="78"/>
    </row>
    <row r="184" spans="1:9" s="26" customFormat="1" ht="45" customHeight="1">
      <c r="A184" s="116">
        <f t="shared" si="3"/>
        <v>78</v>
      </c>
      <c r="B184" s="103" t="s">
        <v>303</v>
      </c>
      <c r="C184" s="107" t="s">
        <v>315</v>
      </c>
      <c r="D184" s="108" t="s">
        <v>344</v>
      </c>
      <c r="E184" s="76">
        <v>40.83</v>
      </c>
      <c r="F184" s="80"/>
      <c r="G184" s="37"/>
      <c r="H184" s="81">
        <f t="shared" si="2"/>
        <v>0</v>
      </c>
      <c r="I184" s="78"/>
    </row>
    <row r="185" spans="1:9" s="26" customFormat="1" ht="47.25" customHeight="1">
      <c r="A185" s="116">
        <f t="shared" si="3"/>
        <v>79</v>
      </c>
      <c r="B185" s="103" t="s">
        <v>304</v>
      </c>
      <c r="C185" s="107" t="s">
        <v>316</v>
      </c>
      <c r="D185" s="108" t="s">
        <v>345</v>
      </c>
      <c r="E185" s="76">
        <v>329.2</v>
      </c>
      <c r="F185" s="80"/>
      <c r="G185" s="37"/>
      <c r="H185" s="81">
        <f t="shared" si="2"/>
        <v>0</v>
      </c>
      <c r="I185" s="78"/>
    </row>
    <row r="186" spans="1:9" s="26" customFormat="1" ht="37.5" customHeight="1">
      <c r="A186" s="116">
        <f t="shared" si="3"/>
        <v>80</v>
      </c>
      <c r="B186" s="103" t="s">
        <v>305</v>
      </c>
      <c r="C186" s="107" t="s">
        <v>317</v>
      </c>
      <c r="D186" s="108" t="s">
        <v>30</v>
      </c>
      <c r="E186" s="76">
        <v>128.5</v>
      </c>
      <c r="F186" s="80"/>
      <c r="G186" s="37"/>
      <c r="H186" s="81">
        <f t="shared" si="2"/>
        <v>0</v>
      </c>
      <c r="I186" s="78"/>
    </row>
    <row r="187" spans="1:9" s="26" customFormat="1" ht="30" customHeight="1">
      <c r="A187" s="116">
        <f t="shared" si="3"/>
        <v>81</v>
      </c>
      <c r="B187" s="103" t="s">
        <v>305</v>
      </c>
      <c r="C187" s="107" t="s">
        <v>318</v>
      </c>
      <c r="D187" s="108" t="s">
        <v>346</v>
      </c>
      <c r="E187" s="76">
        <v>8</v>
      </c>
      <c r="F187" s="80"/>
      <c r="G187" s="37"/>
      <c r="H187" s="81">
        <f t="shared" si="2"/>
        <v>0</v>
      </c>
      <c r="I187" s="78"/>
    </row>
    <row r="188" spans="1:9" s="26" customFormat="1" ht="21.75" customHeight="1">
      <c r="A188" s="116">
        <f t="shared" si="3"/>
        <v>82</v>
      </c>
      <c r="B188" s="103" t="s">
        <v>306</v>
      </c>
      <c r="C188" s="112" t="s">
        <v>319</v>
      </c>
      <c r="D188" s="108" t="s">
        <v>347</v>
      </c>
      <c r="E188" s="76">
        <v>141.5</v>
      </c>
      <c r="F188" s="80"/>
      <c r="G188" s="37"/>
      <c r="H188" s="81">
        <f t="shared" si="2"/>
        <v>0</v>
      </c>
      <c r="I188" s="78"/>
    </row>
    <row r="189" spans="1:9" s="26" customFormat="1" ht="33.75" customHeight="1">
      <c r="A189" s="116">
        <f t="shared" si="3"/>
        <v>83</v>
      </c>
      <c r="B189" s="103" t="s">
        <v>307</v>
      </c>
      <c r="C189" s="107" t="s">
        <v>320</v>
      </c>
      <c r="D189" s="108" t="s">
        <v>346</v>
      </c>
      <c r="E189" s="76">
        <v>30</v>
      </c>
      <c r="F189" s="80"/>
      <c r="G189" s="37"/>
      <c r="H189" s="81">
        <f t="shared" si="2"/>
        <v>0</v>
      </c>
      <c r="I189" s="78"/>
    </row>
    <row r="190" spans="1:9" s="26" customFormat="1" ht="47.25" customHeight="1">
      <c r="A190" s="116">
        <f t="shared" si="3"/>
        <v>84</v>
      </c>
      <c r="B190" s="103" t="s">
        <v>308</v>
      </c>
      <c r="C190" s="107" t="s">
        <v>321</v>
      </c>
      <c r="D190" s="108" t="s">
        <v>348</v>
      </c>
      <c r="E190" s="76">
        <v>3862</v>
      </c>
      <c r="F190" s="80"/>
      <c r="G190" s="37"/>
      <c r="H190" s="81">
        <f t="shared" si="2"/>
        <v>0</v>
      </c>
      <c r="I190" s="78"/>
    </row>
    <row r="191" spans="1:9" s="26" customFormat="1" ht="48" customHeight="1">
      <c r="A191" s="116">
        <f t="shared" si="3"/>
        <v>85</v>
      </c>
      <c r="B191" s="103" t="s">
        <v>308</v>
      </c>
      <c r="C191" s="107" t="s">
        <v>322</v>
      </c>
      <c r="D191" s="108" t="s">
        <v>348</v>
      </c>
      <c r="E191" s="76">
        <v>10197</v>
      </c>
      <c r="F191" s="80"/>
      <c r="G191" s="37"/>
      <c r="H191" s="81">
        <f t="shared" si="2"/>
        <v>0</v>
      </c>
      <c r="I191" s="78"/>
    </row>
    <row r="192" spans="1:9" s="26" customFormat="1" ht="48" customHeight="1">
      <c r="A192" s="116">
        <f t="shared" si="3"/>
        <v>86</v>
      </c>
      <c r="B192" s="103" t="s">
        <v>308</v>
      </c>
      <c r="C192" s="107" t="s">
        <v>323</v>
      </c>
      <c r="D192" s="108" t="s">
        <v>348</v>
      </c>
      <c r="E192" s="76">
        <v>11775</v>
      </c>
      <c r="F192" s="80"/>
      <c r="G192" s="37"/>
      <c r="H192" s="81">
        <f t="shared" si="2"/>
        <v>0</v>
      </c>
      <c r="I192" s="78"/>
    </row>
    <row r="193" spans="1:9" s="26" customFormat="1" ht="33" customHeight="1">
      <c r="A193" s="116">
        <f t="shared" si="3"/>
        <v>87</v>
      </c>
      <c r="B193" s="103" t="s">
        <v>309</v>
      </c>
      <c r="C193" s="107" t="s">
        <v>324</v>
      </c>
      <c r="D193" s="108" t="s">
        <v>348</v>
      </c>
      <c r="E193" s="76">
        <v>5000</v>
      </c>
      <c r="F193" s="80"/>
      <c r="G193" s="37"/>
      <c r="H193" s="81">
        <f t="shared" si="2"/>
        <v>0</v>
      </c>
      <c r="I193" s="78"/>
    </row>
    <row r="194" spans="1:9" s="26" customFormat="1" ht="36.75" customHeight="1">
      <c r="A194" s="116">
        <f t="shared" si="3"/>
        <v>88</v>
      </c>
      <c r="B194" s="103" t="s">
        <v>310</v>
      </c>
      <c r="C194" s="107" t="s">
        <v>325</v>
      </c>
      <c r="D194" s="108" t="s">
        <v>348</v>
      </c>
      <c r="E194" s="76">
        <v>282</v>
      </c>
      <c r="F194" s="80"/>
      <c r="G194" s="37"/>
      <c r="H194" s="81">
        <f t="shared" si="2"/>
        <v>0</v>
      </c>
      <c r="I194" s="78"/>
    </row>
    <row r="195" spans="1:9" s="119" customFormat="1" ht="36.75" customHeight="1">
      <c r="A195" s="116">
        <f t="shared" si="3"/>
        <v>89</v>
      </c>
      <c r="B195" s="103"/>
      <c r="C195" s="107" t="s">
        <v>360</v>
      </c>
      <c r="D195" s="108" t="s">
        <v>348</v>
      </c>
      <c r="E195" s="76">
        <v>132</v>
      </c>
      <c r="F195" s="80"/>
      <c r="G195" s="38"/>
      <c r="H195" s="81">
        <f t="shared" si="2"/>
        <v>0</v>
      </c>
      <c r="I195" s="118"/>
    </row>
    <row r="196" spans="1:9" s="26" customFormat="1" ht="37.5" customHeight="1">
      <c r="A196" s="116">
        <f t="shared" si="3"/>
        <v>90</v>
      </c>
      <c r="B196" s="103" t="s">
        <v>311</v>
      </c>
      <c r="C196" s="107" t="s">
        <v>326</v>
      </c>
      <c r="D196" s="108" t="s">
        <v>112</v>
      </c>
      <c r="E196" s="76">
        <v>282</v>
      </c>
      <c r="F196" s="80"/>
      <c r="G196" s="37"/>
      <c r="H196" s="81">
        <f t="shared" si="2"/>
        <v>0</v>
      </c>
      <c r="I196" s="78"/>
    </row>
    <row r="197" spans="1:9" s="26" customFormat="1" ht="15.75" customHeight="1">
      <c r="A197" s="106"/>
      <c r="B197" s="70"/>
      <c r="C197" s="70" t="s">
        <v>327</v>
      </c>
      <c r="D197" s="71"/>
      <c r="E197" s="75"/>
      <c r="F197" s="83"/>
      <c r="G197" s="84"/>
      <c r="H197" s="85">
        <f t="shared" si="2"/>
        <v>0</v>
      </c>
      <c r="I197" s="78"/>
    </row>
    <row r="198" spans="1:9" s="119" customFormat="1" ht="15.75" customHeight="1">
      <c r="A198" s="105"/>
      <c r="B198" s="35"/>
      <c r="C198" s="117" t="s">
        <v>328</v>
      </c>
      <c r="D198" s="30"/>
      <c r="E198" s="76"/>
      <c r="F198" s="80"/>
      <c r="G198" s="38"/>
      <c r="H198" s="81"/>
      <c r="I198" s="118"/>
    </row>
    <row r="199" spans="1:9" s="119" customFormat="1" ht="15.75" customHeight="1">
      <c r="A199" s="105"/>
      <c r="B199" s="35"/>
      <c r="C199" s="117" t="s">
        <v>329</v>
      </c>
      <c r="D199" s="30"/>
      <c r="E199" s="76"/>
      <c r="F199" s="80"/>
      <c r="G199" s="38"/>
      <c r="H199" s="81">
        <f aca="true" t="shared" si="4" ref="H199:H212">SUM(H184)</f>
        <v>0</v>
      </c>
      <c r="I199" s="118"/>
    </row>
    <row r="200" spans="1:9" s="119" customFormat="1" ht="66" customHeight="1">
      <c r="A200" s="116">
        <f>A196+1</f>
        <v>91</v>
      </c>
      <c r="B200" s="103" t="s">
        <v>330</v>
      </c>
      <c r="C200" s="107" t="s">
        <v>331</v>
      </c>
      <c r="D200" s="108" t="s">
        <v>286</v>
      </c>
      <c r="E200" s="76">
        <v>12560</v>
      </c>
      <c r="F200" s="80"/>
      <c r="G200" s="38"/>
      <c r="H200" s="81">
        <f t="shared" si="4"/>
        <v>0</v>
      </c>
      <c r="I200" s="118"/>
    </row>
    <row r="201" spans="1:9" s="119" customFormat="1" ht="66.75" customHeight="1">
      <c r="A201" s="116">
        <f>A200+1</f>
        <v>92</v>
      </c>
      <c r="B201" s="103" t="s">
        <v>59</v>
      </c>
      <c r="C201" s="107" t="s">
        <v>332</v>
      </c>
      <c r="D201" s="108" t="s">
        <v>286</v>
      </c>
      <c r="E201" s="76">
        <v>12560</v>
      </c>
      <c r="F201" s="80"/>
      <c r="G201" s="38"/>
      <c r="H201" s="81">
        <f t="shared" si="4"/>
        <v>0</v>
      </c>
      <c r="I201" s="118"/>
    </row>
    <row r="202" spans="1:9" s="119" customFormat="1" ht="15.75" customHeight="1">
      <c r="A202" s="120"/>
      <c r="B202" s="121"/>
      <c r="C202" s="121" t="s">
        <v>333</v>
      </c>
      <c r="D202" s="122"/>
      <c r="E202" s="73"/>
      <c r="F202" s="80"/>
      <c r="G202" s="94"/>
      <c r="H202" s="88">
        <f t="shared" si="4"/>
        <v>0</v>
      </c>
      <c r="I202" s="118"/>
    </row>
    <row r="203" spans="1:9" s="119" customFormat="1" ht="15.75" customHeight="1">
      <c r="A203" s="123"/>
      <c r="B203" s="108"/>
      <c r="C203" s="124" t="s">
        <v>334</v>
      </c>
      <c r="D203" s="108"/>
      <c r="E203" s="76"/>
      <c r="F203" s="80"/>
      <c r="G203" s="38"/>
      <c r="H203" s="81">
        <f t="shared" si="4"/>
        <v>0</v>
      </c>
      <c r="I203" s="118"/>
    </row>
    <row r="204" spans="1:9" s="119" customFormat="1" ht="71.25" customHeight="1">
      <c r="A204" s="123">
        <f>A201+1</f>
        <v>93</v>
      </c>
      <c r="B204" s="125" t="s">
        <v>136</v>
      </c>
      <c r="C204" s="126" t="s">
        <v>335</v>
      </c>
      <c r="D204" s="108" t="s">
        <v>286</v>
      </c>
      <c r="E204" s="76">
        <v>580</v>
      </c>
      <c r="F204" s="80"/>
      <c r="G204" s="38"/>
      <c r="H204" s="81">
        <f t="shared" si="4"/>
        <v>0</v>
      </c>
      <c r="I204" s="118"/>
    </row>
    <row r="205" spans="1:9" s="119" customFormat="1" ht="66.75" customHeight="1">
      <c r="A205" s="123">
        <f aca="true" t="shared" si="5" ref="A205:A210">1+A204</f>
        <v>94</v>
      </c>
      <c r="B205" s="125" t="s">
        <v>140</v>
      </c>
      <c r="C205" s="126" t="s">
        <v>336</v>
      </c>
      <c r="D205" s="108" t="s">
        <v>286</v>
      </c>
      <c r="E205" s="76">
        <v>460.8</v>
      </c>
      <c r="F205" s="80"/>
      <c r="G205" s="38"/>
      <c r="H205" s="81">
        <f t="shared" si="4"/>
        <v>0</v>
      </c>
      <c r="I205" s="118"/>
    </row>
    <row r="206" spans="1:9" s="119" customFormat="1" ht="84.75" customHeight="1">
      <c r="A206" s="123">
        <f t="shared" si="5"/>
        <v>95</v>
      </c>
      <c r="B206" s="103" t="s">
        <v>151</v>
      </c>
      <c r="C206" s="107" t="s">
        <v>337</v>
      </c>
      <c r="D206" s="108" t="s">
        <v>153</v>
      </c>
      <c r="E206" s="76">
        <v>400</v>
      </c>
      <c r="F206" s="80"/>
      <c r="G206" s="38"/>
      <c r="H206" s="81">
        <f t="shared" si="4"/>
        <v>0</v>
      </c>
      <c r="I206" s="118"/>
    </row>
    <row r="207" spans="1:9" s="119" customFormat="1" ht="78" customHeight="1">
      <c r="A207" s="123">
        <f t="shared" si="5"/>
        <v>96</v>
      </c>
      <c r="B207" s="103" t="s">
        <v>338</v>
      </c>
      <c r="C207" s="107" t="s">
        <v>339</v>
      </c>
      <c r="D207" s="108" t="s">
        <v>153</v>
      </c>
      <c r="E207" s="76">
        <v>187</v>
      </c>
      <c r="F207" s="80"/>
      <c r="G207" s="38"/>
      <c r="H207" s="81">
        <f t="shared" si="4"/>
        <v>0</v>
      </c>
      <c r="I207" s="118"/>
    </row>
    <row r="208" spans="1:9" s="119" customFormat="1" ht="75.75" customHeight="1">
      <c r="A208" s="123">
        <f t="shared" si="5"/>
        <v>97</v>
      </c>
      <c r="B208" s="103" t="s">
        <v>338</v>
      </c>
      <c r="C208" s="107" t="s">
        <v>340</v>
      </c>
      <c r="D208" s="108" t="s">
        <v>153</v>
      </c>
      <c r="E208" s="76">
        <v>187</v>
      </c>
      <c r="F208" s="80"/>
      <c r="G208" s="38"/>
      <c r="H208" s="81">
        <f t="shared" si="4"/>
        <v>0</v>
      </c>
      <c r="I208" s="118"/>
    </row>
    <row r="209" spans="1:9" s="119" customFormat="1" ht="70.5" customHeight="1">
      <c r="A209" s="123">
        <f t="shared" si="5"/>
        <v>98</v>
      </c>
      <c r="B209" s="103" t="s">
        <v>160</v>
      </c>
      <c r="C209" s="107" t="s">
        <v>341</v>
      </c>
      <c r="D209" s="108" t="s">
        <v>103</v>
      </c>
      <c r="E209" s="76">
        <v>40000</v>
      </c>
      <c r="F209" s="80"/>
      <c r="G209" s="38"/>
      <c r="H209" s="81">
        <f t="shared" si="4"/>
        <v>0</v>
      </c>
      <c r="I209" s="118"/>
    </row>
    <row r="210" spans="1:9" s="119" customFormat="1" ht="70.5" customHeight="1">
      <c r="A210" s="123">
        <f t="shared" si="5"/>
        <v>99</v>
      </c>
      <c r="B210" s="103" t="s">
        <v>160</v>
      </c>
      <c r="C210" s="107" t="s">
        <v>342</v>
      </c>
      <c r="D210" s="108" t="s">
        <v>103</v>
      </c>
      <c r="E210" s="76">
        <v>2912</v>
      </c>
      <c r="F210" s="80"/>
      <c r="G210" s="38"/>
      <c r="H210" s="81">
        <f t="shared" si="4"/>
        <v>0</v>
      </c>
      <c r="I210" s="118"/>
    </row>
    <row r="211" spans="1:9" s="119" customFormat="1" ht="58.5" customHeight="1">
      <c r="A211" s="123">
        <f>A210+1</f>
        <v>100</v>
      </c>
      <c r="B211" s="103" t="s">
        <v>169</v>
      </c>
      <c r="C211" s="107" t="s">
        <v>343</v>
      </c>
      <c r="D211" s="108" t="s">
        <v>286</v>
      </c>
      <c r="E211" s="76">
        <v>22.4</v>
      </c>
      <c r="F211" s="80"/>
      <c r="G211" s="38"/>
      <c r="H211" s="81">
        <f t="shared" si="4"/>
        <v>0</v>
      </c>
      <c r="I211" s="118"/>
    </row>
    <row r="212" spans="1:9" s="26" customFormat="1" ht="15.75" customHeight="1">
      <c r="A212" s="106"/>
      <c r="B212" s="70"/>
      <c r="C212" s="70" t="s">
        <v>349</v>
      </c>
      <c r="D212" s="71"/>
      <c r="E212" s="75"/>
      <c r="F212" s="83"/>
      <c r="G212" s="84"/>
      <c r="H212" s="85">
        <f t="shared" si="4"/>
        <v>0</v>
      </c>
      <c r="I212" s="78"/>
    </row>
    <row r="213" spans="1:8" s="132" customFormat="1" ht="15.75" customHeight="1">
      <c r="A213" s="134"/>
      <c r="B213" s="121"/>
      <c r="C213" s="117" t="s">
        <v>362</v>
      </c>
      <c r="D213" s="122"/>
      <c r="E213" s="38"/>
      <c r="F213" s="80"/>
      <c r="G213" s="94"/>
      <c r="H213" s="88"/>
    </row>
    <row r="214" spans="1:8" s="132" customFormat="1" ht="44.25" customHeight="1">
      <c r="A214" s="135">
        <f>A211+1</f>
        <v>101</v>
      </c>
      <c r="B214" s="103" t="s">
        <v>101</v>
      </c>
      <c r="C214" s="107" t="s">
        <v>350</v>
      </c>
      <c r="D214" s="108" t="s">
        <v>103</v>
      </c>
      <c r="E214" s="136">
        <v>10080</v>
      </c>
      <c r="F214" s="80"/>
      <c r="G214" s="94"/>
      <c r="H214" s="88">
        <f>SUM(H209)</f>
        <v>0</v>
      </c>
    </row>
    <row r="215" spans="1:8" s="132" customFormat="1" ht="60.75" customHeight="1">
      <c r="A215" s="135">
        <f>+A214+1</f>
        <v>102</v>
      </c>
      <c r="B215" s="103" t="s">
        <v>351</v>
      </c>
      <c r="C215" s="107" t="s">
        <v>352</v>
      </c>
      <c r="D215" s="108" t="s">
        <v>286</v>
      </c>
      <c r="E215" s="136">
        <v>60.6</v>
      </c>
      <c r="F215" s="80"/>
      <c r="G215" s="94"/>
      <c r="H215" s="88">
        <f>SUM(H210)</f>
        <v>0</v>
      </c>
    </row>
    <row r="216" spans="1:8" s="132" customFormat="1" ht="50.25" customHeight="1">
      <c r="A216" s="135">
        <f>+A215+1</f>
        <v>103</v>
      </c>
      <c r="B216" s="137" t="s">
        <v>353</v>
      </c>
      <c r="C216" s="107" t="s">
        <v>354</v>
      </c>
      <c r="D216" s="138" t="s">
        <v>355</v>
      </c>
      <c r="E216" s="136">
        <v>26.4</v>
      </c>
      <c r="F216" s="80"/>
      <c r="G216" s="94"/>
      <c r="H216" s="88">
        <f>SUM(H211)</f>
        <v>0</v>
      </c>
    </row>
    <row r="217" spans="1:8" s="132" customFormat="1" ht="15.75" customHeight="1">
      <c r="A217" s="106"/>
      <c r="B217" s="70"/>
      <c r="C217" s="70" t="s">
        <v>363</v>
      </c>
      <c r="D217" s="71"/>
      <c r="E217" s="75"/>
      <c r="F217" s="83"/>
      <c r="G217" s="84"/>
      <c r="H217" s="85">
        <f>SUM(H212)</f>
        <v>0</v>
      </c>
    </row>
    <row r="218" spans="1:8" s="132" customFormat="1" ht="15.75" customHeight="1">
      <c r="A218" s="127"/>
      <c r="B218" s="128"/>
      <c r="C218" s="128"/>
      <c r="D218" s="129"/>
      <c r="E218" s="130"/>
      <c r="F218" s="131"/>
      <c r="G218" s="94"/>
      <c r="H218" s="88"/>
    </row>
    <row r="219" spans="1:8" s="132" customFormat="1" ht="15.75" customHeight="1">
      <c r="A219" s="127"/>
      <c r="B219" s="128"/>
      <c r="C219" s="128"/>
      <c r="D219" s="129"/>
      <c r="E219" s="130"/>
      <c r="F219" s="131"/>
      <c r="G219" s="94"/>
      <c r="H219" s="88"/>
    </row>
    <row r="220" spans="7:8" ht="18" customHeight="1">
      <c r="G220" s="92" t="s">
        <v>9</v>
      </c>
      <c r="H220" s="93">
        <f>H49+H64+H79+H103+H167+H178+H197+H212+H217</f>
        <v>0</v>
      </c>
    </row>
    <row r="221" spans="7:8" ht="18" customHeight="1">
      <c r="G221" s="92" t="s">
        <v>16</v>
      </c>
      <c r="H221" s="93">
        <f>H220*0.16</f>
        <v>0</v>
      </c>
    </row>
    <row r="222" spans="7:8" ht="18" customHeight="1">
      <c r="G222" s="92" t="s">
        <v>10</v>
      </c>
      <c r="H222" s="93">
        <f>SUM(H220:H221)</f>
        <v>0</v>
      </c>
    </row>
  </sheetData>
  <sheetProtection/>
  <mergeCells count="11">
    <mergeCell ref="C11:C12"/>
    <mergeCell ref="B11:B12"/>
    <mergeCell ref="A11:A12"/>
    <mergeCell ref="G6:H6"/>
    <mergeCell ref="C1:F1"/>
    <mergeCell ref="A5:F5"/>
    <mergeCell ref="H11:H12"/>
    <mergeCell ref="D11:D12"/>
    <mergeCell ref="E11:E12"/>
    <mergeCell ref="F11:F12"/>
    <mergeCell ref="G11:G12"/>
  </mergeCells>
  <printOptions horizontalCentered="1"/>
  <pageMargins left="0.1968503937007874" right="0.1968503937007874" top="0.11811023622047245" bottom="0.15748031496062992" header="0" footer="0"/>
  <pageSetup horizontalDpi="300" verticalDpi="300" orientation="landscape" scale="45" r:id="rId1"/>
  <headerFooter alignWithMargins="0">
    <oddFooter>&amp;LREPRESENTANTE LEGAL DE LA CONTRATISTA
NOMBRE Y FIRMA</oddFooter>
  </headerFooter>
  <rowBreaks count="2" manualBreakCount="2">
    <brk id="81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jlrios</cp:lastModifiedBy>
  <cp:lastPrinted>2013-03-11T19:45:28Z</cp:lastPrinted>
  <dcterms:created xsi:type="dcterms:W3CDTF">2005-03-15T22:41:38Z</dcterms:created>
  <dcterms:modified xsi:type="dcterms:W3CDTF">2013-03-15T20:12:33Z</dcterms:modified>
  <cp:category/>
  <cp:version/>
  <cp:contentType/>
  <cp:contentStatus/>
</cp:coreProperties>
</file>