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706" yWindow="1035" windowWidth="18780" windowHeight="6600" tabRatio="865" activeTab="0"/>
  </bookViews>
  <sheets>
    <sheet name="KM 3.7-5.9" sheetId="1" r:id="rId1"/>
  </sheets>
  <externalReferences>
    <externalReference r:id="rId4"/>
  </externalReferences>
  <definedNames>
    <definedName name="__123Graph_A" hidden="1">#REF!</definedName>
    <definedName name="__123Graph_B" localSheetId="0" hidden="1">#REF!</definedName>
    <definedName name="__123Graph_B" hidden="1">#REF!</definedName>
    <definedName name="__123Graph_X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'KM 3.7-5.9'!$A$1:$H$269</definedName>
    <definedName name="C_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<sst xmlns="http://schemas.openxmlformats.org/spreadsheetml/2006/main" count="537" uniqueCount="414">
  <si>
    <t>No.</t>
  </si>
  <si>
    <t>NORMA</t>
  </si>
  <si>
    <t>CONCEPTO</t>
  </si>
  <si>
    <t>CANTIDAD</t>
  </si>
  <si>
    <t>UNIDAD</t>
  </si>
  <si>
    <t>IMPORTE</t>
  </si>
  <si>
    <t>NORMA N.CTR.CAR.1.02.013/00</t>
  </si>
  <si>
    <t>013-B</t>
  </si>
  <si>
    <t>DEMOLICIONES Y DESMANTELAMIENTOS</t>
  </si>
  <si>
    <t>013-B.J.1</t>
  </si>
  <si>
    <t>013-B.J.1.2.b</t>
  </si>
  <si>
    <t>013-B.J.1.2.b.4</t>
  </si>
  <si>
    <t>007-B</t>
  </si>
  <si>
    <t>007-B.J.1</t>
  </si>
  <si>
    <t>Excavación para estructuras y obras de drenaje, cualesquiera que sea su clasificación y profundidad, por unidad de obra terminada:</t>
  </si>
  <si>
    <t>007-B.J.1.b</t>
  </si>
  <si>
    <t>011-B</t>
  </si>
  <si>
    <t>RELLENOS</t>
  </si>
  <si>
    <t>011-B.J</t>
  </si>
  <si>
    <t>Rellenos, por unidad de obra terminada:</t>
  </si>
  <si>
    <t>011-B.J.3</t>
  </si>
  <si>
    <t>Rellenos, con materiales procedentes de los bancos que elija el contratista incluyendo acarreos, por unidad de obra terminada:</t>
  </si>
  <si>
    <t>011-B.J.3.1</t>
  </si>
  <si>
    <t>001-B</t>
  </si>
  <si>
    <t>NORMA N.CTR.CAR.1.02.003/04</t>
  </si>
  <si>
    <t>003-B</t>
  </si>
  <si>
    <t>003-B.J.1</t>
  </si>
  <si>
    <t>003-B.J.1.a</t>
  </si>
  <si>
    <t>En estructuras y obras de drenaje:</t>
  </si>
  <si>
    <t>003-B.J.1.a.2</t>
  </si>
  <si>
    <t>003-B.J.1.b.1</t>
  </si>
  <si>
    <t>003-B.J.1.a.21</t>
  </si>
  <si>
    <t>NORMA N.CTR.CAR.1.02.004/02</t>
  </si>
  <si>
    <t>004-B</t>
  </si>
  <si>
    <t>004-B.J</t>
  </si>
  <si>
    <t>004-B.J.1</t>
  </si>
  <si>
    <t>N.CTR.CAR.1.04 PAVIMENTOS</t>
  </si>
  <si>
    <t>006-B</t>
  </si>
  <si>
    <t>006-B.J</t>
  </si>
  <si>
    <t>006-B.J.4</t>
  </si>
  <si>
    <t>De granulometría densa:</t>
  </si>
  <si>
    <t>006-B.J.4.a</t>
  </si>
  <si>
    <t xml:space="preserve">Compactada al 95% </t>
  </si>
  <si>
    <t>006-B.J.7</t>
  </si>
  <si>
    <t>006-B.J.7.a</t>
  </si>
  <si>
    <t>006-B.J.7.a.5</t>
  </si>
  <si>
    <t xml:space="preserve"> N.CTR.CAR.1.07 DISPOSITIVOS DE SEGURIDAD</t>
  </si>
  <si>
    <t>NORMA N.CTR.CAR.1.03.006/00</t>
  </si>
  <si>
    <t>LAVADEROS</t>
  </si>
  <si>
    <t>006-B.I</t>
  </si>
  <si>
    <t>006-B.I.b</t>
  </si>
  <si>
    <t>De concreto hidráulico simple:</t>
  </si>
  <si>
    <t>006-B.I.b.1</t>
  </si>
  <si>
    <t>009-B</t>
  </si>
  <si>
    <t>TERRAPLENES</t>
  </si>
  <si>
    <t>009-B.J</t>
  </si>
  <si>
    <t>Construcción de terraplenes por unidad de obra terminada :</t>
  </si>
  <si>
    <t>009-B.J.4</t>
  </si>
  <si>
    <t xml:space="preserve">Construcción de terraplenes utilizando materiales procedentes de los bancos que elija el contratista incluyendo acarreos, por unidad </t>
  </si>
  <si>
    <t>Compactada al 95%</t>
  </si>
  <si>
    <t>002-B</t>
  </si>
  <si>
    <t xml:space="preserve">SUBBASES Y BASES                                                        </t>
  </si>
  <si>
    <t>002-B.1</t>
  </si>
  <si>
    <t>002-B.1.J</t>
  </si>
  <si>
    <t>Subbases hidráulicas:</t>
  </si>
  <si>
    <t>002-B.1.J.1</t>
  </si>
  <si>
    <t>Compactadas al 100%</t>
  </si>
  <si>
    <t>NORMA N.CTR.CAR.1.04.004/00</t>
  </si>
  <si>
    <t>004-B.J.1.a</t>
  </si>
  <si>
    <t>Emulsiones asfálticas:</t>
  </si>
  <si>
    <t>004-B.J.1.a.5</t>
  </si>
  <si>
    <t>Catiónica ECI-60</t>
  </si>
  <si>
    <t>VIALETAS Y BOTONES</t>
  </si>
  <si>
    <t>004-B.1.I</t>
  </si>
  <si>
    <t>004-B.1.I.1</t>
  </si>
  <si>
    <t>Con reflejante en una cara:</t>
  </si>
  <si>
    <t>004-B.1.I.1.a</t>
  </si>
  <si>
    <t>004-B.1.I.1.b</t>
  </si>
  <si>
    <t>NORMA N.CTR.CAR.1.07.005/00</t>
  </si>
  <si>
    <t>005-B</t>
  </si>
  <si>
    <t>SEÑALES VERTICALES BAJAS</t>
  </si>
  <si>
    <t>m3</t>
  </si>
  <si>
    <t>kg</t>
  </si>
  <si>
    <t>m2</t>
  </si>
  <si>
    <t>pza</t>
  </si>
  <si>
    <t>ml</t>
  </si>
  <si>
    <t xml:space="preserve">NORMA N.CTR.CAR.1.01.001/00 </t>
  </si>
  <si>
    <t>DESMONTE</t>
  </si>
  <si>
    <t>001-B.I</t>
  </si>
  <si>
    <t>ha</t>
  </si>
  <si>
    <t>DESPALME</t>
  </si>
  <si>
    <t>002-B.I.1</t>
  </si>
  <si>
    <t>Despalmes por unidad de obra terminada:</t>
  </si>
  <si>
    <t>002-B.I.1.a</t>
  </si>
  <si>
    <t>CORTES</t>
  </si>
  <si>
    <t xml:space="preserve">Excavaciones de cortes, cualesquiera que sea su clasificación, por unidad de obra terminada: </t>
  </si>
  <si>
    <t>En el terreno natural:</t>
  </si>
  <si>
    <t>011-B.J.3.1.b</t>
  </si>
  <si>
    <t>Compactado al 90%</t>
  </si>
  <si>
    <t>009-B.J.4.a</t>
  </si>
  <si>
    <t>009-B.J.4.a.1</t>
  </si>
  <si>
    <t>009-B.J.4.b</t>
  </si>
  <si>
    <t>En la subyacente:</t>
  </si>
  <si>
    <t>009-B.J.4.b.2</t>
  </si>
  <si>
    <t>009-B.J.4.c</t>
  </si>
  <si>
    <t>En la capa subrasante:</t>
  </si>
  <si>
    <t>009-B.J.4.c.3</t>
  </si>
  <si>
    <t>Compactada al 100%</t>
  </si>
  <si>
    <t>NORMA N.CTR.CAR.1.01.012/00</t>
  </si>
  <si>
    <t>012-B</t>
  </si>
  <si>
    <t xml:space="preserve">RECUBRIMIENTO DE TALUDES </t>
  </si>
  <si>
    <t>012-B.J</t>
  </si>
  <si>
    <t>Recubrimiento de taludes según su tipo, por unidad de obra terminada:</t>
  </si>
  <si>
    <t>012-B.J.g</t>
  </si>
  <si>
    <t xml:space="preserve"> N.CTR.CAR.1.02 ESTRUCTURAS</t>
  </si>
  <si>
    <t>Cuando el material se desperdicie</t>
  </si>
  <si>
    <t>005-B.J.1</t>
  </si>
  <si>
    <t>Excavación de canales, cualesquiera que sea su clasificación y profundidad, por unidad de obra terminada:</t>
  </si>
  <si>
    <t>005-B.J.1.a</t>
  </si>
  <si>
    <t>En obras de drenaje, cuando el material se desperdicie.</t>
  </si>
  <si>
    <t>De f'c=100kg/cm2, en plantilla.</t>
  </si>
  <si>
    <t>003-B.J.1.a.9</t>
  </si>
  <si>
    <t>De f'c=150 kg/cm2, en muros y aleros.</t>
  </si>
  <si>
    <t>003-B.J.1.a.11</t>
  </si>
  <si>
    <t>De f'c=200 kg/cm2, en losas.</t>
  </si>
  <si>
    <t>Acero para concreto hidráulico según su tipo, por unidad de obra terminada:</t>
  </si>
  <si>
    <t>004-B.J.1.a.k</t>
  </si>
  <si>
    <t>De concreto armado</t>
  </si>
  <si>
    <t xml:space="preserve"> N.CTR.CAR.1.03 DRENAJE Y SUBDRENAJE</t>
  </si>
  <si>
    <t>NORMA N.CTR.CAR.1.03.003/00</t>
  </si>
  <si>
    <t>CUNETAS</t>
  </si>
  <si>
    <t>003-B.J</t>
  </si>
  <si>
    <t>003-B.J.1.b</t>
  </si>
  <si>
    <t>De concreto hidráulico y sección de 0.1136 m2:</t>
  </si>
  <si>
    <t>De f'c=150 kg/cm2</t>
  </si>
  <si>
    <t>De f'c=150 kg/cm2.</t>
  </si>
  <si>
    <t>NORMA N.CTR.CAR.1.03.007/00</t>
  </si>
  <si>
    <t>BORDILLOS</t>
  </si>
  <si>
    <t>007-B.J</t>
  </si>
  <si>
    <t>007-B.J.a</t>
  </si>
  <si>
    <t>007-B.J.a.1</t>
  </si>
  <si>
    <t xml:space="preserve">De f'c=150 kg/cm2, de 16 cm de base mayor, 10 cm de base menor y 12 cm de altura, con agregado de tamaño máximo de 19.05 mm (3/4") </t>
  </si>
  <si>
    <t>002-B.3.J</t>
  </si>
  <si>
    <t>002-B.3.J.1</t>
  </si>
  <si>
    <t>Compactadas al 95 %</t>
  </si>
  <si>
    <t>NORMA N.CTR.CAR.1.04.006/09</t>
  </si>
  <si>
    <t xml:space="preserve">Carpetas asfálticas según su tipo, del banco que elija el contratista incluyendo acarreos, por unidad de obra terminada: </t>
  </si>
  <si>
    <t>NORMA N.CTR.CAR.1.07.015/00</t>
  </si>
  <si>
    <t>015-B</t>
  </si>
  <si>
    <t>CERCAS</t>
  </si>
  <si>
    <t>015-B.I</t>
  </si>
  <si>
    <t>015-B.I.a</t>
  </si>
  <si>
    <t>N.CTR.CAR.1.07  SEÑALAMIENTO</t>
  </si>
  <si>
    <t>NORMA N.CTR.CAR.1.07.001/00</t>
  </si>
  <si>
    <t>MARCAS EN EL PAVIMENTO</t>
  </si>
  <si>
    <t>001-B.J</t>
  </si>
  <si>
    <t>001-B.J.2</t>
  </si>
  <si>
    <t>Con pintura Termoplástica: EP-15</t>
  </si>
  <si>
    <t>Color blanco reflejante, de 15 cm de ancho (longitud efectiva)</t>
  </si>
  <si>
    <t>001-B.J.2.e</t>
  </si>
  <si>
    <t>Rayas en las orillas de la calzada :</t>
  </si>
  <si>
    <t>001-B.J.2.e.3</t>
  </si>
  <si>
    <t xml:space="preserve">Vialetas de 10x10x2 cm color blanco una cara </t>
  </si>
  <si>
    <t xml:space="preserve">Vialetas de 10x10x2 cm color amarillo una cara </t>
  </si>
  <si>
    <t>005-B-I</t>
  </si>
  <si>
    <t>005-B-I.1</t>
  </si>
  <si>
    <t>Señales preventivas en uno o dos postes:</t>
  </si>
  <si>
    <t>005-B-I.2</t>
  </si>
  <si>
    <t>Señales restrictivas en uno o dos postes:</t>
  </si>
  <si>
    <t>De 86 X 300 cm., de un tablero</t>
  </si>
  <si>
    <t>005-B.I.3</t>
  </si>
  <si>
    <t>Señales informativas:</t>
  </si>
  <si>
    <t>005-B.I.3.a</t>
  </si>
  <si>
    <t>De identificación:</t>
  </si>
  <si>
    <t>005-B-I.3.a.8</t>
  </si>
  <si>
    <t>SII-15 Kilometraje sin ruta:</t>
  </si>
  <si>
    <t>005-B-I.3.a.8.a</t>
  </si>
  <si>
    <t>De 30 X 76 cm, sin escudo.</t>
  </si>
  <si>
    <t>NORMA N.CTR.CAR.1.07.007/00</t>
  </si>
  <si>
    <t>INDICADORES DE ALINEAMIENTO</t>
  </si>
  <si>
    <t>007-B.I</t>
  </si>
  <si>
    <t>Indicadores de alineamiento, según su tipo, por unidad de obra terminada:</t>
  </si>
  <si>
    <t>007-B.I.8</t>
  </si>
  <si>
    <t>OD-6 de alineamiento vertical retrofantasmas de lámina de 10 x 120 cm.</t>
  </si>
  <si>
    <r>
      <t xml:space="preserve">Cortes y excavaciones adicionales, cuando el material se desperdice, incluye acarreos, </t>
    </r>
    <r>
      <rPr>
        <b/>
        <sz val="8"/>
        <rFont val="Arial"/>
        <family val="2"/>
      </rPr>
      <t>EP-06</t>
    </r>
  </si>
  <si>
    <r>
      <t xml:space="preserve">Utilizando el material producto de despalmes y excavaciones para canales: </t>
    </r>
    <r>
      <rPr>
        <b/>
        <sz val="8"/>
        <rFont val="Arial"/>
        <family val="2"/>
      </rPr>
      <t>EP 1.01.012/00.T.10:</t>
    </r>
  </si>
  <si>
    <r>
      <t xml:space="preserve">Concreto hidráulico según su tipo y resistencia, por unidad de obra terminada, </t>
    </r>
    <r>
      <rPr>
        <b/>
        <sz val="8"/>
        <rFont val="Arial"/>
        <family val="2"/>
      </rPr>
      <t>EP 1.02.003/04.E.01:</t>
    </r>
  </si>
  <si>
    <r>
      <t xml:space="preserve">Demoliciones y desmantelamientos por unidad de obra terminada, </t>
    </r>
    <r>
      <rPr>
        <b/>
        <sz val="8"/>
        <rFont val="Arial"/>
        <family val="2"/>
      </rPr>
      <t>EP 1.02.013/00.E.02:</t>
    </r>
  </si>
  <si>
    <r>
      <t xml:space="preserve">Cunetas, por unidad de obra terminada: </t>
    </r>
    <r>
      <rPr>
        <b/>
        <sz val="8"/>
        <rFont val="Arial"/>
        <family val="2"/>
      </rPr>
      <t>EP-14</t>
    </r>
  </si>
  <si>
    <r>
      <t xml:space="preserve">Lavaderos según su tipo, por unidad de obra terminada: </t>
    </r>
    <r>
      <rPr>
        <b/>
        <sz val="8"/>
        <rFont val="Arial"/>
        <family val="2"/>
      </rPr>
      <t>EP-18</t>
    </r>
  </si>
  <si>
    <r>
      <t xml:space="preserve">Bordillos según su tipo y dimensiones, por unidad de obra terminada:  </t>
    </r>
    <r>
      <rPr>
        <b/>
        <sz val="8"/>
        <rFont val="Arial"/>
        <family val="2"/>
      </rPr>
      <t>EP-19</t>
    </r>
  </si>
  <si>
    <r>
      <t xml:space="preserve">Materiales asfálticos, según su tipo y dosificación que apruebe la contratante, por unidad de obra terminada, </t>
    </r>
    <r>
      <rPr>
        <b/>
        <sz val="8"/>
        <rFont val="Arial"/>
        <family val="2"/>
      </rPr>
      <t>EP 1.04.004/00.P.04:</t>
    </r>
  </si>
  <si>
    <r>
      <t xml:space="preserve">En carpetas asfálticas de mezcla en caliente, por unidad de obra terminada, </t>
    </r>
    <r>
      <rPr>
        <b/>
        <sz val="8"/>
        <rFont val="Arial"/>
        <family val="2"/>
      </rPr>
      <t>EP 1.04.006/09.P.06:</t>
    </r>
  </si>
  <si>
    <r>
      <t xml:space="preserve">Señales verticales en carreteras, según su clasificación y tipo, por unidad de obra terminada: </t>
    </r>
    <r>
      <rPr>
        <b/>
        <sz val="8"/>
        <rFont val="Arial"/>
        <family val="2"/>
      </rPr>
      <t>EP-16</t>
    </r>
  </si>
  <si>
    <t xml:space="preserve">N.CTR.CAR.1.01    TERRACERÍAS  </t>
  </si>
  <si>
    <t>EXCAVACIÓN PARA ESTRUCTURAS</t>
  </si>
  <si>
    <t xml:space="preserve">EXCAVACIÓN PARA CANALES </t>
  </si>
  <si>
    <t xml:space="preserve">CARPETAS ASFÁLTICAS CON MEZCLA EN CALIENTE   </t>
  </si>
  <si>
    <t>N.CTR.CAR.1.08  OBRAS MARGINALES</t>
  </si>
  <si>
    <t>NORMA N.CTR.CAR.1.08.007/01</t>
  </si>
  <si>
    <t xml:space="preserve">Reubicación de lineas de alta tensión (ELECTRICIDAD, TELEFÓNICA, RED DE AGUA POTABLE, DE PEMEX, etc), considerar un costo </t>
  </si>
  <si>
    <t>COMAPA, etc) y para P.U. adicionar los indirectos de su propuesta.</t>
  </si>
  <si>
    <t>lote</t>
  </si>
  <si>
    <r>
      <rPr>
        <sz val="8"/>
        <rFont val="Arial"/>
        <family val="2"/>
      </rPr>
      <t>sin incluir el cemento asfáltico grado PG 76-22,</t>
    </r>
    <r>
      <rPr>
        <b/>
        <sz val="8"/>
        <rFont val="Arial"/>
        <family val="2"/>
      </rPr>
      <t xml:space="preserve">  EP 1.04.006/09.P.05:</t>
    </r>
  </si>
  <si>
    <t>Desmonte, cualesquiera que sea su tipo y caracteristicas, por unidad de obra terminada:</t>
  </si>
  <si>
    <t xml:space="preserve">Cuando el material se desperdicie                                                      </t>
  </si>
  <si>
    <t>En el cuerpo de terraplen:</t>
  </si>
  <si>
    <t>002-B.J</t>
  </si>
  <si>
    <r>
      <t xml:space="preserve">Demoliciones según su tipo, cuando el material se desperdicie, </t>
    </r>
    <r>
      <rPr>
        <b/>
        <sz val="8"/>
        <rFont val="Arial"/>
        <family val="2"/>
      </rPr>
      <t xml:space="preserve">depositado en el banco que elija el contratista, incluyendo </t>
    </r>
  </si>
  <si>
    <t>acarreos:</t>
  </si>
  <si>
    <t>013-B.J.1.2.h.2</t>
  </si>
  <si>
    <t>m</t>
  </si>
  <si>
    <t>Plantilla de material granular</t>
  </si>
  <si>
    <t xml:space="preserve">De concreto hidraulico: </t>
  </si>
  <si>
    <t xml:space="preserve">Cemento asfáltico Grado PG 76-22: </t>
  </si>
  <si>
    <r>
      <t xml:space="preserve">Renivelación de carpeta asfáltica (5 cm. de espesor), </t>
    </r>
    <r>
      <rPr>
        <b/>
        <sz val="8"/>
        <rFont val="Arial"/>
        <family val="2"/>
      </rPr>
      <t>EP-35</t>
    </r>
  </si>
  <si>
    <r>
      <t xml:space="preserve">Rayado de la superficie de la carpeta existente, </t>
    </r>
    <r>
      <rPr>
        <b/>
        <sz val="8"/>
        <rFont val="Arial"/>
        <family val="2"/>
      </rPr>
      <t>EP-31</t>
    </r>
  </si>
  <si>
    <t>NORMA N.CTR.CAR.1.07.009/00</t>
  </si>
  <si>
    <t>008-B</t>
  </si>
  <si>
    <t xml:space="preserve">DEFENSAS                                                                     </t>
  </si>
  <si>
    <t>008-B.I</t>
  </si>
  <si>
    <t>Defensas metálicas según su tipo, por unidad de obra terminada:</t>
  </si>
  <si>
    <t>008-B.I.4</t>
  </si>
  <si>
    <r>
      <t>De tres crestas tipo AASHTO M-180 con reflejantes trapezoidales, incluye accesorios,</t>
    </r>
    <r>
      <rPr>
        <b/>
        <sz val="8"/>
        <rFont val="Arial"/>
        <family val="2"/>
      </rPr>
      <t xml:space="preserve"> EP-20</t>
    </r>
  </si>
  <si>
    <t>008-B.I.5</t>
  </si>
  <si>
    <r>
      <t xml:space="preserve">Terminal ET-PLUS diseño aprobado por la FHWA, con una longitud total de 11.43 m, </t>
    </r>
    <r>
      <rPr>
        <b/>
        <sz val="8"/>
        <rFont val="Arial"/>
        <family val="2"/>
      </rPr>
      <t>EP-21</t>
    </r>
  </si>
  <si>
    <t>Cercas según su tipo, dimensiones y geometria establecidas en el proyecto, por unidad de obra terminada:</t>
  </si>
  <si>
    <r>
      <t xml:space="preserve">De alambre de puas, de 6 hilos, </t>
    </r>
    <r>
      <rPr>
        <b/>
        <sz val="8"/>
        <rFont val="Arial"/>
        <family val="2"/>
      </rPr>
      <t>EP-13</t>
    </r>
  </si>
  <si>
    <t>Recubrimiento de superficies conforme a las dimensiones, caracteristicas y colores establecidos, por unidad de obra terminada:</t>
  </si>
  <si>
    <t>Vialetas segùn su tipo y color, por unidad de obra terminada: EP-17</t>
  </si>
  <si>
    <t>005-B-I.3.a.7</t>
  </si>
  <si>
    <t>SII-14 Kilometraje con ruta:</t>
  </si>
  <si>
    <t>005-B-I.3.a.7.a</t>
  </si>
  <si>
    <t>De 30 X 120 cm, con escudo</t>
  </si>
  <si>
    <t>directo de $1,000,000.00 ( y en su oportunidad se ajustaran los importes en base  a los proyectos que proporcione  la CFE, PEMEX,</t>
  </si>
  <si>
    <t>FORMA  E-7</t>
  </si>
  <si>
    <t>OBRA:</t>
  </si>
  <si>
    <t>CARRETERA:</t>
  </si>
  <si>
    <t>VICTORIA - MONTERREY</t>
  </si>
  <si>
    <t>TRAMO:</t>
  </si>
  <si>
    <t>SUBTRAMO:</t>
  </si>
  <si>
    <t>PRECIO UNITARIO CON LETRA</t>
  </si>
  <si>
    <t>ENTRONQUE LIBRAMIENTO NACIONES UNIDAS-U.G.R.T.</t>
  </si>
  <si>
    <t>005-B-I.2.d</t>
  </si>
  <si>
    <t>005-B-I.2.d.5</t>
  </si>
  <si>
    <t>De   86 x   86 cm.</t>
  </si>
  <si>
    <t>005-B-I.2.f</t>
  </si>
  <si>
    <t>005-B-I.2.f.5</t>
  </si>
  <si>
    <t>005-B-I.2.h</t>
  </si>
  <si>
    <t>005-B-I.2.h.9</t>
  </si>
  <si>
    <t>005-B-I.1.o</t>
  </si>
  <si>
    <t>005-B-I.1.o.5</t>
  </si>
  <si>
    <t>De   86 x   86 cm</t>
  </si>
  <si>
    <t>SP-20  Estrechamiento simétrico :</t>
  </si>
  <si>
    <t>SR- 11 Circulación :</t>
  </si>
  <si>
    <t>SR-12 Solo vuelta izquierda :</t>
  </si>
  <si>
    <t>005-B-I.3.d.4</t>
  </si>
  <si>
    <t>SIG 10 Control</t>
  </si>
  <si>
    <t>005-B-I.3.d.4.c</t>
  </si>
  <si>
    <t>007-B.I.9</t>
  </si>
  <si>
    <t>OD-5 indicador de obstáculos de 30 x 120 cm.</t>
  </si>
  <si>
    <t>INDICADORES DE OBSTÁCULOS</t>
  </si>
  <si>
    <t>OD-5 indicador de bifurcación de 60 x 120 cm.</t>
  </si>
  <si>
    <t>007-B.I.10</t>
  </si>
  <si>
    <t>005-B-I.2.a</t>
  </si>
  <si>
    <t>SR-6  Alto:</t>
  </si>
  <si>
    <t>005-B-I.2.a.3</t>
  </si>
  <si>
    <t>Octagonal de 30 cm. por lado</t>
  </si>
  <si>
    <t>005-B-I.2.z</t>
  </si>
  <si>
    <t>005-B-I.2.z.9</t>
  </si>
  <si>
    <t>De 86 x 86 cm., con un tablero adicional de 61 X 86 cm.</t>
  </si>
  <si>
    <t>Color amarillo reflejante, de 15 cm de ancho (longitud efectiva)</t>
  </si>
  <si>
    <t>001-B.J.2.d</t>
  </si>
  <si>
    <t>Rayas separadoras de carriles :</t>
  </si>
  <si>
    <t>001-B.J.2.d.3</t>
  </si>
  <si>
    <t>004-B.2.I</t>
  </si>
  <si>
    <t>Botones segùn su tipo y color, por unidad de obra terminada:</t>
  </si>
  <si>
    <t>004-B.2.I.1</t>
  </si>
  <si>
    <t>Botones metàlicos:</t>
  </si>
  <si>
    <t>004-B.2.I.1.a</t>
  </si>
  <si>
    <t>004-B.2.I.1.b</t>
  </si>
  <si>
    <t>Botón retroreflejante color blanco de una cara (100mm X 100mm)</t>
  </si>
  <si>
    <t>Color blanco reflejante de 15 cm de ancho</t>
  </si>
  <si>
    <t>Símbolo para delimitar el uso exclusivo de ciclo vía</t>
  </si>
  <si>
    <t>Raya para delimitar ciclo vía</t>
  </si>
  <si>
    <t>002-B.I.1.b</t>
  </si>
  <si>
    <t>003-B.J.1.a.20</t>
  </si>
  <si>
    <t>De f'c= 150 kg/cm2, en guarniciones curva</t>
  </si>
  <si>
    <t>De f'c= 150 kg/cm2, en guarniciones recta</t>
  </si>
  <si>
    <t>003-B.J.1.a.22</t>
  </si>
  <si>
    <t>De f'c= 150 kg/cm2, en aproche de 0.50 m de ancho y 10 cm de espesor</t>
  </si>
  <si>
    <t>003-B.J.1.a.23</t>
  </si>
  <si>
    <t>De f'c= 150 kg/cm2, en revestimiento de camellón de 1 m de ancho y 10 cm de espesor</t>
  </si>
  <si>
    <t>Bases hidráulicas:</t>
  </si>
  <si>
    <t>002-B.2.J</t>
  </si>
  <si>
    <t>002-B.2.J.1</t>
  </si>
  <si>
    <t>011-B.J.3.5</t>
  </si>
  <si>
    <t>011-B.J.3.5.b</t>
  </si>
  <si>
    <t>003-B.J.1.a.19</t>
  </si>
  <si>
    <t>De f'c= 150 kg/cm2, en banquetas</t>
  </si>
  <si>
    <t>Jardineras de 4.0 m x 0.80 m</t>
  </si>
  <si>
    <t>013-B.J.1.2.b.3</t>
  </si>
  <si>
    <t>De concreto hidráulico sin refuerzo</t>
  </si>
  <si>
    <t>001-B.J.2.e.1</t>
  </si>
  <si>
    <t>001-B.J.2.h</t>
  </si>
  <si>
    <t>Rayas canalizadoras :</t>
  </si>
  <si>
    <t>001-B.J.2.h.6</t>
  </si>
  <si>
    <t>001-B.J.2.h.7</t>
  </si>
  <si>
    <t>Gravilla roja Huizachal de 5cm. de espesor</t>
  </si>
  <si>
    <t>Bases asfálticas: EP-29</t>
  </si>
  <si>
    <t>RIEGOS DE IMPREGNACIÓN</t>
  </si>
  <si>
    <t>005-B-I.3.d</t>
  </si>
  <si>
    <t>De información general:</t>
  </si>
  <si>
    <r>
      <t xml:space="preserve">Construcción de pedraplén material para filtro, P.O.U.T. </t>
    </r>
    <r>
      <rPr>
        <b/>
        <sz val="8"/>
        <rFont val="Arial"/>
        <family val="2"/>
      </rPr>
      <t>EP-34</t>
    </r>
  </si>
  <si>
    <t>Raya en orilla derecha o izquierda, continua  de 15 cm de ancho color blanco reflejante</t>
  </si>
  <si>
    <t>Raya en orilla derecha o izquierda, continua  de 15 cm de ancho color amarilla reflejante</t>
  </si>
  <si>
    <t>Raya guia en zona de transición</t>
  </si>
  <si>
    <t xml:space="preserve">Color blanca </t>
  </si>
  <si>
    <t xml:space="preserve">Color amarilla </t>
  </si>
  <si>
    <t>Botón retroreflejante color amarillo de una cara (100mm X 100mm)</t>
  </si>
  <si>
    <t>NORMA N.CTR.CAR.1.07.002/00</t>
  </si>
  <si>
    <t>MARCAS EN GUARNICIONES</t>
  </si>
  <si>
    <t>Marcas en guarniciones, conforme a sus dimensiones, caracteristicas y color, por unidad de obra terminada:</t>
  </si>
  <si>
    <t>002-B.J.2</t>
  </si>
  <si>
    <t>De 400 mm</t>
  </si>
  <si>
    <t>Con pintura termoplástica:</t>
  </si>
  <si>
    <t>SR-9  Límite máximo de velocidad:</t>
  </si>
  <si>
    <t>SR-30A restrictiva de carril exclusivo de ciclopista:</t>
  </si>
  <si>
    <t>RELACIÓN DE CONCEPTOS DE TRABAJO Y CANTIDADES DE OBRA</t>
  </si>
  <si>
    <t>DIRECCIÓN GENERAL DE CARRETERAS</t>
  </si>
  <si>
    <t>003-B.J.1.a.18</t>
  </si>
  <si>
    <t>De f'c= 200 kg/cm2, en muro de contención</t>
  </si>
  <si>
    <t>004-B.J.1.s</t>
  </si>
  <si>
    <r>
      <t xml:space="preserve">De límite elástico igual o mayor de f'y=4,200 kg/cm2: </t>
    </r>
    <r>
      <rPr>
        <b/>
        <sz val="8"/>
        <rFont val="Arial"/>
        <family val="2"/>
      </rPr>
      <t>EP-10</t>
    </r>
  </si>
  <si>
    <t>En losas</t>
  </si>
  <si>
    <t>En muro de contención</t>
  </si>
  <si>
    <t>De f'c= 200 kg/cm2, en muro de contención para limitar derecho de vía</t>
  </si>
  <si>
    <t>Castillo de 15x15 cm. con armex de 4 var</t>
  </si>
  <si>
    <t>Zapata de 15 X 60 cm. armada con 4 var. long. y var. de de 3/8" , @ 20 cm.</t>
  </si>
  <si>
    <t>ACERO PARA CONCRETO HIDRÁULICO</t>
  </si>
  <si>
    <t>Dren de plástico de PVC de 4"</t>
  </si>
  <si>
    <t>Malla electrosoldada</t>
  </si>
  <si>
    <t>Muro de block de de 15x20x40 cm. relleno de concreto de f'c= 150 kg/cm2 y va. 3/8" @ 40 cm.</t>
  </si>
  <si>
    <t>Filtro de grava quebrada de 3/4"</t>
  </si>
  <si>
    <t>Retiro de tubería de 0.60 m de diámetro</t>
  </si>
  <si>
    <t>001-B.J.2.a</t>
  </si>
  <si>
    <t>Raya central sencilla continua o discontinua :</t>
  </si>
  <si>
    <t>001-B.J.2.a.1</t>
  </si>
  <si>
    <t>005-B-I.2.d.7</t>
  </si>
  <si>
    <t>De 117 x 117 cm.</t>
  </si>
  <si>
    <t>PRECIO UNITARIO CON NÚMERO</t>
  </si>
  <si>
    <r>
      <t xml:space="preserve">Cuando el material se utilice. </t>
    </r>
    <r>
      <rPr>
        <b/>
        <sz val="8"/>
        <rFont val="Arial"/>
        <family val="2"/>
      </rPr>
      <t>(en arrope y/o en desplante de terraplenes) DT</t>
    </r>
  </si>
  <si>
    <r>
      <t xml:space="preserve">Cuando el material se desperdicie. </t>
    </r>
    <r>
      <rPr>
        <b/>
        <sz val="8"/>
        <rFont val="Arial"/>
        <family val="2"/>
      </rPr>
      <t>(en cortes) DC</t>
    </r>
  </si>
  <si>
    <t>Cal hidratada para mejoramiento del terreno natural en el area de desplante de los terraplenes y/o en la cama de los cortes</t>
  </si>
  <si>
    <t>JARDINERÍA</t>
  </si>
  <si>
    <t>Suministro y colocacion de árbol Encino siempre verde (Quercus virginiana) de 2 m de altura, por unidad de obra terminada.</t>
  </si>
  <si>
    <t>Suministro y colocacion de Wedelias, de al menos 5" de altura, por unidad de obra terminada.</t>
  </si>
  <si>
    <t>Suministro y colocacion de tierra organica, con una profundidad de 30 cms. por unidad de obra terminada.</t>
  </si>
  <si>
    <t>Construccion de base  de concreto f'c= 200 kg/cm2 de forma rectangular para luminarias seccion 70 x 70cm y 151.5 cm de profundidad, incluye: juego de cuatro anclas de 1" y 100 cm. de desarrollo con tuerca y rondana galvanizadas, plantilla de concreto f'c=100 kg/cm2 de 5 cm de esp., suministro de materiales, mano de obra, concreto, excavacion, habilitado, cimbra y descimbra, acabado comun, armado, colado, vibrado, curado, relleno con material inerte de banco, compactado con pison de mano en capas de 20 cm. al 90 % proctor, acarreos, desperdicios, herramienta, equipo, limpieza y retiro de sobrantes fuera de la obra. (P.U.O.T.)</t>
  </si>
  <si>
    <t>Concreto f'c= 200 kg/cm2 para construccion de 58 bases de forma rectangular para luminarias, de medidas de 70 x 70 x 151.5 cm de profundidad y altura hasta nivel de rasante de corona de la base.</t>
  </si>
  <si>
    <t>Acero de refuerzo para 58 bases de luminarias. cada una armada con 16 vs no. 4 y est. no. 3 a/c 20 cm.</t>
  </si>
  <si>
    <t>Demolicion de base  de concreto f'c= 200 kg/cm2 de forma rectangular para luminarias seccion 70 x 70cm y 151.5 cm de profundidad.</t>
  </si>
  <si>
    <t>pzas</t>
  </si>
  <si>
    <t>Demolición de construccion existente (50 m2) de concreto, por unidad de obra terminada.</t>
  </si>
  <si>
    <t>COMPLEMENTARIAS</t>
  </si>
  <si>
    <t>CEMENTOS ASFÁLTICOS</t>
  </si>
  <si>
    <t>CONCRETO HIDRÁULICO (No incluye el acero)</t>
  </si>
  <si>
    <t>aplanado interior,elaboración de cuello de concreto f'c=150 kg/cm2 con agregado triturado máximo de 3/4",  suministro y colocación de</t>
  </si>
  <si>
    <t xml:space="preserve"> brocal y tapa de fierro fundido y/o policón todo lo necesario para su correcta ejecución.</t>
  </si>
  <si>
    <t xml:space="preserve">Renivelación de pozo de visita, incluye: demolición de cuello existente, levantar pozo con ladrillón y mortero cemento-arena triturada 1:3 </t>
  </si>
  <si>
    <t xml:space="preserve">y reposición de concreto f'c=250 kg/cm2. , re-instalación de marco contra marco, tapa de fierro fundido existente, limpieza final de la obra </t>
  </si>
  <si>
    <t>fundido y todo lo necesario para su correcta ejecución.</t>
  </si>
  <si>
    <t xml:space="preserve">Renivelación de caja de válvulas, incluye: demolición de losa y ladrillon existente, remoción de marco, contramarco y tapa de fierro </t>
  </si>
  <si>
    <t xml:space="preserve"> capas de 20 cm. de espesor, piezas especiales, herramienta, equipo y mano de obra.</t>
  </si>
  <si>
    <t>Instalación de toma domiciliaria larga de 6,00 mts a base de tubo flexible de cobre (1/2" ø), incluye: excavación, relleno compactado en</t>
  </si>
  <si>
    <t xml:space="preserve">Descarga domiciliaria de 15 cm (6") incluye: tuberia de pvc 6" serie 20, codo 45° de 6", manga slant de pvc de 6", cemento, limpiador, </t>
  </si>
  <si>
    <t>lubricante, corte, y/o desperdicio.(para vialidades de 9.0 mts de arroyo.)y todo lo necesario para su correcta ejecucion</t>
  </si>
  <si>
    <t>Suministro y colocación de tubo polietileno de alta densidad (pad) de 41 mm de diámetro, encofrado en concreto f'c=100 kg/cm2. incluye:</t>
  </si>
  <si>
    <t>material, accesorios, conexiones, mano de obra, herramienta, acarreo, pruebas, trazo, excavación y relleno. P.U.O.T.</t>
  </si>
  <si>
    <t xml:space="preserve"> 7.6cm de mezcla. inc. limpieza, materiales, mano de obra, herramienta y equipo. (P.U.O.T.)</t>
  </si>
  <si>
    <t>Suministro y colocacion de una mezcla quimica de resina poliester y catalizador para tuberia de 41mmø aplicando en el interior del tubo</t>
  </si>
  <si>
    <t>suministro, mano de obra especializada, tendido, conexión y prueba.</t>
  </si>
  <si>
    <t xml:space="preserve">Suministro e instalacion de cable de aluminio aac monopolar de 600v tipo xlpe vulcakob 90 °c calibre awg # 4 marca kobrex,  incluye: </t>
  </si>
  <si>
    <t>Suministro y colocacion de registro electrico prefabricado de concreto para alumbrado, de 33x33x40cm, bajo norma c.f.e. marca cenmex</t>
  </si>
  <si>
    <t xml:space="preserve"> herramienta y equipo. (P.U.O.T.)</t>
  </si>
  <si>
    <t xml:space="preserve"> inc. soldadura 60-13 en la tapa con el marco, trazo, excavacion, filtro de grava, relleno, acarreos, flete, materiales, mano de obra,</t>
  </si>
  <si>
    <t xml:space="preserve">mano de obra, limpieza del poste, plomeo, material misceláneo, maniobras, elevación, fijación, desperdicio, acarreos, herramienta y </t>
  </si>
  <si>
    <t>356mm x 12.7mm, cable de cobre suave thw 75 ° c cal no 10 desde la base de concreto a la lampara. incluye: suministro de materiales,</t>
  </si>
  <si>
    <t>inmersión en caliente calibre 11 para montaje de dos luminarias con dos brazos de 2" diam. y 1 mt de long. con placa base de 356mm x</t>
  </si>
  <si>
    <t xml:space="preserve">  equipo. P.U.O.T.</t>
  </si>
  <si>
    <t xml:space="preserve">Reubicacion de arbotante metálico cónico redondo 9.00 mts de altura, existente, construido a base de lamina de acero galvanizado por </t>
  </si>
  <si>
    <t>Tubo de policloruro de vinilo (pvc),  de 110mm de diámetro.</t>
  </si>
  <si>
    <t xml:space="preserve">KM. 3+700 A KM. 5+900 </t>
  </si>
  <si>
    <t>NORMA N.CTR.CAR.1.01.002/11</t>
  </si>
  <si>
    <t>NORMA N.CTR.CAR.1.01.003/11</t>
  </si>
  <si>
    <r>
      <t xml:space="preserve">De guarniciones, </t>
    </r>
    <r>
      <rPr>
        <b/>
        <sz val="8"/>
        <rFont val="Arial"/>
        <family val="2"/>
      </rPr>
      <t>EP 1.01.011/11.T.06</t>
    </r>
    <r>
      <rPr>
        <sz val="8"/>
        <rFont val="Arial"/>
        <family val="2"/>
      </rPr>
      <t>:</t>
    </r>
  </si>
  <si>
    <t>NORMA N.CTR.CAR.1.01.009/11</t>
  </si>
  <si>
    <r>
      <t xml:space="preserve">de obra terminada, </t>
    </r>
    <r>
      <rPr>
        <b/>
        <sz val="8"/>
        <rFont val="Arial"/>
        <family val="2"/>
      </rPr>
      <t>EP 1.01.009/11.T.03</t>
    </r>
    <r>
      <rPr>
        <sz val="8"/>
        <rFont val="Arial"/>
        <family val="2"/>
      </rPr>
      <t>:</t>
    </r>
  </si>
  <si>
    <t>NORMA N.CTR.CAR.1.01.007/11</t>
  </si>
  <si>
    <r>
      <t xml:space="preserve">De excavaciones, </t>
    </r>
    <r>
      <rPr>
        <b/>
        <sz val="8"/>
        <rFont val="Arial"/>
        <family val="2"/>
      </rPr>
      <t>EP 1.01.011/11.T.06</t>
    </r>
    <r>
      <rPr>
        <sz val="8"/>
        <rFont val="Arial"/>
        <family val="2"/>
      </rPr>
      <t>:</t>
    </r>
  </si>
  <si>
    <t>NORMA N.CTR.CAR.1.01.005/11</t>
  </si>
  <si>
    <t>NORMA N.CTR.CAR.1.04.002/11</t>
  </si>
  <si>
    <r>
      <t xml:space="preserve">Subbases y bases, </t>
    </r>
    <r>
      <rPr>
        <b/>
        <sz val="8"/>
        <rFont val="Arial"/>
        <family val="2"/>
      </rPr>
      <t>del banco que elija el contratista incluyendo acarreos</t>
    </r>
    <r>
      <rPr>
        <sz val="8"/>
        <rFont val="Arial"/>
        <family val="2"/>
      </rPr>
      <t xml:space="preserve">, por unidad de obra terminada, </t>
    </r>
    <r>
      <rPr>
        <b/>
        <sz val="8"/>
        <rFont val="Arial"/>
        <family val="2"/>
      </rPr>
      <t>EP 1.04.002/11.P.02:</t>
    </r>
  </si>
  <si>
    <t>NORMA N.CTR.CAR.1.07.004/02</t>
  </si>
  <si>
    <r>
      <t xml:space="preserve">Fresado de carpeta existente, </t>
    </r>
    <r>
      <rPr>
        <b/>
        <sz val="8"/>
        <rFont val="Arial"/>
        <family val="2"/>
      </rPr>
      <t>EP-24</t>
    </r>
  </si>
  <si>
    <r>
      <t xml:space="preserve">Mejoramiento del TN en el área de desplante de los terraplenes y/o en la cama de cortes  al 100% a base de cal hidratada a razón de 3%, </t>
    </r>
    <r>
      <rPr>
        <b/>
        <sz val="8"/>
        <rFont val="Arial"/>
        <family val="2"/>
      </rPr>
      <t>EP-30</t>
    </r>
  </si>
  <si>
    <t>MODERNIZACIÓN DE LA SALIDA A MONTERREY, TRAMO: ENTRONQUE LIBRAMIENTO NACIONES UNIDAS-U.G.R.T., SUBTRAMO: DEL KM. 3+700 AL KM. 5+900, CUERPO CENTRAL Y CALLES LATERALES, EN CD. VICTORIA, TAM.</t>
  </si>
  <si>
    <t>LICITACIÓN NÚM: LO-009000999-N225-2013</t>
  </si>
  <si>
    <t>Subtotal</t>
  </si>
  <si>
    <t>IVA 16%</t>
  </si>
  <si>
    <t>Total</t>
  </si>
  <si>
    <t>PARA EXPRESIÓN DE PRECIOS UNITARIOS Y MONTO TOTAL DE LA PROPOSICIÓN</t>
  </si>
  <si>
    <t>FORMA E-7</t>
  </si>
  <si>
    <t>CENTRO SCT TAMAULIPAS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</si>
</sst>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General_)"/>
    <numFmt numFmtId="197" formatCode="0.000"/>
    <numFmt numFmtId="198" formatCode="#,##0.0;\-#,##0.0"/>
    <numFmt numFmtId="199" formatCode="_-* #,##0.00\ _$_-;\-* #,##0.00\ _$_-;_-* &quot;-&quot;??\ _$_-;_-@_-"/>
    <numFmt numFmtId="200" formatCode="_-* #,##0.0_-;\-* #,##0.0_-;_-* &quot;-&quot;??_-;_-@_-"/>
    <numFmt numFmtId="201" formatCode="_-* #,##0_-;\-* #,##0_-;_-* &quot;-&quot;??_-;_-@_-"/>
    <numFmt numFmtId="202" formatCode="&quot;$&quot;#,##0.00"/>
    <numFmt numFmtId="203" formatCode="_-* #,##0.0000000_-;\-* #,##0.0000000_-;_-* &quot;-&quot;???????_-;_-@_-"/>
    <numFmt numFmtId="204" formatCode="_-* #,##0.000_-;\-* #,##0.000_-;_-* &quot;-&quot;??_-;_-@_-"/>
    <numFmt numFmtId="205" formatCode="[$-80A]dddd\,\ dd&quot; de &quot;mmmm&quot; de &quot;yyyy"/>
    <numFmt numFmtId="206" formatCode="[$-80A]hh:mm:ss\ AM/PM"/>
    <numFmt numFmtId="207" formatCode="#,##0.00_ ;\-#,##0.00\ "/>
    <numFmt numFmtId="208" formatCode="_-* #,##0.0000_-;\-* #,##0.0000_-;_-* &quot;-&quot;??_-;_-@_-"/>
    <numFmt numFmtId="209" formatCode="_-* #,##0.00000_-;\-* #,##0.00000_-;_-* &quot;-&quot;??_-;_-@_-"/>
    <numFmt numFmtId="210" formatCode="0.0"/>
    <numFmt numFmtId="211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24"/>
      <name val="Arial"/>
      <family val="2"/>
    </font>
    <font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196" fontId="11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59">
      <alignment/>
      <protection/>
    </xf>
    <xf numFmtId="0" fontId="7" fillId="0" borderId="0" xfId="59" applyFont="1" applyBorder="1">
      <alignment/>
      <protection/>
    </xf>
    <xf numFmtId="0" fontId="7" fillId="0" borderId="10" xfId="59" applyFont="1" applyBorder="1">
      <alignment/>
      <protection/>
    </xf>
    <xf numFmtId="43" fontId="3" fillId="0" borderId="0" xfId="59" applyNumberFormat="1">
      <alignment/>
      <protection/>
    </xf>
    <xf numFmtId="196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196" fontId="6" fillId="0" borderId="11" xfId="0" applyNumberFormat="1" applyFont="1" applyFill="1" applyBorder="1" applyAlignment="1" applyProtection="1">
      <alignment/>
      <protection/>
    </xf>
    <xf numFmtId="196" fontId="8" fillId="0" borderId="11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 horizontal="right"/>
      <protection/>
    </xf>
    <xf numFmtId="196" fontId="8" fillId="0" borderId="11" xfId="0" applyNumberFormat="1" applyFont="1" applyFill="1" applyBorder="1" applyAlignment="1" applyProtection="1">
      <alignment horizontal="center"/>
      <protection/>
    </xf>
    <xf numFmtId="0" fontId="6" fillId="0" borderId="11" xfId="59" applyFont="1" applyBorder="1">
      <alignment/>
      <protection/>
    </xf>
    <xf numFmtId="196" fontId="6" fillId="0" borderId="12" xfId="56" applyNumberFormat="1" applyFont="1" applyFill="1" applyBorder="1" applyProtection="1">
      <alignment/>
      <protection/>
    </xf>
    <xf numFmtId="196" fontId="8" fillId="0" borderId="12" xfId="56" applyNumberFormat="1" applyFont="1" applyFill="1" applyBorder="1" applyAlignment="1" applyProtection="1">
      <alignment horizontal="center" wrapText="1"/>
      <protection/>
    </xf>
    <xf numFmtId="4" fontId="6" fillId="0" borderId="12" xfId="0" applyNumberFormat="1" applyFont="1" applyFill="1" applyBorder="1" applyAlignment="1" applyProtection="1">
      <alignment horizontal="center"/>
      <protection/>
    </xf>
    <xf numFmtId="196" fontId="6" fillId="0" borderId="12" xfId="0" applyNumberFormat="1" applyFont="1" applyFill="1" applyBorder="1" applyAlignment="1" applyProtection="1">
      <alignment horizontal="center"/>
      <protection/>
    </xf>
    <xf numFmtId="196" fontId="6" fillId="0" borderId="11" xfId="56" applyNumberFormat="1" applyFont="1" applyFill="1" applyBorder="1" applyProtection="1">
      <alignment/>
      <protection/>
    </xf>
    <xf numFmtId="196" fontId="6" fillId="0" borderId="11" xfId="56" applyNumberFormat="1" applyFont="1" applyFill="1" applyBorder="1" applyAlignment="1" applyProtection="1">
      <alignment horizontal="left"/>
      <protection/>
    </xf>
    <xf numFmtId="196" fontId="8" fillId="0" borderId="11" xfId="56" applyNumberFormat="1" applyFont="1" applyFill="1" applyBorder="1" applyAlignment="1" applyProtection="1">
      <alignment wrapText="1"/>
      <protection/>
    </xf>
    <xf numFmtId="196" fontId="6" fillId="0" borderId="11" xfId="56" applyNumberFormat="1" applyFont="1" applyFill="1" applyBorder="1" applyAlignment="1" applyProtection="1" quotePrefix="1">
      <alignment horizontal="left"/>
      <protection/>
    </xf>
    <xf numFmtId="196" fontId="6" fillId="0" borderId="11" xfId="56" applyNumberFormat="1" applyFont="1" applyFill="1" applyBorder="1" applyAlignment="1" applyProtection="1">
      <alignment horizontal="center"/>
      <protection/>
    </xf>
    <xf numFmtId="196" fontId="6" fillId="0" borderId="11" xfId="56" applyNumberFormat="1" applyFont="1" applyFill="1" applyBorder="1" applyAlignment="1" applyProtection="1">
      <alignment wrapText="1"/>
      <protection/>
    </xf>
    <xf numFmtId="4" fontId="6" fillId="0" borderId="11" xfId="56" applyNumberFormat="1" applyFont="1" applyFill="1" applyBorder="1" applyAlignment="1" applyProtection="1">
      <alignment horizontal="right"/>
      <protection/>
    </xf>
    <xf numFmtId="196" fontId="6" fillId="0" borderId="11" xfId="56" applyFont="1" applyFill="1" applyBorder="1" applyAlignment="1">
      <alignment horizontal="center"/>
      <protection/>
    </xf>
    <xf numFmtId="197" fontId="6" fillId="0" borderId="11" xfId="56" applyNumberFormat="1" applyFont="1" applyFill="1" applyBorder="1" applyAlignment="1">
      <alignment/>
      <protection/>
    </xf>
    <xf numFmtId="196" fontId="8" fillId="0" borderId="11" xfId="56" applyFont="1" applyFill="1" applyBorder="1">
      <alignment/>
      <protection/>
    </xf>
    <xf numFmtId="196" fontId="6" fillId="0" borderId="11" xfId="56" applyFont="1" applyFill="1" applyBorder="1">
      <alignment/>
      <protection/>
    </xf>
    <xf numFmtId="196" fontId="8" fillId="0" borderId="11" xfId="56" applyNumberFormat="1" applyFont="1" applyFill="1" applyBorder="1" applyAlignment="1" applyProtection="1">
      <alignment horizontal="center" wrapText="1"/>
      <protection/>
    </xf>
    <xf numFmtId="196" fontId="8" fillId="0" borderId="11" xfId="56" applyNumberFormat="1" applyFont="1" applyFill="1" applyBorder="1" applyAlignment="1" applyProtection="1">
      <alignment/>
      <protection/>
    </xf>
    <xf numFmtId="196" fontId="8" fillId="0" borderId="11" xfId="56" applyNumberFormat="1" applyFont="1" applyFill="1" applyBorder="1" applyProtection="1">
      <alignment/>
      <protection/>
    </xf>
    <xf numFmtId="11" fontId="6" fillId="0" borderId="11" xfId="56" applyNumberFormat="1" applyFont="1" applyFill="1" applyBorder="1" applyAlignment="1">
      <alignment/>
      <protection/>
    </xf>
    <xf numFmtId="0" fontId="6" fillId="0" borderId="11" xfId="56" applyNumberFormat="1" applyFont="1" applyFill="1" applyBorder="1" applyAlignment="1">
      <alignment horizontal="left" vertical="center"/>
      <protection/>
    </xf>
    <xf numFmtId="196" fontId="8" fillId="0" borderId="11" xfId="56" applyNumberFormat="1" applyFont="1" applyFill="1" applyBorder="1" applyAlignment="1" applyProtection="1">
      <alignment horizontal="center"/>
      <protection/>
    </xf>
    <xf numFmtId="196" fontId="8" fillId="0" borderId="11" xfId="56" applyNumberFormat="1" applyFont="1" applyFill="1" applyBorder="1" applyAlignment="1" applyProtection="1">
      <alignment horizontal="left"/>
      <protection/>
    </xf>
    <xf numFmtId="202" fontId="3" fillId="0" borderId="0" xfId="59" applyNumberFormat="1">
      <alignment/>
      <protection/>
    </xf>
    <xf numFmtId="0" fontId="7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vertical="justify" wrapText="1"/>
      <protection/>
    </xf>
    <xf numFmtId="0" fontId="7" fillId="0" borderId="0" xfId="59" applyFont="1" applyBorder="1" applyAlignment="1">
      <alignment/>
      <protection/>
    </xf>
    <xf numFmtId="196" fontId="0" fillId="0" borderId="0" xfId="0" applyNumberFormat="1" applyAlignment="1">
      <alignment/>
    </xf>
    <xf numFmtId="196" fontId="12" fillId="0" borderId="0" xfId="0" applyNumberFormat="1" applyFont="1" applyAlignment="1" applyProtection="1">
      <alignment horizontal="centerContinuous"/>
      <protection/>
    </xf>
    <xf numFmtId="196" fontId="3" fillId="0" borderId="0" xfId="0" applyNumberFormat="1" applyFont="1" applyAlignment="1" applyProtection="1">
      <alignment horizontal="centerContinuous"/>
      <protection/>
    </xf>
    <xf numFmtId="196" fontId="0" fillId="0" borderId="0" xfId="0" applyNumberFormat="1" applyAlignment="1" applyProtection="1">
      <alignment/>
      <protection/>
    </xf>
    <xf numFmtId="196" fontId="3" fillId="0" borderId="0" xfId="0" applyNumberFormat="1" applyFont="1" applyAlignment="1" applyProtection="1">
      <alignment/>
      <protection/>
    </xf>
    <xf numFmtId="196" fontId="3" fillId="0" borderId="0" xfId="0" applyNumberFormat="1" applyFont="1" applyAlignment="1" applyProtection="1">
      <alignment horizontal="center"/>
      <protection/>
    </xf>
    <xf numFmtId="196" fontId="12" fillId="0" borderId="0" xfId="0" applyNumberFormat="1" applyFont="1" applyAlignment="1" applyProtection="1">
      <alignment horizontal="left"/>
      <protection/>
    </xf>
    <xf numFmtId="196" fontId="12" fillId="0" borderId="0" xfId="0" applyNumberFormat="1" applyFont="1" applyAlignment="1" applyProtection="1">
      <alignment/>
      <protection/>
    </xf>
    <xf numFmtId="0" fontId="8" fillId="32" borderId="13" xfId="59" applyFont="1" applyFill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8" fillId="32" borderId="15" xfId="59" applyFont="1" applyFill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196" fontId="6" fillId="0" borderId="18" xfId="0" applyNumberFormat="1" applyFont="1" applyFill="1" applyBorder="1" applyAlignment="1" applyProtection="1">
      <alignment horizontal="left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43" fontId="6" fillId="0" borderId="11" xfId="48" applyFont="1" applyFill="1" applyBorder="1" applyAlignment="1">
      <alignment vertical="top"/>
    </xf>
    <xf numFmtId="196" fontId="8" fillId="0" borderId="11" xfId="0" applyNumberFormat="1" applyFont="1" applyFill="1" applyBorder="1" applyAlignment="1" applyProtection="1">
      <alignment horizontal="left"/>
      <protection/>
    </xf>
    <xf numFmtId="0" fontId="3" fillId="0" borderId="0" xfId="59" applyFill="1">
      <alignment/>
      <protection/>
    </xf>
    <xf numFmtId="196" fontId="6" fillId="0" borderId="19" xfId="0" applyNumberFormat="1" applyFont="1" applyFill="1" applyBorder="1" applyAlignment="1" applyProtection="1">
      <alignment horizontal="left"/>
      <protection/>
    </xf>
    <xf numFmtId="17" fontId="12" fillId="0" borderId="0" xfId="0" applyNumberFormat="1" applyFont="1" applyAlignment="1" applyProtection="1">
      <alignment/>
      <protection/>
    </xf>
    <xf numFmtId="43" fontId="6" fillId="32" borderId="11" xfId="48" applyFont="1" applyFill="1" applyBorder="1" applyAlignment="1">
      <alignment vertical="top"/>
    </xf>
    <xf numFmtId="196" fontId="6" fillId="0" borderId="0" xfId="0" applyNumberFormat="1" applyFont="1" applyFill="1" applyBorder="1" applyAlignment="1" applyProtection="1">
      <alignment horizontal="left"/>
      <protection/>
    </xf>
    <xf numFmtId="196" fontId="8" fillId="0" borderId="18" xfId="0" applyNumberFormat="1" applyFont="1" applyFill="1" applyBorder="1" applyAlignment="1" applyProtection="1">
      <alignment wrapText="1"/>
      <protection/>
    </xf>
    <xf numFmtId="196" fontId="6" fillId="0" borderId="18" xfId="0" applyNumberFormat="1" applyFont="1" applyFill="1" applyBorder="1" applyAlignment="1" applyProtection="1">
      <alignment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4" fontId="6" fillId="0" borderId="11" xfId="59" applyNumberFormat="1" applyFont="1" applyBorder="1" applyAlignment="1">
      <alignment horizontal="right" vertical="center"/>
      <protection/>
    </xf>
    <xf numFmtId="196" fontId="6" fillId="0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4" fontId="6" fillId="0" borderId="11" xfId="57" applyNumberFormat="1" applyFont="1" applyFill="1" applyBorder="1" applyAlignment="1">
      <alignment horizontal="center" vertical="center"/>
      <protection/>
    </xf>
    <xf numFmtId="0" fontId="6" fillId="0" borderId="11" xfId="58" applyNumberFormat="1" applyFont="1" applyFill="1" applyBorder="1" applyAlignment="1">
      <alignment horizontal="justify" vertical="center" wrapText="1"/>
      <protection/>
    </xf>
    <xf numFmtId="0" fontId="6" fillId="0" borderId="11" xfId="59" applyFont="1" applyFill="1" applyBorder="1">
      <alignment/>
      <protection/>
    </xf>
    <xf numFmtId="202" fontId="3" fillId="0" borderId="0" xfId="59" applyNumberFormat="1" applyFill="1">
      <alignment/>
      <protection/>
    </xf>
    <xf numFmtId="196" fontId="8" fillId="0" borderId="18" xfId="0" applyNumberFormat="1" applyFont="1" applyFill="1" applyBorder="1" applyAlignment="1" applyProtection="1">
      <alignment horizontal="left"/>
      <protection/>
    </xf>
    <xf numFmtId="43" fontId="3" fillId="0" borderId="0" xfId="59" applyNumberFormat="1" applyFill="1">
      <alignment/>
      <protection/>
    </xf>
    <xf numFmtId="196" fontId="51" fillId="0" borderId="11" xfId="0" applyNumberFormat="1" applyFont="1" applyBorder="1" applyAlignment="1">
      <alignment horizontal="center"/>
    </xf>
    <xf numFmtId="0" fontId="32" fillId="0" borderId="11" xfId="58" applyFont="1" applyFill="1" applyBorder="1" applyAlignment="1">
      <alignment vertical="top" wrapText="1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59" applyFont="1" applyBorder="1" applyAlignment="1">
      <alignment horizontal="center" vertical="center"/>
      <protection/>
    </xf>
    <xf numFmtId="4" fontId="6" fillId="0" borderId="11" xfId="56" applyNumberFormat="1" applyFont="1" applyFill="1" applyBorder="1" applyAlignment="1" applyProtection="1">
      <alignment horizontal="right" vertical="center"/>
      <protection/>
    </xf>
    <xf numFmtId="0" fontId="6" fillId="0" borderId="11" xfId="59" applyFont="1" applyBorder="1" applyAlignment="1">
      <alignment horizontal="right" vertical="center"/>
      <protection/>
    </xf>
    <xf numFmtId="4" fontId="6" fillId="0" borderId="11" xfId="48" applyNumberFormat="1" applyFont="1" applyFill="1" applyBorder="1" applyAlignment="1" applyProtection="1">
      <alignment horizontal="right" vertical="center" wrapText="1"/>
      <protection/>
    </xf>
    <xf numFmtId="0" fontId="3" fillId="0" borderId="0" xfId="59" applyAlignment="1">
      <alignment horizontal="center"/>
      <protection/>
    </xf>
    <xf numFmtId="0" fontId="52" fillId="0" borderId="0" xfId="59" applyFont="1" applyBorder="1" applyAlignment="1">
      <alignment horizontal="center" vertical="center"/>
      <protection/>
    </xf>
    <xf numFmtId="196" fontId="3" fillId="0" borderId="0" xfId="0" applyNumberFormat="1" applyFont="1" applyAlignment="1" applyProtection="1">
      <alignment wrapText="1"/>
      <protection/>
    </xf>
    <xf numFmtId="196" fontId="12" fillId="0" borderId="0" xfId="0" applyNumberFormat="1" applyFont="1" applyAlignment="1" applyProtection="1">
      <alignment horizontal="center"/>
      <protection/>
    </xf>
    <xf numFmtId="196" fontId="34" fillId="0" borderId="0" xfId="0" applyNumberFormat="1" applyFont="1" applyAlignment="1" applyProtection="1">
      <alignment horizontal="centerContinuous"/>
      <protection/>
    </xf>
    <xf numFmtId="0" fontId="12" fillId="0" borderId="0" xfId="59" applyFont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GSANCHEZ" xfId="58"/>
    <cellStyle name="Normal_Lic. No. 053-10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47625</xdr:rowOff>
    </xdr:from>
    <xdr:to>
      <xdr:col>2</xdr:col>
      <xdr:colOff>1152525</xdr:colOff>
      <xdr:row>5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2524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nia\Downloads\Rev.%20n3%20y%20n4\PB_Victoria_-_Lim._Edos._Mty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 E-7 vic-mty"/>
      <sheetName val="vol"/>
      <sheetName val="PUENTES"/>
      <sheetName val="ent"/>
      <sheetName val="drenaje"/>
      <sheetName val="trab 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view="pageBreakPreview" zoomScale="80" zoomScaleSheetLayoutView="80" workbookViewId="0" topLeftCell="A232">
      <selection activeCell="C278" sqref="C278"/>
    </sheetView>
  </sheetViews>
  <sheetFormatPr defaultColWidth="9.140625" defaultRowHeight="15"/>
  <cols>
    <col min="1" max="1" width="5.00390625" style="1" customWidth="1"/>
    <col min="2" max="2" width="18.7109375" style="1" bestFit="1" customWidth="1"/>
    <col min="3" max="3" width="92.421875" style="1" customWidth="1"/>
    <col min="4" max="4" width="9.8515625" style="1" customWidth="1"/>
    <col min="5" max="5" width="7.7109375" style="1" bestFit="1" customWidth="1"/>
    <col min="6" max="6" width="14.7109375" style="1" customWidth="1"/>
    <col min="7" max="7" width="43.57421875" style="1" customWidth="1"/>
    <col min="8" max="8" width="18.28125" style="1" customWidth="1"/>
    <col min="9" max="9" width="13.28125" style="1" bestFit="1" customWidth="1"/>
    <col min="10" max="16384" width="9.140625" style="1" customWidth="1"/>
  </cols>
  <sheetData>
    <row r="1" spans="2:11" s="38" customFormat="1" ht="15">
      <c r="B1" s="39" t="s">
        <v>329</v>
      </c>
      <c r="C1" s="39"/>
      <c r="D1" s="39"/>
      <c r="E1" s="40"/>
      <c r="F1" s="40"/>
      <c r="G1" s="40"/>
      <c r="H1" s="40"/>
      <c r="I1" s="40"/>
      <c r="J1" s="39"/>
      <c r="K1" s="41"/>
    </row>
    <row r="2" spans="2:11" s="38" customFormat="1" ht="15">
      <c r="B2" s="39" t="s">
        <v>413</v>
      </c>
      <c r="C2" s="39"/>
      <c r="D2" s="39"/>
      <c r="E2" s="40"/>
      <c r="F2" s="40"/>
      <c r="G2" s="40"/>
      <c r="H2" s="40"/>
      <c r="I2" s="40"/>
      <c r="J2" s="39"/>
      <c r="K2" s="41"/>
    </row>
    <row r="3" spans="2:11" s="38" customFormat="1" ht="15.75">
      <c r="B3" s="39"/>
      <c r="C3" s="40"/>
      <c r="D3" s="40"/>
      <c r="E3" s="40"/>
      <c r="F3" s="40"/>
      <c r="G3" s="40"/>
      <c r="H3" s="86" t="s">
        <v>412</v>
      </c>
      <c r="I3" s="39" t="s">
        <v>235</v>
      </c>
      <c r="J3" s="39"/>
      <c r="K3" s="41"/>
    </row>
    <row r="4" spans="2:11" s="38" customFormat="1" ht="15.75">
      <c r="B4" s="40"/>
      <c r="C4" s="40"/>
      <c r="D4" s="40"/>
      <c r="E4" s="40"/>
      <c r="F4" s="40"/>
      <c r="G4" s="40"/>
      <c r="H4" s="86"/>
      <c r="I4" s="40"/>
      <c r="J4" s="40"/>
      <c r="K4" s="41"/>
    </row>
    <row r="5" spans="2:11" s="38" customFormat="1" ht="15">
      <c r="B5" s="85" t="s">
        <v>328</v>
      </c>
      <c r="C5" s="85"/>
      <c r="D5" s="85"/>
      <c r="E5" s="85"/>
      <c r="F5" s="85"/>
      <c r="G5" s="85"/>
      <c r="H5" s="85"/>
      <c r="I5" s="85"/>
      <c r="J5" s="85"/>
      <c r="K5" s="41"/>
    </row>
    <row r="6" spans="2:11" s="38" customFormat="1" ht="15">
      <c r="B6" s="85" t="s">
        <v>411</v>
      </c>
      <c r="C6" s="85"/>
      <c r="D6" s="85"/>
      <c r="E6" s="85"/>
      <c r="F6" s="85"/>
      <c r="G6" s="85"/>
      <c r="H6" s="85"/>
      <c r="I6" s="85"/>
      <c r="J6" s="85"/>
      <c r="K6" s="41"/>
    </row>
    <row r="7" spans="2:11" s="38" customFormat="1" ht="15">
      <c r="B7" s="39"/>
      <c r="C7" s="40"/>
      <c r="D7" s="42"/>
      <c r="E7" s="43"/>
      <c r="F7" s="42"/>
      <c r="G7" s="42"/>
      <c r="H7" s="42"/>
      <c r="I7" s="42"/>
      <c r="J7" s="42"/>
      <c r="K7" s="41"/>
    </row>
    <row r="8" spans="2:11" s="38" customFormat="1" ht="39">
      <c r="B8" s="44" t="s">
        <v>236</v>
      </c>
      <c r="C8" s="84" t="s">
        <v>406</v>
      </c>
      <c r="D8" s="42"/>
      <c r="E8" s="43"/>
      <c r="F8" s="42"/>
      <c r="G8" s="42"/>
      <c r="H8" s="42"/>
      <c r="I8" s="42"/>
      <c r="J8" s="42"/>
      <c r="K8" s="41"/>
    </row>
    <row r="9" spans="2:11" s="38" customFormat="1" ht="15">
      <c r="B9" s="44" t="s">
        <v>237</v>
      </c>
      <c r="C9" s="42" t="s">
        <v>238</v>
      </c>
      <c r="D9" s="42"/>
      <c r="E9" s="43"/>
      <c r="F9" s="44" t="s">
        <v>407</v>
      </c>
      <c r="G9" s="45"/>
      <c r="H9" s="42"/>
      <c r="I9" s="45"/>
      <c r="J9" s="42"/>
      <c r="K9" s="41"/>
    </row>
    <row r="10" spans="2:11" s="38" customFormat="1" ht="15">
      <c r="B10" s="44" t="s">
        <v>239</v>
      </c>
      <c r="C10" s="42" t="s">
        <v>242</v>
      </c>
      <c r="D10" s="42"/>
      <c r="E10" s="43"/>
      <c r="F10" s="45"/>
      <c r="G10" s="60"/>
      <c r="H10" s="42"/>
      <c r="I10" s="45"/>
      <c r="J10" s="42"/>
      <c r="K10" s="41"/>
    </row>
    <row r="11" spans="2:11" s="38" customFormat="1" ht="15">
      <c r="B11" s="44" t="s">
        <v>240</v>
      </c>
      <c r="C11" s="42" t="s">
        <v>392</v>
      </c>
      <c r="D11" s="42"/>
      <c r="E11" s="43"/>
      <c r="F11" s="42"/>
      <c r="G11" s="42"/>
      <c r="H11" s="42"/>
      <c r="I11" s="42"/>
      <c r="J11" s="42"/>
      <c r="K11" s="41"/>
    </row>
    <row r="12" spans="1:8" ht="27.75" customHeight="1" thickBot="1">
      <c r="A12" s="3"/>
      <c r="B12" s="2"/>
      <c r="C12" s="83"/>
      <c r="D12" s="37"/>
      <c r="E12" s="35"/>
      <c r="F12" s="36"/>
      <c r="G12" s="36"/>
      <c r="H12" s="36"/>
    </row>
    <row r="13" spans="1:8" ht="70.5" customHeight="1" thickBot="1">
      <c r="A13" s="47" t="s">
        <v>0</v>
      </c>
      <c r="B13" s="48" t="s">
        <v>1</v>
      </c>
      <c r="C13" s="49" t="s">
        <v>2</v>
      </c>
      <c r="D13" s="53" t="s">
        <v>3</v>
      </c>
      <c r="E13" s="49" t="s">
        <v>4</v>
      </c>
      <c r="F13" s="50" t="s">
        <v>350</v>
      </c>
      <c r="G13" s="46" t="s">
        <v>241</v>
      </c>
      <c r="H13" s="50" t="s">
        <v>5</v>
      </c>
    </row>
    <row r="14" spans="1:8" ht="12.75">
      <c r="A14" s="12"/>
      <c r="B14" s="12"/>
      <c r="C14" s="13" t="s">
        <v>194</v>
      </c>
      <c r="D14" s="14"/>
      <c r="E14" s="15"/>
      <c r="F14" s="51"/>
      <c r="G14" s="52"/>
      <c r="H14" s="52"/>
    </row>
    <row r="15" spans="1:8" ht="12.75" customHeight="1">
      <c r="A15" s="16"/>
      <c r="B15" s="17"/>
      <c r="C15" s="18" t="s">
        <v>86</v>
      </c>
      <c r="D15" s="9"/>
      <c r="E15" s="5"/>
      <c r="F15" s="61"/>
      <c r="G15" s="61"/>
      <c r="H15" s="61"/>
    </row>
    <row r="16" spans="1:8" ht="12.75">
      <c r="A16" s="16"/>
      <c r="B16" s="19" t="s">
        <v>23</v>
      </c>
      <c r="C16" s="18" t="s">
        <v>87</v>
      </c>
      <c r="D16" s="6"/>
      <c r="E16" s="5"/>
      <c r="F16" s="56"/>
      <c r="G16" s="56"/>
      <c r="H16" s="56"/>
    </row>
    <row r="17" spans="1:8" ht="12.75">
      <c r="A17" s="20">
        <v>1</v>
      </c>
      <c r="B17" s="17" t="s">
        <v>88</v>
      </c>
      <c r="C17" s="21" t="s">
        <v>204</v>
      </c>
      <c r="D17" s="22">
        <v>2</v>
      </c>
      <c r="E17" s="20" t="s">
        <v>89</v>
      </c>
      <c r="F17" s="56"/>
      <c r="G17" s="56"/>
      <c r="H17" s="56">
        <f>F17*D17</f>
        <v>0</v>
      </c>
    </row>
    <row r="18" spans="1:8" ht="12.75">
      <c r="A18" s="20"/>
      <c r="B18" s="17"/>
      <c r="C18" s="18" t="s">
        <v>393</v>
      </c>
      <c r="D18" s="22"/>
      <c r="E18" s="20"/>
      <c r="F18" s="56"/>
      <c r="G18" s="56"/>
      <c r="H18" s="56">
        <f aca="true" t="shared" si="0" ref="H18:H81">F18*D18</f>
        <v>0</v>
      </c>
    </row>
    <row r="19" spans="1:8" ht="12.75" customHeight="1">
      <c r="A19" s="20"/>
      <c r="B19" s="19" t="s">
        <v>60</v>
      </c>
      <c r="C19" s="18" t="s">
        <v>90</v>
      </c>
      <c r="D19" s="22"/>
      <c r="E19" s="20"/>
      <c r="F19" s="56"/>
      <c r="G19" s="56"/>
      <c r="H19" s="56">
        <f t="shared" si="0"/>
        <v>0</v>
      </c>
    </row>
    <row r="20" spans="1:8" s="58" customFormat="1" ht="12.75">
      <c r="A20" s="20"/>
      <c r="B20" s="17" t="s">
        <v>91</v>
      </c>
      <c r="C20" s="21" t="s">
        <v>92</v>
      </c>
      <c r="D20" s="22"/>
      <c r="E20" s="20"/>
      <c r="F20" s="56"/>
      <c r="G20" s="56"/>
      <c r="H20" s="56">
        <f t="shared" si="0"/>
        <v>0</v>
      </c>
    </row>
    <row r="21" spans="1:8" s="58" customFormat="1" ht="12.75">
      <c r="A21" s="20">
        <v>2</v>
      </c>
      <c r="B21" s="54" t="s">
        <v>93</v>
      </c>
      <c r="C21" s="64" t="s">
        <v>351</v>
      </c>
      <c r="D21" s="22">
        <v>4449</v>
      </c>
      <c r="E21" s="20" t="s">
        <v>81</v>
      </c>
      <c r="F21" s="56"/>
      <c r="G21" s="56"/>
      <c r="H21" s="56">
        <f t="shared" si="0"/>
        <v>0</v>
      </c>
    </row>
    <row r="22" spans="1:8" s="58" customFormat="1" ht="12.75">
      <c r="A22" s="20">
        <f>A21+1</f>
        <v>3</v>
      </c>
      <c r="B22" s="54" t="s">
        <v>285</v>
      </c>
      <c r="C22" s="64" t="s">
        <v>352</v>
      </c>
      <c r="D22" s="22">
        <v>8731</v>
      </c>
      <c r="E22" s="20" t="s">
        <v>81</v>
      </c>
      <c r="F22" s="56"/>
      <c r="G22" s="56"/>
      <c r="H22" s="56">
        <f t="shared" si="0"/>
        <v>0</v>
      </c>
    </row>
    <row r="23" spans="1:8" s="58" customFormat="1" ht="12.75">
      <c r="A23" s="20"/>
      <c r="B23" s="16"/>
      <c r="C23" s="29" t="s">
        <v>394</v>
      </c>
      <c r="D23" s="22"/>
      <c r="E23" s="20"/>
      <c r="F23" s="56"/>
      <c r="G23" s="56"/>
      <c r="H23" s="56">
        <f t="shared" si="0"/>
        <v>0</v>
      </c>
    </row>
    <row r="24" spans="1:8" s="58" customFormat="1" ht="12.75">
      <c r="A24" s="20"/>
      <c r="B24" s="16" t="s">
        <v>25</v>
      </c>
      <c r="C24" s="29" t="s">
        <v>94</v>
      </c>
      <c r="D24" s="22"/>
      <c r="E24" s="20"/>
      <c r="F24" s="56"/>
      <c r="G24" s="56"/>
      <c r="H24" s="56">
        <f t="shared" si="0"/>
        <v>0</v>
      </c>
    </row>
    <row r="25" spans="1:8" s="58" customFormat="1" ht="12.75">
      <c r="A25" s="20"/>
      <c r="B25" s="16" t="s">
        <v>26</v>
      </c>
      <c r="C25" s="16" t="s">
        <v>95</v>
      </c>
      <c r="D25" s="22"/>
      <c r="E25" s="20"/>
      <c r="F25" s="56"/>
      <c r="G25" s="56"/>
      <c r="H25" s="56">
        <f t="shared" si="0"/>
        <v>0</v>
      </c>
    </row>
    <row r="26" spans="1:8" s="58" customFormat="1" ht="12.75">
      <c r="A26" s="20"/>
      <c r="B26" s="17" t="s">
        <v>27</v>
      </c>
      <c r="C26" s="16" t="s">
        <v>96</v>
      </c>
      <c r="D26" s="22"/>
      <c r="E26" s="20"/>
      <c r="F26" s="56"/>
      <c r="G26" s="56"/>
      <c r="H26" s="56">
        <f t="shared" si="0"/>
        <v>0</v>
      </c>
    </row>
    <row r="27" spans="1:8" s="58" customFormat="1" ht="12.75">
      <c r="A27" s="20">
        <v>4</v>
      </c>
      <c r="B27" s="17" t="s">
        <v>29</v>
      </c>
      <c r="C27" s="16" t="s">
        <v>184</v>
      </c>
      <c r="D27" s="22">
        <v>14287</v>
      </c>
      <c r="E27" s="20" t="s">
        <v>81</v>
      </c>
      <c r="F27" s="56"/>
      <c r="G27" s="56"/>
      <c r="H27" s="56">
        <f t="shared" si="0"/>
        <v>0</v>
      </c>
    </row>
    <row r="28" spans="1:8" s="58" customFormat="1" ht="12.75">
      <c r="A28" s="20">
        <f>A27+1</f>
        <v>5</v>
      </c>
      <c r="B28" s="17"/>
      <c r="C28" s="16" t="s">
        <v>205</v>
      </c>
      <c r="D28" s="22">
        <v>100</v>
      </c>
      <c r="E28" s="20" t="s">
        <v>81</v>
      </c>
      <c r="F28" s="56"/>
      <c r="G28" s="56"/>
      <c r="H28" s="56">
        <f t="shared" si="0"/>
        <v>0</v>
      </c>
    </row>
    <row r="29" spans="1:8" s="58" customFormat="1" ht="12.75">
      <c r="A29" s="23"/>
      <c r="B29" s="24" t="s">
        <v>16</v>
      </c>
      <c r="C29" s="25" t="s">
        <v>17</v>
      </c>
      <c r="D29" s="22"/>
      <c r="E29" s="23"/>
      <c r="F29" s="56"/>
      <c r="G29" s="56"/>
      <c r="H29" s="56">
        <f t="shared" si="0"/>
        <v>0</v>
      </c>
    </row>
    <row r="30" spans="1:8" s="58" customFormat="1" ht="12.75">
      <c r="A30" s="23"/>
      <c r="B30" s="24" t="s">
        <v>18</v>
      </c>
      <c r="C30" s="26" t="s">
        <v>19</v>
      </c>
      <c r="D30" s="22"/>
      <c r="E30" s="23"/>
      <c r="F30" s="56"/>
      <c r="G30" s="56"/>
      <c r="H30" s="56">
        <f t="shared" si="0"/>
        <v>0</v>
      </c>
    </row>
    <row r="31" spans="1:8" s="58" customFormat="1" ht="12.75">
      <c r="A31" s="23"/>
      <c r="B31" s="24" t="s">
        <v>20</v>
      </c>
      <c r="C31" s="26" t="s">
        <v>21</v>
      </c>
      <c r="D31" s="22"/>
      <c r="E31" s="23"/>
      <c r="F31" s="56"/>
      <c r="G31" s="56"/>
      <c r="H31" s="56">
        <f t="shared" si="0"/>
        <v>0</v>
      </c>
    </row>
    <row r="32" spans="1:8" s="58" customFormat="1" ht="12.75">
      <c r="A32" s="23"/>
      <c r="B32" s="24" t="s">
        <v>296</v>
      </c>
      <c r="C32" s="26" t="s">
        <v>395</v>
      </c>
      <c r="D32" s="22"/>
      <c r="E32" s="23"/>
      <c r="F32" s="56"/>
      <c r="G32" s="56"/>
      <c r="H32" s="56">
        <f t="shared" si="0"/>
        <v>0</v>
      </c>
    </row>
    <row r="33" spans="1:8" s="58" customFormat="1" ht="12.75">
      <c r="A33" s="20">
        <f>A28+1</f>
        <v>6</v>
      </c>
      <c r="B33" s="17" t="s">
        <v>297</v>
      </c>
      <c r="C33" s="21" t="s">
        <v>59</v>
      </c>
      <c r="D33" s="22">
        <v>790</v>
      </c>
      <c r="E33" s="20" t="s">
        <v>81</v>
      </c>
      <c r="F33" s="56"/>
      <c r="G33" s="56"/>
      <c r="H33" s="56">
        <f t="shared" si="0"/>
        <v>0</v>
      </c>
    </row>
    <row r="34" spans="1:8" s="58" customFormat="1" ht="12.75">
      <c r="A34" s="20"/>
      <c r="B34" s="19"/>
      <c r="C34" s="18" t="s">
        <v>396</v>
      </c>
      <c r="D34" s="22"/>
      <c r="E34" s="20"/>
      <c r="F34" s="56"/>
      <c r="G34" s="56"/>
      <c r="H34" s="56">
        <f t="shared" si="0"/>
        <v>0</v>
      </c>
    </row>
    <row r="35" spans="1:8" s="58" customFormat="1" ht="12.75">
      <c r="A35" s="20"/>
      <c r="B35" s="19" t="s">
        <v>53</v>
      </c>
      <c r="C35" s="18" t="s">
        <v>54</v>
      </c>
      <c r="D35" s="22"/>
      <c r="E35" s="20"/>
      <c r="F35" s="56"/>
      <c r="G35" s="56"/>
      <c r="H35" s="56">
        <f t="shared" si="0"/>
        <v>0</v>
      </c>
    </row>
    <row r="36" spans="1:8" s="58" customFormat="1" ht="12.75">
      <c r="A36" s="20"/>
      <c r="B36" s="17" t="s">
        <v>55</v>
      </c>
      <c r="C36" s="21" t="s">
        <v>56</v>
      </c>
      <c r="D36" s="22"/>
      <c r="E36" s="20"/>
      <c r="F36" s="56"/>
      <c r="G36" s="56"/>
      <c r="H36" s="56">
        <f t="shared" si="0"/>
        <v>0</v>
      </c>
    </row>
    <row r="37" spans="1:8" s="58" customFormat="1" ht="12.75">
      <c r="A37" s="20"/>
      <c r="B37" s="24" t="s">
        <v>57</v>
      </c>
      <c r="C37" s="26" t="s">
        <v>58</v>
      </c>
      <c r="D37" s="22"/>
      <c r="E37" s="71"/>
      <c r="F37" s="71"/>
      <c r="G37" s="71"/>
      <c r="H37" s="56">
        <f t="shared" si="0"/>
        <v>0</v>
      </c>
    </row>
    <row r="38" spans="1:8" s="58" customFormat="1" ht="12.75">
      <c r="A38" s="20"/>
      <c r="B38" s="24"/>
      <c r="C38" s="26" t="s">
        <v>397</v>
      </c>
      <c r="D38" s="22"/>
      <c r="E38" s="71"/>
      <c r="F38" s="71"/>
      <c r="G38" s="71"/>
      <c r="H38" s="56">
        <f t="shared" si="0"/>
        <v>0</v>
      </c>
    </row>
    <row r="39" spans="1:8" s="58" customFormat="1" ht="12.75">
      <c r="A39" s="20"/>
      <c r="B39" s="17" t="s">
        <v>99</v>
      </c>
      <c r="C39" s="18" t="s">
        <v>206</v>
      </c>
      <c r="D39" s="22"/>
      <c r="E39" s="71"/>
      <c r="F39" s="71"/>
      <c r="G39" s="71"/>
      <c r="H39" s="56">
        <f t="shared" si="0"/>
        <v>0</v>
      </c>
    </row>
    <row r="40" spans="1:8" s="58" customFormat="1" ht="12.75">
      <c r="A40" s="20">
        <f>A33+1</f>
        <v>7</v>
      </c>
      <c r="B40" s="17" t="s">
        <v>100</v>
      </c>
      <c r="C40" s="21" t="s">
        <v>98</v>
      </c>
      <c r="D40" s="22">
        <v>12540</v>
      </c>
      <c r="E40" s="20" t="s">
        <v>81</v>
      </c>
      <c r="F40" s="56"/>
      <c r="G40" s="56"/>
      <c r="H40" s="56">
        <f t="shared" si="0"/>
        <v>0</v>
      </c>
    </row>
    <row r="41" spans="1:8" s="58" customFormat="1" ht="12.75">
      <c r="A41" s="20"/>
      <c r="B41" s="24" t="s">
        <v>101</v>
      </c>
      <c r="C41" s="25" t="s">
        <v>102</v>
      </c>
      <c r="D41" s="22"/>
      <c r="E41" s="20"/>
      <c r="F41" s="56"/>
      <c r="G41" s="56"/>
      <c r="H41" s="56">
        <f t="shared" si="0"/>
        <v>0</v>
      </c>
    </row>
    <row r="42" spans="1:8" s="58" customFormat="1" ht="12.75">
      <c r="A42" s="20">
        <f>A40+1</f>
        <v>8</v>
      </c>
      <c r="B42" s="24" t="s">
        <v>103</v>
      </c>
      <c r="C42" s="26" t="s">
        <v>59</v>
      </c>
      <c r="D42" s="22">
        <v>8511</v>
      </c>
      <c r="E42" s="20" t="s">
        <v>81</v>
      </c>
      <c r="F42" s="56"/>
      <c r="G42" s="56"/>
      <c r="H42" s="56">
        <f t="shared" si="0"/>
        <v>0</v>
      </c>
    </row>
    <row r="43" spans="1:8" s="58" customFormat="1" ht="12.75">
      <c r="A43" s="20"/>
      <c r="B43" s="24" t="s">
        <v>104</v>
      </c>
      <c r="C43" s="25" t="s">
        <v>105</v>
      </c>
      <c r="D43" s="22"/>
      <c r="E43" s="20"/>
      <c r="F43" s="56"/>
      <c r="G43" s="56"/>
      <c r="H43" s="56">
        <f t="shared" si="0"/>
        <v>0</v>
      </c>
    </row>
    <row r="44" spans="1:8" s="58" customFormat="1" ht="12.75">
      <c r="A44" s="20">
        <f>A42+1</f>
        <v>9</v>
      </c>
      <c r="B44" s="24" t="s">
        <v>106</v>
      </c>
      <c r="C44" s="26" t="s">
        <v>107</v>
      </c>
      <c r="D44" s="22">
        <v>7555.5</v>
      </c>
      <c r="E44" s="20" t="s">
        <v>81</v>
      </c>
      <c r="F44" s="56"/>
      <c r="G44" s="56"/>
      <c r="H44" s="56">
        <f t="shared" si="0"/>
        <v>0</v>
      </c>
    </row>
    <row r="45" spans="1:8" s="58" customFormat="1" ht="12.75">
      <c r="A45" s="20">
        <f>A44+1</f>
        <v>10</v>
      </c>
      <c r="B45" s="24"/>
      <c r="C45" s="26" t="s">
        <v>313</v>
      </c>
      <c r="D45" s="22">
        <v>100</v>
      </c>
      <c r="E45" s="20" t="s">
        <v>81</v>
      </c>
      <c r="F45" s="56"/>
      <c r="G45" s="56"/>
      <c r="H45" s="56">
        <f t="shared" si="0"/>
        <v>0</v>
      </c>
    </row>
    <row r="46" spans="1:8" s="58" customFormat="1" ht="12.75">
      <c r="A46" s="20">
        <f>A45+1</f>
        <v>11</v>
      </c>
      <c r="B46" s="24"/>
      <c r="C46" s="26" t="s">
        <v>405</v>
      </c>
      <c r="D46" s="22">
        <v>6801</v>
      </c>
      <c r="E46" s="20" t="s">
        <v>81</v>
      </c>
      <c r="F46" s="56"/>
      <c r="G46" s="56"/>
      <c r="H46" s="56">
        <f t="shared" si="0"/>
        <v>0</v>
      </c>
    </row>
    <row r="47" spans="1:8" s="58" customFormat="1" ht="12.75">
      <c r="A47" s="20">
        <f>A46+1</f>
        <v>12</v>
      </c>
      <c r="B47" s="24"/>
      <c r="C47" s="26" t="s">
        <v>353</v>
      </c>
      <c r="D47" s="22">
        <v>137720.25</v>
      </c>
      <c r="E47" s="20" t="s">
        <v>82</v>
      </c>
      <c r="F47" s="56"/>
      <c r="G47" s="56"/>
      <c r="H47" s="56">
        <f t="shared" si="0"/>
        <v>0</v>
      </c>
    </row>
    <row r="48" spans="1:9" s="58" customFormat="1" ht="12.75">
      <c r="A48" s="20"/>
      <c r="B48" s="24"/>
      <c r="C48" s="25" t="s">
        <v>108</v>
      </c>
      <c r="D48" s="22"/>
      <c r="E48" s="20"/>
      <c r="F48" s="56"/>
      <c r="G48" s="56"/>
      <c r="H48" s="56">
        <f t="shared" si="0"/>
        <v>0</v>
      </c>
      <c r="I48" s="72"/>
    </row>
    <row r="49" spans="1:8" s="58" customFormat="1" ht="12.75">
      <c r="A49" s="20"/>
      <c r="B49" s="24" t="s">
        <v>109</v>
      </c>
      <c r="C49" s="25" t="s">
        <v>110</v>
      </c>
      <c r="D49" s="22"/>
      <c r="E49" s="20"/>
      <c r="F49" s="56"/>
      <c r="G49" s="56"/>
      <c r="H49" s="56">
        <f t="shared" si="0"/>
        <v>0</v>
      </c>
    </row>
    <row r="50" spans="1:8" s="58" customFormat="1" ht="12.75">
      <c r="A50" s="20"/>
      <c r="B50" s="24" t="s">
        <v>111</v>
      </c>
      <c r="C50" s="26" t="s">
        <v>112</v>
      </c>
      <c r="D50" s="22"/>
      <c r="E50" s="20"/>
      <c r="F50" s="56"/>
      <c r="G50" s="56"/>
      <c r="H50" s="56">
        <f t="shared" si="0"/>
        <v>0</v>
      </c>
    </row>
    <row r="51" spans="1:8" s="58" customFormat="1" ht="12.75">
      <c r="A51" s="20">
        <f>A47+1</f>
        <v>13</v>
      </c>
      <c r="B51" s="24" t="s">
        <v>113</v>
      </c>
      <c r="C51" s="26" t="s">
        <v>185</v>
      </c>
      <c r="D51" s="22">
        <v>13180</v>
      </c>
      <c r="E51" s="20" t="s">
        <v>81</v>
      </c>
      <c r="F51" s="56"/>
      <c r="G51" s="56"/>
      <c r="H51" s="56">
        <f t="shared" si="0"/>
        <v>0</v>
      </c>
    </row>
    <row r="52" spans="1:8" s="58" customFormat="1" ht="12.75">
      <c r="A52" s="20"/>
      <c r="B52" s="17"/>
      <c r="C52" s="27" t="s">
        <v>114</v>
      </c>
      <c r="D52" s="22"/>
      <c r="E52" s="20"/>
      <c r="F52" s="56"/>
      <c r="G52" s="56"/>
      <c r="H52" s="56">
        <f t="shared" si="0"/>
        <v>0</v>
      </c>
    </row>
    <row r="53" spans="1:8" s="58" customFormat="1" ht="12.75">
      <c r="A53" s="20"/>
      <c r="B53" s="16"/>
      <c r="C53" s="29" t="s">
        <v>398</v>
      </c>
      <c r="D53" s="22"/>
      <c r="E53" s="20"/>
      <c r="F53" s="56"/>
      <c r="G53" s="56"/>
      <c r="H53" s="56">
        <f t="shared" si="0"/>
        <v>0</v>
      </c>
    </row>
    <row r="54" spans="1:8" s="58" customFormat="1" ht="12.75">
      <c r="A54" s="20"/>
      <c r="B54" s="16" t="s">
        <v>12</v>
      </c>
      <c r="C54" s="29" t="s">
        <v>195</v>
      </c>
      <c r="D54" s="22"/>
      <c r="E54" s="20"/>
      <c r="F54" s="56"/>
      <c r="G54" s="56"/>
      <c r="H54" s="56">
        <f t="shared" si="0"/>
        <v>0</v>
      </c>
    </row>
    <row r="55" spans="1:8" s="58" customFormat="1" ht="12.75">
      <c r="A55" s="20"/>
      <c r="B55" s="16" t="s">
        <v>13</v>
      </c>
      <c r="C55" s="16" t="s">
        <v>14</v>
      </c>
      <c r="D55" s="22"/>
      <c r="E55" s="20"/>
      <c r="F55" s="56"/>
      <c r="G55" s="56"/>
      <c r="H55" s="56">
        <f t="shared" si="0"/>
        <v>0</v>
      </c>
    </row>
    <row r="56" spans="1:8" s="58" customFormat="1" ht="12.75">
      <c r="A56" s="20">
        <f>A51+1</f>
        <v>14</v>
      </c>
      <c r="B56" s="16" t="s">
        <v>15</v>
      </c>
      <c r="C56" s="16" t="s">
        <v>115</v>
      </c>
      <c r="D56" s="22">
        <v>609.25</v>
      </c>
      <c r="E56" s="20" t="s">
        <v>81</v>
      </c>
      <c r="F56" s="56"/>
      <c r="G56" s="56"/>
      <c r="H56" s="56">
        <f t="shared" si="0"/>
        <v>0</v>
      </c>
    </row>
    <row r="57" spans="1:8" s="58" customFormat="1" ht="12.75">
      <c r="A57" s="23"/>
      <c r="B57" s="24" t="s">
        <v>16</v>
      </c>
      <c r="C57" s="25" t="s">
        <v>17</v>
      </c>
      <c r="D57" s="22"/>
      <c r="E57" s="23"/>
      <c r="F57" s="56"/>
      <c r="G57" s="56"/>
      <c r="H57" s="56">
        <f t="shared" si="0"/>
        <v>0</v>
      </c>
    </row>
    <row r="58" spans="1:8" s="58" customFormat="1" ht="12.75">
      <c r="A58" s="23"/>
      <c r="B58" s="24" t="s">
        <v>18</v>
      </c>
      <c r="C58" s="26" t="s">
        <v>19</v>
      </c>
      <c r="D58" s="22"/>
      <c r="E58" s="23"/>
      <c r="F58" s="56"/>
      <c r="G58" s="56"/>
      <c r="H58" s="56">
        <f t="shared" si="0"/>
        <v>0</v>
      </c>
    </row>
    <row r="59" spans="1:8" s="58" customFormat="1" ht="12.75">
      <c r="A59" s="23"/>
      <c r="B59" s="24" t="s">
        <v>20</v>
      </c>
      <c r="C59" s="26" t="s">
        <v>21</v>
      </c>
      <c r="D59" s="22"/>
      <c r="E59" s="23"/>
      <c r="F59" s="56"/>
      <c r="G59" s="56"/>
      <c r="H59" s="56">
        <f t="shared" si="0"/>
        <v>0</v>
      </c>
    </row>
    <row r="60" spans="1:8" s="58" customFormat="1" ht="12.75">
      <c r="A60" s="23"/>
      <c r="B60" s="24" t="s">
        <v>22</v>
      </c>
      <c r="C60" s="26" t="s">
        <v>399</v>
      </c>
      <c r="D60" s="22"/>
      <c r="E60" s="23"/>
      <c r="F60" s="56"/>
      <c r="G60" s="56"/>
      <c r="H60" s="56">
        <f t="shared" si="0"/>
        <v>0</v>
      </c>
    </row>
    <row r="61" spans="1:8" s="58" customFormat="1" ht="12.75">
      <c r="A61" s="20">
        <f>A56+1</f>
        <v>15</v>
      </c>
      <c r="B61" s="17" t="s">
        <v>97</v>
      </c>
      <c r="C61" s="21" t="s">
        <v>59</v>
      </c>
      <c r="D61" s="22">
        <v>790</v>
      </c>
      <c r="E61" s="20" t="s">
        <v>81</v>
      </c>
      <c r="F61" s="56"/>
      <c r="G61" s="56"/>
      <c r="H61" s="56">
        <f t="shared" si="0"/>
        <v>0</v>
      </c>
    </row>
    <row r="62" spans="1:8" s="58" customFormat="1" ht="12.75">
      <c r="A62" s="20"/>
      <c r="B62" s="17"/>
      <c r="C62" s="18" t="s">
        <v>400</v>
      </c>
      <c r="D62" s="22"/>
      <c r="E62" s="20"/>
      <c r="F62" s="56"/>
      <c r="G62" s="56"/>
      <c r="H62" s="56">
        <f t="shared" si="0"/>
        <v>0</v>
      </c>
    </row>
    <row r="63" spans="1:8" s="58" customFormat="1" ht="12.75">
      <c r="A63" s="20"/>
      <c r="B63" s="19" t="s">
        <v>79</v>
      </c>
      <c r="C63" s="28" t="s">
        <v>196</v>
      </c>
      <c r="D63" s="22"/>
      <c r="E63" s="20"/>
      <c r="F63" s="56"/>
      <c r="G63" s="56"/>
      <c r="H63" s="56">
        <f t="shared" si="0"/>
        <v>0</v>
      </c>
    </row>
    <row r="64" spans="1:8" s="58" customFormat="1" ht="12.75">
      <c r="A64" s="20"/>
      <c r="B64" s="19" t="s">
        <v>116</v>
      </c>
      <c r="C64" s="21" t="s">
        <v>117</v>
      </c>
      <c r="D64" s="22"/>
      <c r="E64" s="20"/>
      <c r="F64" s="56"/>
      <c r="G64" s="56"/>
      <c r="H64" s="56">
        <f t="shared" si="0"/>
        <v>0</v>
      </c>
    </row>
    <row r="65" spans="1:8" s="58" customFormat="1" ht="12.75">
      <c r="A65" s="20">
        <f>A61+1</f>
        <v>16</v>
      </c>
      <c r="B65" s="19" t="s">
        <v>118</v>
      </c>
      <c r="C65" s="21" t="s">
        <v>119</v>
      </c>
      <c r="D65" s="22">
        <v>100</v>
      </c>
      <c r="E65" s="20" t="s">
        <v>81</v>
      </c>
      <c r="F65" s="56"/>
      <c r="G65" s="56"/>
      <c r="H65" s="56">
        <f t="shared" si="0"/>
        <v>0</v>
      </c>
    </row>
    <row r="66" spans="1:8" s="58" customFormat="1" ht="12.75">
      <c r="A66" s="20"/>
      <c r="B66" s="16"/>
      <c r="C66" s="29" t="s">
        <v>24</v>
      </c>
      <c r="D66" s="22"/>
      <c r="E66" s="20"/>
      <c r="F66" s="56"/>
      <c r="G66" s="56"/>
      <c r="H66" s="56">
        <f t="shared" si="0"/>
        <v>0</v>
      </c>
    </row>
    <row r="67" spans="1:8" s="58" customFormat="1" ht="12.75">
      <c r="A67" s="20"/>
      <c r="B67" s="16" t="s">
        <v>25</v>
      </c>
      <c r="C67" s="29" t="s">
        <v>366</v>
      </c>
      <c r="D67" s="22"/>
      <c r="E67" s="20"/>
      <c r="F67" s="56"/>
      <c r="G67" s="56"/>
      <c r="H67" s="56">
        <f t="shared" si="0"/>
        <v>0</v>
      </c>
    </row>
    <row r="68" spans="1:8" s="58" customFormat="1" ht="12.75">
      <c r="A68" s="20"/>
      <c r="B68" s="16" t="s">
        <v>26</v>
      </c>
      <c r="C68" s="16" t="s">
        <v>186</v>
      </c>
      <c r="D68" s="22"/>
      <c r="E68" s="20"/>
      <c r="F68" s="56"/>
      <c r="G68" s="56"/>
      <c r="H68" s="56">
        <f t="shared" si="0"/>
        <v>0</v>
      </c>
    </row>
    <row r="69" spans="1:8" s="58" customFormat="1" ht="12.75">
      <c r="A69" s="20"/>
      <c r="B69" s="30" t="s">
        <v>27</v>
      </c>
      <c r="C69" s="25" t="s">
        <v>28</v>
      </c>
      <c r="D69" s="22"/>
      <c r="E69" s="20"/>
      <c r="F69" s="56"/>
      <c r="G69" s="56"/>
      <c r="H69" s="56">
        <f t="shared" si="0"/>
        <v>0</v>
      </c>
    </row>
    <row r="70" spans="1:8" s="58" customFormat="1" ht="12.75">
      <c r="A70" s="20">
        <f>A65+1</f>
        <v>17</v>
      </c>
      <c r="B70" s="16" t="s">
        <v>31</v>
      </c>
      <c r="C70" s="16" t="s">
        <v>120</v>
      </c>
      <c r="D70" s="22">
        <v>23.9</v>
      </c>
      <c r="E70" s="20" t="s">
        <v>81</v>
      </c>
      <c r="F70" s="56"/>
      <c r="G70" s="56"/>
      <c r="H70" s="56">
        <f t="shared" si="0"/>
        <v>0</v>
      </c>
    </row>
    <row r="71" spans="1:8" s="58" customFormat="1" ht="12.75">
      <c r="A71" s="20">
        <f aca="true" t="shared" si="1" ref="A71:A80">A70+1</f>
        <v>18</v>
      </c>
      <c r="B71" s="16" t="s">
        <v>121</v>
      </c>
      <c r="C71" s="16" t="s">
        <v>122</v>
      </c>
      <c r="D71" s="22">
        <v>355.31</v>
      </c>
      <c r="E71" s="20" t="s">
        <v>81</v>
      </c>
      <c r="F71" s="56"/>
      <c r="G71" s="56"/>
      <c r="H71" s="56">
        <f t="shared" si="0"/>
        <v>0</v>
      </c>
    </row>
    <row r="72" spans="1:8" s="58" customFormat="1" ht="12.75">
      <c r="A72" s="20">
        <f t="shared" si="1"/>
        <v>19</v>
      </c>
      <c r="B72" s="16" t="s">
        <v>123</v>
      </c>
      <c r="C72" s="16" t="s">
        <v>124</v>
      </c>
      <c r="D72" s="22">
        <v>110.9</v>
      </c>
      <c r="E72" s="20" t="s">
        <v>81</v>
      </c>
      <c r="F72" s="56"/>
      <c r="G72" s="56"/>
      <c r="H72" s="56">
        <f t="shared" si="0"/>
        <v>0</v>
      </c>
    </row>
    <row r="73" spans="1:8" s="58" customFormat="1" ht="12.75">
      <c r="A73" s="20">
        <f t="shared" si="1"/>
        <v>20</v>
      </c>
      <c r="B73" s="54" t="s">
        <v>286</v>
      </c>
      <c r="C73" s="54" t="s">
        <v>288</v>
      </c>
      <c r="D73" s="22">
        <v>9484</v>
      </c>
      <c r="E73" s="20" t="s">
        <v>85</v>
      </c>
      <c r="F73" s="56"/>
      <c r="G73" s="56"/>
      <c r="H73" s="56">
        <f t="shared" si="0"/>
        <v>0</v>
      </c>
    </row>
    <row r="74" spans="1:8" s="58" customFormat="1" ht="12.75">
      <c r="A74" s="20">
        <f t="shared" si="1"/>
        <v>21</v>
      </c>
      <c r="B74" s="54" t="s">
        <v>286</v>
      </c>
      <c r="C74" s="54" t="s">
        <v>287</v>
      </c>
      <c r="D74" s="22">
        <v>157.8</v>
      </c>
      <c r="E74" s="20" t="s">
        <v>85</v>
      </c>
      <c r="F74" s="56"/>
      <c r="G74" s="56"/>
      <c r="H74" s="56">
        <f t="shared" si="0"/>
        <v>0</v>
      </c>
    </row>
    <row r="75" spans="1:8" s="58" customFormat="1" ht="12.75">
      <c r="A75" s="20">
        <f t="shared" si="1"/>
        <v>22</v>
      </c>
      <c r="B75" s="54" t="s">
        <v>289</v>
      </c>
      <c r="C75" s="54" t="s">
        <v>290</v>
      </c>
      <c r="D75" s="22">
        <v>17.7</v>
      </c>
      <c r="E75" s="20" t="s">
        <v>81</v>
      </c>
      <c r="F75" s="56"/>
      <c r="G75" s="56"/>
      <c r="H75" s="56">
        <f t="shared" si="0"/>
        <v>0</v>
      </c>
    </row>
    <row r="76" spans="1:8" s="58" customFormat="1" ht="12.75">
      <c r="A76" s="20">
        <f t="shared" si="1"/>
        <v>23</v>
      </c>
      <c r="B76" s="54" t="s">
        <v>291</v>
      </c>
      <c r="C76" s="54" t="s">
        <v>292</v>
      </c>
      <c r="D76" s="22">
        <v>17505.4</v>
      </c>
      <c r="E76" s="20" t="s">
        <v>83</v>
      </c>
      <c r="F76" s="56"/>
      <c r="G76" s="56"/>
      <c r="H76" s="56">
        <f t="shared" si="0"/>
        <v>0</v>
      </c>
    </row>
    <row r="77" spans="1:8" s="58" customFormat="1" ht="12.75">
      <c r="A77" s="20">
        <f t="shared" si="1"/>
        <v>24</v>
      </c>
      <c r="B77" s="54" t="s">
        <v>298</v>
      </c>
      <c r="C77" s="54" t="s">
        <v>299</v>
      </c>
      <c r="D77" s="22">
        <v>10</v>
      </c>
      <c r="E77" s="20" t="s">
        <v>83</v>
      </c>
      <c r="F77" s="56"/>
      <c r="G77" s="56"/>
      <c r="H77" s="56">
        <f t="shared" si="0"/>
        <v>0</v>
      </c>
    </row>
    <row r="78" spans="1:8" s="58" customFormat="1" ht="12.75">
      <c r="A78" s="20">
        <f t="shared" si="1"/>
        <v>25</v>
      </c>
      <c r="B78" s="54" t="s">
        <v>330</v>
      </c>
      <c r="C78" s="54" t="s">
        <v>331</v>
      </c>
      <c r="D78" s="22">
        <v>54</v>
      </c>
      <c r="E78" s="20" t="s">
        <v>83</v>
      </c>
      <c r="F78" s="56"/>
      <c r="G78" s="56"/>
      <c r="H78" s="56">
        <f t="shared" si="0"/>
        <v>0</v>
      </c>
    </row>
    <row r="79" spans="1:8" s="58" customFormat="1" ht="12.75">
      <c r="A79" s="20">
        <f t="shared" si="1"/>
        <v>26</v>
      </c>
      <c r="B79" s="54" t="s">
        <v>330</v>
      </c>
      <c r="C79" s="54" t="s">
        <v>336</v>
      </c>
      <c r="D79" s="22">
        <v>210.6</v>
      </c>
      <c r="E79" s="20" t="s">
        <v>83</v>
      </c>
      <c r="F79" s="56"/>
      <c r="G79" s="56"/>
      <c r="H79" s="56">
        <f t="shared" si="0"/>
        <v>0</v>
      </c>
    </row>
    <row r="80" spans="1:8" s="58" customFormat="1" ht="12.75">
      <c r="A80" s="20">
        <f t="shared" si="1"/>
        <v>27</v>
      </c>
      <c r="B80" s="54"/>
      <c r="C80" s="54" t="s">
        <v>342</v>
      </c>
      <c r="D80" s="22">
        <v>818.81</v>
      </c>
      <c r="E80" s="20" t="s">
        <v>83</v>
      </c>
      <c r="F80" s="56"/>
      <c r="G80" s="56"/>
      <c r="H80" s="56">
        <f t="shared" si="0"/>
        <v>0</v>
      </c>
    </row>
    <row r="81" spans="1:8" s="58" customFormat="1" ht="12.75">
      <c r="A81" s="20"/>
      <c r="B81" s="16"/>
      <c r="C81" s="29" t="s">
        <v>32</v>
      </c>
      <c r="D81" s="22"/>
      <c r="E81" s="20"/>
      <c r="F81" s="56"/>
      <c r="G81" s="56"/>
      <c r="H81" s="56">
        <f t="shared" si="0"/>
        <v>0</v>
      </c>
    </row>
    <row r="82" spans="1:8" s="58" customFormat="1" ht="12.75">
      <c r="A82" s="20"/>
      <c r="B82" s="16" t="s">
        <v>33</v>
      </c>
      <c r="C82" s="29" t="s">
        <v>339</v>
      </c>
      <c r="D82" s="22"/>
      <c r="E82" s="20"/>
      <c r="F82" s="56"/>
      <c r="G82" s="56"/>
      <c r="H82" s="56">
        <f aca="true" t="shared" si="2" ref="H82:H145">F82*D82</f>
        <v>0</v>
      </c>
    </row>
    <row r="83" spans="1:8" s="58" customFormat="1" ht="12.75">
      <c r="A83" s="20"/>
      <c r="B83" s="16" t="s">
        <v>34</v>
      </c>
      <c r="C83" s="16" t="s">
        <v>125</v>
      </c>
      <c r="D83" s="22"/>
      <c r="E83" s="20"/>
      <c r="F83" s="56"/>
      <c r="G83" s="56"/>
      <c r="H83" s="56">
        <f t="shared" si="2"/>
        <v>0</v>
      </c>
    </row>
    <row r="84" spans="1:8" s="58" customFormat="1" ht="12.75">
      <c r="A84" s="20"/>
      <c r="B84" s="16" t="s">
        <v>68</v>
      </c>
      <c r="C84" s="16" t="s">
        <v>333</v>
      </c>
      <c r="D84" s="22"/>
      <c r="E84" s="20"/>
      <c r="F84" s="56"/>
      <c r="G84" s="56"/>
      <c r="H84" s="56">
        <f t="shared" si="2"/>
        <v>0</v>
      </c>
    </row>
    <row r="85" spans="1:8" s="58" customFormat="1" ht="12.75">
      <c r="A85" s="20">
        <f>A80+1</f>
        <v>28</v>
      </c>
      <c r="B85" s="16" t="s">
        <v>126</v>
      </c>
      <c r="C85" s="16" t="s">
        <v>334</v>
      </c>
      <c r="D85" s="22">
        <v>8037.15</v>
      </c>
      <c r="E85" s="20" t="s">
        <v>82</v>
      </c>
      <c r="F85" s="56"/>
      <c r="G85" s="56"/>
      <c r="H85" s="56">
        <f t="shared" si="2"/>
        <v>0</v>
      </c>
    </row>
    <row r="86" spans="1:8" s="58" customFormat="1" ht="12.75">
      <c r="A86" s="20">
        <f>A85+1</f>
        <v>29</v>
      </c>
      <c r="B86" s="54" t="s">
        <v>332</v>
      </c>
      <c r="C86" s="54" t="s">
        <v>335</v>
      </c>
      <c r="D86" s="22">
        <v>2338</v>
      </c>
      <c r="E86" s="20" t="s">
        <v>82</v>
      </c>
      <c r="F86" s="56"/>
      <c r="G86" s="56"/>
      <c r="H86" s="56">
        <f t="shared" si="2"/>
        <v>0</v>
      </c>
    </row>
    <row r="87" spans="1:8" s="58" customFormat="1" ht="12.75">
      <c r="A87" s="20">
        <f>A86+1</f>
        <v>30</v>
      </c>
      <c r="B87" s="54"/>
      <c r="C87" s="54" t="s">
        <v>337</v>
      </c>
      <c r="D87" s="22">
        <v>285.2</v>
      </c>
      <c r="E87" s="20" t="s">
        <v>85</v>
      </c>
      <c r="F87" s="56"/>
      <c r="G87" s="56"/>
      <c r="H87" s="56">
        <f t="shared" si="2"/>
        <v>0</v>
      </c>
    </row>
    <row r="88" spans="1:8" s="58" customFormat="1" ht="12.75">
      <c r="A88" s="20">
        <f>A87+1</f>
        <v>31</v>
      </c>
      <c r="B88" s="62"/>
      <c r="C88" s="62" t="s">
        <v>338</v>
      </c>
      <c r="D88" s="22">
        <v>961.36</v>
      </c>
      <c r="E88" s="20" t="s">
        <v>85</v>
      </c>
      <c r="F88" s="56"/>
      <c r="G88" s="56"/>
      <c r="H88" s="56">
        <f t="shared" si="2"/>
        <v>0</v>
      </c>
    </row>
    <row r="89" spans="1:8" s="58" customFormat="1" ht="12.75">
      <c r="A89" s="20">
        <f>A88+1</f>
        <v>32</v>
      </c>
      <c r="B89" s="16"/>
      <c r="C89" s="16" t="s">
        <v>341</v>
      </c>
      <c r="D89" s="22">
        <v>10</v>
      </c>
      <c r="E89" s="20" t="s">
        <v>83</v>
      </c>
      <c r="F89" s="56"/>
      <c r="G89" s="56"/>
      <c r="H89" s="56">
        <f t="shared" si="2"/>
        <v>0</v>
      </c>
    </row>
    <row r="90" spans="1:8" s="58" customFormat="1" ht="12.75">
      <c r="A90" s="20">
        <f>A89+1</f>
        <v>33</v>
      </c>
      <c r="B90" s="16"/>
      <c r="C90" s="16" t="s">
        <v>340</v>
      </c>
      <c r="D90" s="22">
        <v>34</v>
      </c>
      <c r="E90" s="20" t="s">
        <v>85</v>
      </c>
      <c r="F90" s="56"/>
      <c r="G90" s="56"/>
      <c r="H90" s="56">
        <f t="shared" si="2"/>
        <v>0</v>
      </c>
    </row>
    <row r="91" spans="1:8" s="58" customFormat="1" ht="12.75">
      <c r="A91" s="20"/>
      <c r="B91" s="16"/>
      <c r="C91" s="29" t="s">
        <v>6</v>
      </c>
      <c r="D91" s="22"/>
      <c r="E91" s="20"/>
      <c r="F91" s="56"/>
      <c r="G91" s="56"/>
      <c r="H91" s="56">
        <f t="shared" si="2"/>
        <v>0</v>
      </c>
    </row>
    <row r="92" spans="1:8" s="58" customFormat="1" ht="12.75">
      <c r="A92" s="20"/>
      <c r="B92" s="16" t="s">
        <v>7</v>
      </c>
      <c r="C92" s="29" t="s">
        <v>8</v>
      </c>
      <c r="D92" s="22"/>
      <c r="E92" s="20"/>
      <c r="F92" s="56"/>
      <c r="G92" s="56"/>
      <c r="H92" s="56">
        <f t="shared" si="2"/>
        <v>0</v>
      </c>
    </row>
    <row r="93" spans="1:8" s="58" customFormat="1" ht="12.75">
      <c r="A93" s="20"/>
      <c r="B93" s="16" t="s">
        <v>9</v>
      </c>
      <c r="C93" s="16" t="s">
        <v>187</v>
      </c>
      <c r="D93" s="22"/>
      <c r="E93" s="20"/>
      <c r="F93" s="56"/>
      <c r="G93" s="56"/>
      <c r="H93" s="56">
        <f t="shared" si="2"/>
        <v>0</v>
      </c>
    </row>
    <row r="94" spans="1:8" s="58" customFormat="1" ht="12.75">
      <c r="A94" s="20"/>
      <c r="B94" s="16" t="s">
        <v>10</v>
      </c>
      <c r="C94" s="16" t="s">
        <v>208</v>
      </c>
      <c r="D94" s="22"/>
      <c r="E94" s="20"/>
      <c r="F94" s="56"/>
      <c r="G94" s="56"/>
      <c r="H94" s="56">
        <f t="shared" si="2"/>
        <v>0</v>
      </c>
    </row>
    <row r="95" spans="1:8" s="58" customFormat="1" ht="12.75">
      <c r="A95" s="20"/>
      <c r="B95" s="16"/>
      <c r="C95" s="29" t="s">
        <v>209</v>
      </c>
      <c r="D95" s="22"/>
      <c r="E95" s="20"/>
      <c r="F95" s="56"/>
      <c r="G95" s="56"/>
      <c r="H95" s="56">
        <f t="shared" si="2"/>
        <v>0</v>
      </c>
    </row>
    <row r="96" spans="1:8" s="58" customFormat="1" ht="12.75">
      <c r="A96" s="20">
        <f>A90+1</f>
        <v>34</v>
      </c>
      <c r="B96" s="16" t="s">
        <v>301</v>
      </c>
      <c r="C96" s="54" t="s">
        <v>302</v>
      </c>
      <c r="D96" s="22">
        <v>193.32</v>
      </c>
      <c r="E96" s="20" t="s">
        <v>81</v>
      </c>
      <c r="F96" s="56"/>
      <c r="G96" s="56"/>
      <c r="H96" s="56">
        <f t="shared" si="2"/>
        <v>0</v>
      </c>
    </row>
    <row r="97" spans="1:8" s="58" customFormat="1" ht="12.75">
      <c r="A97" s="20">
        <f>A96+1</f>
        <v>35</v>
      </c>
      <c r="B97" s="16" t="s">
        <v>11</v>
      </c>
      <c r="C97" s="16" t="s">
        <v>127</v>
      </c>
      <c r="D97" s="22">
        <v>62.36</v>
      </c>
      <c r="E97" s="20" t="s">
        <v>81</v>
      </c>
      <c r="F97" s="56"/>
      <c r="G97" s="56"/>
      <c r="H97" s="56">
        <f t="shared" si="2"/>
        <v>0</v>
      </c>
    </row>
    <row r="98" spans="1:8" s="58" customFormat="1" ht="12.75">
      <c r="A98" s="20">
        <f>A97+1</f>
        <v>36</v>
      </c>
      <c r="B98" s="16" t="s">
        <v>210</v>
      </c>
      <c r="C98" s="16" t="s">
        <v>344</v>
      </c>
      <c r="D98" s="22">
        <v>12.5</v>
      </c>
      <c r="E98" s="20" t="s">
        <v>211</v>
      </c>
      <c r="F98" s="56"/>
      <c r="G98" s="56"/>
      <c r="H98" s="56">
        <f t="shared" si="2"/>
        <v>0</v>
      </c>
    </row>
    <row r="99" spans="1:8" s="58" customFormat="1" ht="12.75">
      <c r="A99" s="20">
        <f>A98+1</f>
        <v>37</v>
      </c>
      <c r="B99" s="16"/>
      <c r="C99" s="31" t="s">
        <v>212</v>
      </c>
      <c r="D99" s="22">
        <v>10</v>
      </c>
      <c r="E99" s="20" t="s">
        <v>81</v>
      </c>
      <c r="F99" s="56"/>
      <c r="G99" s="56"/>
      <c r="H99" s="56">
        <f t="shared" si="2"/>
        <v>0</v>
      </c>
    </row>
    <row r="100" spans="1:8" s="58" customFormat="1" ht="12.75">
      <c r="A100" s="20">
        <f>A99+1</f>
        <v>38</v>
      </c>
      <c r="B100" s="16"/>
      <c r="C100" s="31" t="s">
        <v>343</v>
      </c>
      <c r="D100" s="22">
        <v>46.8</v>
      </c>
      <c r="E100" s="20" t="s">
        <v>81</v>
      </c>
      <c r="F100" s="56"/>
      <c r="G100" s="56"/>
      <c r="H100" s="56">
        <f t="shared" si="2"/>
        <v>0</v>
      </c>
    </row>
    <row r="101" spans="1:8" s="58" customFormat="1" ht="12.75">
      <c r="A101" s="20"/>
      <c r="B101" s="16"/>
      <c r="C101" s="55" t="s">
        <v>354</v>
      </c>
      <c r="D101" s="22"/>
      <c r="E101" s="20"/>
      <c r="F101" s="56"/>
      <c r="G101" s="56"/>
      <c r="H101" s="56">
        <f t="shared" si="2"/>
        <v>0</v>
      </c>
    </row>
    <row r="102" spans="1:8" s="58" customFormat="1" ht="12.75">
      <c r="A102" s="20">
        <f>A100+1</f>
        <v>39</v>
      </c>
      <c r="B102" s="16"/>
      <c r="C102" s="31" t="s">
        <v>300</v>
      </c>
      <c r="D102" s="22">
        <v>181</v>
      </c>
      <c r="E102" s="20" t="s">
        <v>84</v>
      </c>
      <c r="F102" s="56"/>
      <c r="G102" s="56"/>
      <c r="H102" s="56">
        <f t="shared" si="2"/>
        <v>0</v>
      </c>
    </row>
    <row r="103" spans="1:8" s="58" customFormat="1" ht="12.75">
      <c r="A103" s="20">
        <f>A102+1</f>
        <v>40</v>
      </c>
      <c r="B103" s="16"/>
      <c r="C103" s="31" t="s">
        <v>355</v>
      </c>
      <c r="D103" s="22">
        <v>181</v>
      </c>
      <c r="E103" s="20" t="s">
        <v>84</v>
      </c>
      <c r="F103" s="56"/>
      <c r="G103" s="56"/>
      <c r="H103" s="56">
        <f t="shared" si="2"/>
        <v>0</v>
      </c>
    </row>
    <row r="104" spans="1:8" s="58" customFormat="1" ht="12.75">
      <c r="A104" s="20">
        <f>A103+1</f>
        <v>41</v>
      </c>
      <c r="B104" s="16"/>
      <c r="C104" s="31" t="s">
        <v>356</v>
      </c>
      <c r="D104" s="22">
        <v>1448</v>
      </c>
      <c r="E104" s="20" t="s">
        <v>84</v>
      </c>
      <c r="F104" s="56"/>
      <c r="G104" s="56"/>
      <c r="H104" s="56">
        <f t="shared" si="2"/>
        <v>0</v>
      </c>
    </row>
    <row r="105" spans="1:8" s="58" customFormat="1" ht="12.75">
      <c r="A105" s="20">
        <f>A104+1</f>
        <v>42</v>
      </c>
      <c r="B105" s="16"/>
      <c r="C105" s="31" t="s">
        <v>308</v>
      </c>
      <c r="D105" s="22">
        <v>28.96</v>
      </c>
      <c r="E105" s="20" t="s">
        <v>81</v>
      </c>
      <c r="F105" s="56"/>
      <c r="G105" s="56"/>
      <c r="H105" s="56">
        <f t="shared" si="2"/>
        <v>0</v>
      </c>
    </row>
    <row r="106" spans="1:8" s="58" customFormat="1" ht="12.75">
      <c r="A106" s="20">
        <f>A105+1</f>
        <v>43</v>
      </c>
      <c r="B106" s="16"/>
      <c r="C106" s="31" t="s">
        <v>357</v>
      </c>
      <c r="D106" s="22">
        <v>173.76</v>
      </c>
      <c r="E106" s="20" t="s">
        <v>81</v>
      </c>
      <c r="F106" s="56"/>
      <c r="G106" s="56"/>
      <c r="H106" s="56">
        <f t="shared" si="2"/>
        <v>0</v>
      </c>
    </row>
    <row r="107" spans="1:8" s="58" customFormat="1" ht="12.75">
      <c r="A107" s="20"/>
      <c r="B107" s="16"/>
      <c r="C107" s="27" t="s">
        <v>128</v>
      </c>
      <c r="D107" s="22"/>
      <c r="E107" s="20"/>
      <c r="F107" s="56"/>
      <c r="G107" s="56"/>
      <c r="H107" s="56">
        <f t="shared" si="2"/>
        <v>0</v>
      </c>
    </row>
    <row r="108" spans="1:8" s="58" customFormat="1" ht="12.75">
      <c r="A108" s="20"/>
      <c r="B108" s="16"/>
      <c r="C108" s="29" t="s">
        <v>129</v>
      </c>
      <c r="D108" s="22"/>
      <c r="E108" s="20"/>
      <c r="F108" s="56"/>
      <c r="G108" s="56"/>
      <c r="H108" s="56">
        <f t="shared" si="2"/>
        <v>0</v>
      </c>
    </row>
    <row r="109" spans="1:8" s="58" customFormat="1" ht="12.75">
      <c r="A109" s="20"/>
      <c r="B109" s="16" t="s">
        <v>25</v>
      </c>
      <c r="C109" s="29" t="s">
        <v>130</v>
      </c>
      <c r="D109" s="22"/>
      <c r="E109" s="20"/>
      <c r="F109" s="56"/>
      <c r="G109" s="56"/>
      <c r="H109" s="56">
        <f t="shared" si="2"/>
        <v>0</v>
      </c>
    </row>
    <row r="110" spans="1:8" s="58" customFormat="1" ht="12.75">
      <c r="A110" s="20"/>
      <c r="B110" s="16" t="s">
        <v>131</v>
      </c>
      <c r="C110" s="16" t="s">
        <v>188</v>
      </c>
      <c r="D110" s="22"/>
      <c r="E110" s="20"/>
      <c r="F110" s="56"/>
      <c r="G110" s="56"/>
      <c r="H110" s="56">
        <f t="shared" si="2"/>
        <v>0</v>
      </c>
    </row>
    <row r="111" spans="1:8" s="58" customFormat="1" ht="12.75">
      <c r="A111" s="20"/>
      <c r="B111" s="16" t="s">
        <v>132</v>
      </c>
      <c r="C111" s="29" t="s">
        <v>133</v>
      </c>
      <c r="D111" s="22"/>
      <c r="E111" s="20"/>
      <c r="F111" s="56"/>
      <c r="G111" s="56"/>
      <c r="H111" s="56">
        <f t="shared" si="2"/>
        <v>0</v>
      </c>
    </row>
    <row r="112" spans="1:8" s="58" customFormat="1" ht="12.75">
      <c r="A112" s="20">
        <f>A106+1</f>
        <v>44</v>
      </c>
      <c r="B112" s="16" t="s">
        <v>30</v>
      </c>
      <c r="C112" s="16" t="s">
        <v>134</v>
      </c>
      <c r="D112" s="22">
        <v>100</v>
      </c>
      <c r="E112" s="20" t="s">
        <v>85</v>
      </c>
      <c r="F112" s="56"/>
      <c r="G112" s="56"/>
      <c r="H112" s="56">
        <f t="shared" si="2"/>
        <v>0</v>
      </c>
    </row>
    <row r="113" spans="1:8" s="58" customFormat="1" ht="12.75">
      <c r="A113" s="20"/>
      <c r="B113" s="16"/>
      <c r="C113" s="29" t="s">
        <v>47</v>
      </c>
      <c r="D113" s="22"/>
      <c r="E113" s="20"/>
      <c r="F113" s="56"/>
      <c r="G113" s="56"/>
      <c r="H113" s="56">
        <f t="shared" si="2"/>
        <v>0</v>
      </c>
    </row>
    <row r="114" spans="1:8" s="58" customFormat="1" ht="12.75">
      <c r="A114" s="20"/>
      <c r="B114" s="16" t="s">
        <v>37</v>
      </c>
      <c r="C114" s="29" t="s">
        <v>48</v>
      </c>
      <c r="D114" s="22"/>
      <c r="E114" s="20"/>
      <c r="F114" s="56"/>
      <c r="G114" s="56"/>
      <c r="H114" s="56">
        <f t="shared" si="2"/>
        <v>0</v>
      </c>
    </row>
    <row r="115" spans="1:8" s="58" customFormat="1" ht="12.75">
      <c r="A115" s="20"/>
      <c r="B115" s="16" t="s">
        <v>49</v>
      </c>
      <c r="C115" s="16" t="s">
        <v>189</v>
      </c>
      <c r="D115" s="22"/>
      <c r="E115" s="20"/>
      <c r="F115" s="56"/>
      <c r="G115" s="56"/>
      <c r="H115" s="56">
        <f t="shared" si="2"/>
        <v>0</v>
      </c>
    </row>
    <row r="116" spans="1:8" s="58" customFormat="1" ht="12.75">
      <c r="A116" s="20"/>
      <c r="B116" s="16" t="s">
        <v>50</v>
      </c>
      <c r="C116" s="29" t="s">
        <v>51</v>
      </c>
      <c r="D116" s="22"/>
      <c r="E116" s="20"/>
      <c r="F116" s="56"/>
      <c r="G116" s="56"/>
      <c r="H116" s="56">
        <f t="shared" si="2"/>
        <v>0</v>
      </c>
    </row>
    <row r="117" spans="1:8" s="58" customFormat="1" ht="12.75">
      <c r="A117" s="20">
        <f>A112+1</f>
        <v>45</v>
      </c>
      <c r="B117" s="16" t="s">
        <v>52</v>
      </c>
      <c r="C117" s="16" t="s">
        <v>135</v>
      </c>
      <c r="D117" s="22">
        <v>50</v>
      </c>
      <c r="E117" s="20" t="s">
        <v>85</v>
      </c>
      <c r="F117" s="56"/>
      <c r="G117" s="56"/>
      <c r="H117" s="56">
        <f t="shared" si="2"/>
        <v>0</v>
      </c>
    </row>
    <row r="118" spans="1:8" s="58" customFormat="1" ht="12.75">
      <c r="A118" s="20"/>
      <c r="B118" s="16"/>
      <c r="C118" s="29" t="s">
        <v>136</v>
      </c>
      <c r="D118" s="22"/>
      <c r="E118" s="20"/>
      <c r="F118" s="56"/>
      <c r="G118" s="56"/>
      <c r="H118" s="56">
        <f t="shared" si="2"/>
        <v>0</v>
      </c>
    </row>
    <row r="119" spans="1:8" s="58" customFormat="1" ht="12.75">
      <c r="A119" s="20"/>
      <c r="B119" s="16" t="s">
        <v>12</v>
      </c>
      <c r="C119" s="29" t="s">
        <v>137</v>
      </c>
      <c r="D119" s="22"/>
      <c r="E119" s="20"/>
      <c r="F119" s="56"/>
      <c r="G119" s="56"/>
      <c r="H119" s="56">
        <f t="shared" si="2"/>
        <v>0</v>
      </c>
    </row>
    <row r="120" spans="1:8" s="58" customFormat="1" ht="12.75">
      <c r="A120" s="20"/>
      <c r="B120" s="16" t="s">
        <v>138</v>
      </c>
      <c r="C120" s="16" t="s">
        <v>190</v>
      </c>
      <c r="D120" s="22"/>
      <c r="E120" s="20"/>
      <c r="F120" s="56"/>
      <c r="G120" s="56"/>
      <c r="H120" s="56">
        <f t="shared" si="2"/>
        <v>0</v>
      </c>
    </row>
    <row r="121" spans="1:8" s="58" customFormat="1" ht="12.75">
      <c r="A121" s="20"/>
      <c r="B121" s="16" t="s">
        <v>139</v>
      </c>
      <c r="C121" s="29" t="s">
        <v>213</v>
      </c>
      <c r="D121" s="22"/>
      <c r="E121" s="20"/>
      <c r="F121" s="56"/>
      <c r="G121" s="56"/>
      <c r="H121" s="56">
        <f t="shared" si="2"/>
        <v>0</v>
      </c>
    </row>
    <row r="122" spans="1:8" s="58" customFormat="1" ht="12.75">
      <c r="A122" s="20">
        <f>A117+1</f>
        <v>46</v>
      </c>
      <c r="B122" s="16" t="s">
        <v>140</v>
      </c>
      <c r="C122" s="16" t="s">
        <v>141</v>
      </c>
      <c r="D122" s="22">
        <v>100</v>
      </c>
      <c r="E122" s="20" t="s">
        <v>85</v>
      </c>
      <c r="F122" s="56"/>
      <c r="G122" s="56"/>
      <c r="H122" s="56">
        <f t="shared" si="2"/>
        <v>0</v>
      </c>
    </row>
    <row r="123" spans="1:8" s="58" customFormat="1" ht="12.75">
      <c r="A123" s="20"/>
      <c r="B123" s="16"/>
      <c r="C123" s="32" t="s">
        <v>36</v>
      </c>
      <c r="D123" s="22"/>
      <c r="E123" s="20"/>
      <c r="F123" s="56"/>
      <c r="G123" s="56"/>
      <c r="H123" s="56">
        <f t="shared" si="2"/>
        <v>0</v>
      </c>
    </row>
    <row r="124" spans="1:8" s="58" customFormat="1" ht="12.75">
      <c r="A124" s="20"/>
      <c r="B124" s="16"/>
      <c r="C124" s="29" t="s">
        <v>401</v>
      </c>
      <c r="D124" s="22"/>
      <c r="E124" s="20"/>
      <c r="F124" s="56"/>
      <c r="G124" s="56"/>
      <c r="H124" s="56">
        <f t="shared" si="2"/>
        <v>0</v>
      </c>
    </row>
    <row r="125" spans="1:8" s="58" customFormat="1" ht="12.75">
      <c r="A125" s="20"/>
      <c r="B125" s="16" t="s">
        <v>60</v>
      </c>
      <c r="C125" s="29" t="s">
        <v>61</v>
      </c>
      <c r="D125" s="22"/>
      <c r="E125" s="20"/>
      <c r="F125" s="56"/>
      <c r="G125" s="56"/>
      <c r="H125" s="56">
        <f t="shared" si="2"/>
        <v>0</v>
      </c>
    </row>
    <row r="126" spans="1:8" s="58" customFormat="1" ht="12.75">
      <c r="A126" s="20"/>
      <c r="B126" s="16" t="s">
        <v>62</v>
      </c>
      <c r="C126" s="16" t="s">
        <v>402</v>
      </c>
      <c r="D126" s="22"/>
      <c r="E126" s="20"/>
      <c r="F126" s="56"/>
      <c r="G126" s="56"/>
      <c r="H126" s="56">
        <f t="shared" si="2"/>
        <v>0</v>
      </c>
    </row>
    <row r="127" spans="1:8" s="58" customFormat="1" ht="12.75">
      <c r="A127" s="20"/>
      <c r="B127" s="16" t="s">
        <v>63</v>
      </c>
      <c r="C127" s="29" t="s">
        <v>64</v>
      </c>
      <c r="D127" s="22"/>
      <c r="E127" s="20"/>
      <c r="F127" s="56"/>
      <c r="G127" s="56"/>
      <c r="H127" s="56">
        <f t="shared" si="2"/>
        <v>0</v>
      </c>
    </row>
    <row r="128" spans="1:8" s="58" customFormat="1" ht="12.75">
      <c r="A128" s="20">
        <f>A122+1</f>
        <v>47</v>
      </c>
      <c r="B128" s="16" t="s">
        <v>65</v>
      </c>
      <c r="C128" s="16" t="s">
        <v>66</v>
      </c>
      <c r="D128" s="22">
        <v>5358.7</v>
      </c>
      <c r="E128" s="20" t="s">
        <v>81</v>
      </c>
      <c r="F128" s="56"/>
      <c r="G128" s="56"/>
      <c r="H128" s="56">
        <f t="shared" si="2"/>
        <v>0</v>
      </c>
    </row>
    <row r="129" spans="1:8" s="58" customFormat="1" ht="12.75">
      <c r="A129" s="20"/>
      <c r="B129" s="54" t="s">
        <v>294</v>
      </c>
      <c r="C129" s="73" t="s">
        <v>293</v>
      </c>
      <c r="D129" s="22"/>
      <c r="E129" s="20"/>
      <c r="F129" s="56"/>
      <c r="G129" s="56"/>
      <c r="H129" s="56">
        <f t="shared" si="2"/>
        <v>0</v>
      </c>
    </row>
    <row r="130" spans="1:8" s="58" customFormat="1" ht="12.75">
      <c r="A130" s="20">
        <f>A128+1</f>
        <v>48</v>
      </c>
      <c r="B130" s="54" t="s">
        <v>295</v>
      </c>
      <c r="C130" s="54" t="s">
        <v>66</v>
      </c>
      <c r="D130" s="22">
        <v>2731</v>
      </c>
      <c r="E130" s="20" t="s">
        <v>81</v>
      </c>
      <c r="F130" s="56"/>
      <c r="G130" s="56"/>
      <c r="H130" s="56">
        <f t="shared" si="2"/>
        <v>0</v>
      </c>
    </row>
    <row r="131" spans="1:8" s="58" customFormat="1" ht="12.75">
      <c r="A131" s="20"/>
      <c r="B131" s="16" t="s">
        <v>142</v>
      </c>
      <c r="C131" s="29" t="s">
        <v>309</v>
      </c>
      <c r="D131" s="22"/>
      <c r="E131" s="20"/>
      <c r="F131" s="56"/>
      <c r="G131" s="56"/>
      <c r="H131" s="56">
        <f t="shared" si="2"/>
        <v>0</v>
      </c>
    </row>
    <row r="132" spans="1:8" s="58" customFormat="1" ht="12.75">
      <c r="A132" s="20">
        <f>A130+1</f>
        <v>49</v>
      </c>
      <c r="B132" s="16" t="s">
        <v>143</v>
      </c>
      <c r="C132" s="16" t="s">
        <v>144</v>
      </c>
      <c r="D132" s="22">
        <v>1840.6</v>
      </c>
      <c r="E132" s="20" t="s">
        <v>81</v>
      </c>
      <c r="F132" s="56"/>
      <c r="G132" s="56"/>
      <c r="H132" s="56">
        <f t="shared" si="2"/>
        <v>0</v>
      </c>
    </row>
    <row r="133" spans="1:8" s="58" customFormat="1" ht="12.75">
      <c r="A133" s="20"/>
      <c r="B133" s="16"/>
      <c r="C133" s="29" t="s">
        <v>67</v>
      </c>
      <c r="D133" s="22"/>
      <c r="E133" s="20"/>
      <c r="F133" s="56"/>
      <c r="G133" s="56"/>
      <c r="H133" s="56">
        <f t="shared" si="2"/>
        <v>0</v>
      </c>
    </row>
    <row r="134" spans="1:8" s="58" customFormat="1" ht="12.75">
      <c r="A134" s="20"/>
      <c r="B134" s="16" t="s">
        <v>33</v>
      </c>
      <c r="C134" s="29" t="s">
        <v>310</v>
      </c>
      <c r="D134" s="22"/>
      <c r="E134" s="20"/>
      <c r="F134" s="56"/>
      <c r="G134" s="56"/>
      <c r="H134" s="56">
        <f t="shared" si="2"/>
        <v>0</v>
      </c>
    </row>
    <row r="135" spans="1:8" s="58" customFormat="1" ht="12.75">
      <c r="A135" s="20"/>
      <c r="B135" s="16" t="s">
        <v>35</v>
      </c>
      <c r="C135" s="16" t="s">
        <v>191</v>
      </c>
      <c r="D135" s="22"/>
      <c r="E135" s="20"/>
      <c r="F135" s="56"/>
      <c r="G135" s="56"/>
      <c r="H135" s="56">
        <f t="shared" si="2"/>
        <v>0</v>
      </c>
    </row>
    <row r="136" spans="1:8" s="58" customFormat="1" ht="12.75">
      <c r="A136" s="20"/>
      <c r="B136" s="16" t="s">
        <v>68</v>
      </c>
      <c r="C136" s="29" t="s">
        <v>69</v>
      </c>
      <c r="D136" s="22"/>
      <c r="E136" s="20"/>
      <c r="F136" s="56"/>
      <c r="G136" s="56"/>
      <c r="H136" s="56">
        <f t="shared" si="2"/>
        <v>0</v>
      </c>
    </row>
    <row r="137" spans="1:8" s="58" customFormat="1" ht="12.75">
      <c r="A137" s="20">
        <f>A132+1</f>
        <v>50</v>
      </c>
      <c r="B137" s="16" t="s">
        <v>70</v>
      </c>
      <c r="C137" s="16" t="s">
        <v>71</v>
      </c>
      <c r="D137" s="22">
        <v>45716</v>
      </c>
      <c r="E137" s="20" t="s">
        <v>83</v>
      </c>
      <c r="F137" s="56"/>
      <c r="G137" s="56"/>
      <c r="H137" s="56">
        <f t="shared" si="2"/>
        <v>0</v>
      </c>
    </row>
    <row r="138" spans="1:8" s="58" customFormat="1" ht="12.75">
      <c r="A138" s="20"/>
      <c r="B138" s="16"/>
      <c r="C138" s="29" t="s">
        <v>145</v>
      </c>
      <c r="D138" s="22"/>
      <c r="E138" s="20"/>
      <c r="F138" s="56"/>
      <c r="G138" s="56"/>
      <c r="H138" s="56">
        <f t="shared" si="2"/>
        <v>0</v>
      </c>
    </row>
    <row r="139" spans="1:8" s="58" customFormat="1" ht="12.75">
      <c r="A139" s="20"/>
      <c r="B139" s="16" t="s">
        <v>37</v>
      </c>
      <c r="C139" s="29" t="s">
        <v>197</v>
      </c>
      <c r="D139" s="22"/>
      <c r="E139" s="20"/>
      <c r="F139" s="56"/>
      <c r="G139" s="56"/>
      <c r="H139" s="56">
        <f t="shared" si="2"/>
        <v>0</v>
      </c>
    </row>
    <row r="140" spans="1:8" s="58" customFormat="1" ht="12.75">
      <c r="A140" s="20"/>
      <c r="B140" s="16" t="s">
        <v>38</v>
      </c>
      <c r="C140" s="16" t="s">
        <v>146</v>
      </c>
      <c r="D140" s="22"/>
      <c r="E140" s="20"/>
      <c r="F140" s="56"/>
      <c r="G140" s="56"/>
      <c r="H140" s="56">
        <f t="shared" si="2"/>
        <v>0</v>
      </c>
    </row>
    <row r="141" spans="1:9" s="58" customFormat="1" ht="12.75">
      <c r="A141" s="20"/>
      <c r="B141" s="16"/>
      <c r="C141" s="29" t="s">
        <v>203</v>
      </c>
      <c r="D141" s="22"/>
      <c r="E141" s="20"/>
      <c r="F141" s="56"/>
      <c r="G141" s="56"/>
      <c r="H141" s="56">
        <f t="shared" si="2"/>
        <v>0</v>
      </c>
      <c r="I141" s="74"/>
    </row>
    <row r="142" spans="1:8" s="58" customFormat="1" ht="12.75">
      <c r="A142" s="20"/>
      <c r="B142" s="16" t="s">
        <v>39</v>
      </c>
      <c r="C142" s="29" t="s">
        <v>40</v>
      </c>
      <c r="D142" s="22"/>
      <c r="E142" s="20"/>
      <c r="F142" s="56"/>
      <c r="G142" s="56"/>
      <c r="H142" s="56">
        <f t="shared" si="2"/>
        <v>0</v>
      </c>
    </row>
    <row r="143" spans="1:8" s="58" customFormat="1" ht="12.75">
      <c r="A143" s="20">
        <f>A137+1</f>
        <v>51</v>
      </c>
      <c r="B143" s="16" t="s">
        <v>41</v>
      </c>
      <c r="C143" s="16" t="s">
        <v>42</v>
      </c>
      <c r="D143" s="22">
        <v>6107.7</v>
      </c>
      <c r="E143" s="20" t="s">
        <v>81</v>
      </c>
      <c r="F143" s="56"/>
      <c r="G143" s="56"/>
      <c r="H143" s="56">
        <f t="shared" si="2"/>
        <v>0</v>
      </c>
    </row>
    <row r="144" spans="1:8" s="58" customFormat="1" ht="12.75">
      <c r="A144" s="20"/>
      <c r="B144" s="16" t="s">
        <v>43</v>
      </c>
      <c r="C144" s="29" t="s">
        <v>365</v>
      </c>
      <c r="D144" s="22"/>
      <c r="E144" s="23"/>
      <c r="F144" s="56"/>
      <c r="G144" s="56"/>
      <c r="H144" s="56">
        <f t="shared" si="2"/>
        <v>0</v>
      </c>
    </row>
    <row r="145" spans="1:8" s="58" customFormat="1" ht="12.75">
      <c r="A145" s="20"/>
      <c r="B145" s="16" t="s">
        <v>44</v>
      </c>
      <c r="C145" s="16" t="s">
        <v>192</v>
      </c>
      <c r="D145" s="22"/>
      <c r="E145" s="20"/>
      <c r="F145" s="56"/>
      <c r="G145" s="56"/>
      <c r="H145" s="56">
        <f t="shared" si="2"/>
        <v>0</v>
      </c>
    </row>
    <row r="146" spans="1:8" s="58" customFormat="1" ht="12.75">
      <c r="A146" s="20">
        <f>A143+1</f>
        <v>52</v>
      </c>
      <c r="B146" s="16" t="s">
        <v>45</v>
      </c>
      <c r="C146" s="16" t="s">
        <v>214</v>
      </c>
      <c r="D146" s="22">
        <v>984334.5</v>
      </c>
      <c r="E146" s="20" t="s">
        <v>82</v>
      </c>
      <c r="F146" s="56"/>
      <c r="G146" s="56"/>
      <c r="H146" s="56">
        <f aca="true" t="shared" si="3" ref="H146:H209">F146*D146</f>
        <v>0</v>
      </c>
    </row>
    <row r="147" spans="1:9" s="58" customFormat="1" ht="12.75">
      <c r="A147" s="20">
        <f>A146+1</f>
        <v>53</v>
      </c>
      <c r="B147" s="16"/>
      <c r="C147" s="7" t="s">
        <v>215</v>
      </c>
      <c r="D147" s="22">
        <v>249</v>
      </c>
      <c r="E147" s="5" t="s">
        <v>81</v>
      </c>
      <c r="F147" s="56"/>
      <c r="G147" s="56"/>
      <c r="H147" s="56">
        <f t="shared" si="3"/>
        <v>0</v>
      </c>
      <c r="I147" s="72"/>
    </row>
    <row r="148" spans="1:8" s="58" customFormat="1" ht="12.75">
      <c r="A148" s="20">
        <f>A147+1</f>
        <v>54</v>
      </c>
      <c r="B148" s="16"/>
      <c r="C148" s="7" t="s">
        <v>404</v>
      </c>
      <c r="D148" s="22">
        <v>100</v>
      </c>
      <c r="E148" s="5" t="s">
        <v>81</v>
      </c>
      <c r="F148" s="56"/>
      <c r="G148" s="56"/>
      <c r="H148" s="56">
        <f t="shared" si="3"/>
        <v>0</v>
      </c>
    </row>
    <row r="149" spans="1:8" s="58" customFormat="1" ht="12.75">
      <c r="A149" s="20">
        <f>A148+1</f>
        <v>55</v>
      </c>
      <c r="B149" s="16"/>
      <c r="C149" s="16" t="s">
        <v>216</v>
      </c>
      <c r="D149" s="22">
        <v>100</v>
      </c>
      <c r="E149" s="5" t="s">
        <v>83</v>
      </c>
      <c r="F149" s="56"/>
      <c r="G149" s="56"/>
      <c r="H149" s="56">
        <f t="shared" si="3"/>
        <v>0</v>
      </c>
    </row>
    <row r="150" spans="1:8" s="58" customFormat="1" ht="12.75">
      <c r="A150" s="20"/>
      <c r="B150" s="16"/>
      <c r="C150" s="27" t="s">
        <v>46</v>
      </c>
      <c r="D150" s="22"/>
      <c r="E150" s="20"/>
      <c r="F150" s="56"/>
      <c r="G150" s="56"/>
      <c r="H150" s="56">
        <f t="shared" si="3"/>
        <v>0</v>
      </c>
    </row>
    <row r="151" spans="1:8" s="58" customFormat="1" ht="12.75">
      <c r="A151" s="20"/>
      <c r="B151" s="16"/>
      <c r="C151" s="29" t="s">
        <v>217</v>
      </c>
      <c r="D151" s="22"/>
      <c r="E151" s="20"/>
      <c r="F151" s="56"/>
      <c r="G151" s="56"/>
      <c r="H151" s="56">
        <f t="shared" si="3"/>
        <v>0</v>
      </c>
    </row>
    <row r="152" spans="1:8" s="58" customFormat="1" ht="12.75">
      <c r="A152" s="20"/>
      <c r="B152" s="16" t="s">
        <v>218</v>
      </c>
      <c r="C152" s="29" t="s">
        <v>219</v>
      </c>
      <c r="D152" s="22"/>
      <c r="E152" s="20"/>
      <c r="F152" s="56"/>
      <c r="G152" s="56"/>
      <c r="H152" s="56">
        <f t="shared" si="3"/>
        <v>0</v>
      </c>
    </row>
    <row r="153" spans="1:8" s="58" customFormat="1" ht="12.75">
      <c r="A153" s="20"/>
      <c r="B153" s="16" t="s">
        <v>220</v>
      </c>
      <c r="C153" s="16" t="s">
        <v>221</v>
      </c>
      <c r="D153" s="22"/>
      <c r="E153" s="20"/>
      <c r="F153" s="56"/>
      <c r="G153" s="56"/>
      <c r="H153" s="56">
        <f t="shared" si="3"/>
        <v>0</v>
      </c>
    </row>
    <row r="154" spans="1:8" s="58" customFormat="1" ht="12.75">
      <c r="A154" s="20">
        <f>A149+1</f>
        <v>56</v>
      </c>
      <c r="B154" s="16" t="s">
        <v>222</v>
      </c>
      <c r="C154" s="16" t="s">
        <v>223</v>
      </c>
      <c r="D154" s="22">
        <v>160</v>
      </c>
      <c r="E154" s="20" t="s">
        <v>85</v>
      </c>
      <c r="F154" s="56"/>
      <c r="G154" s="56"/>
      <c r="H154" s="56">
        <f t="shared" si="3"/>
        <v>0</v>
      </c>
    </row>
    <row r="155" spans="1:8" s="58" customFormat="1" ht="12.75">
      <c r="A155" s="20">
        <f>A154+1</f>
        <v>57</v>
      </c>
      <c r="B155" s="16" t="s">
        <v>224</v>
      </c>
      <c r="C155" s="16" t="s">
        <v>225</v>
      </c>
      <c r="D155" s="22">
        <v>2</v>
      </c>
      <c r="E155" s="20" t="s">
        <v>84</v>
      </c>
      <c r="F155" s="56"/>
      <c r="G155" s="56"/>
      <c r="H155" s="56">
        <f t="shared" si="3"/>
        <v>0</v>
      </c>
    </row>
    <row r="156" spans="1:8" s="58" customFormat="1" ht="12.75">
      <c r="A156" s="20"/>
      <c r="B156" s="16"/>
      <c r="C156" s="29" t="s">
        <v>147</v>
      </c>
      <c r="D156" s="22"/>
      <c r="E156" s="20"/>
      <c r="F156" s="56"/>
      <c r="G156" s="56"/>
      <c r="H156" s="56">
        <f t="shared" si="3"/>
        <v>0</v>
      </c>
    </row>
    <row r="157" spans="1:8" s="58" customFormat="1" ht="12.75">
      <c r="A157" s="20"/>
      <c r="B157" s="16" t="s">
        <v>148</v>
      </c>
      <c r="C157" s="29" t="s">
        <v>149</v>
      </c>
      <c r="D157" s="22"/>
      <c r="E157" s="20"/>
      <c r="F157" s="56"/>
      <c r="G157" s="56"/>
      <c r="H157" s="56">
        <f t="shared" si="3"/>
        <v>0</v>
      </c>
    </row>
    <row r="158" spans="1:8" s="58" customFormat="1" ht="12.75">
      <c r="A158" s="20"/>
      <c r="B158" s="16" t="s">
        <v>150</v>
      </c>
      <c r="C158" s="16" t="s">
        <v>226</v>
      </c>
      <c r="D158" s="22"/>
      <c r="E158" s="20"/>
      <c r="F158" s="56"/>
      <c r="G158" s="56"/>
      <c r="H158" s="56">
        <f t="shared" si="3"/>
        <v>0</v>
      </c>
    </row>
    <row r="159" spans="1:8" s="58" customFormat="1" ht="12.75">
      <c r="A159" s="20">
        <f>A155+1</f>
        <v>58</v>
      </c>
      <c r="B159" s="16" t="s">
        <v>151</v>
      </c>
      <c r="C159" s="16" t="s">
        <v>227</v>
      </c>
      <c r="D159" s="22">
        <v>2200</v>
      </c>
      <c r="E159" s="20" t="s">
        <v>85</v>
      </c>
      <c r="F159" s="56"/>
      <c r="G159" s="56"/>
      <c r="H159" s="56">
        <f t="shared" si="3"/>
        <v>0</v>
      </c>
    </row>
    <row r="160" spans="1:8" s="58" customFormat="1" ht="12.75">
      <c r="A160" s="20"/>
      <c r="B160" s="16"/>
      <c r="C160" s="32" t="s">
        <v>152</v>
      </c>
      <c r="D160" s="22"/>
      <c r="E160" s="20"/>
      <c r="F160" s="56"/>
      <c r="G160" s="56"/>
      <c r="H160" s="56">
        <f t="shared" si="3"/>
        <v>0</v>
      </c>
    </row>
    <row r="161" spans="1:8" s="58" customFormat="1" ht="12.75">
      <c r="A161" s="20"/>
      <c r="B161" s="16"/>
      <c r="C161" s="29" t="s">
        <v>153</v>
      </c>
      <c r="D161" s="22"/>
      <c r="E161" s="20"/>
      <c r="F161" s="56"/>
      <c r="G161" s="56"/>
      <c r="H161" s="56">
        <f t="shared" si="3"/>
        <v>0</v>
      </c>
    </row>
    <row r="162" spans="1:8" s="58" customFormat="1" ht="12.75">
      <c r="A162" s="20"/>
      <c r="B162" s="16" t="s">
        <v>23</v>
      </c>
      <c r="C162" s="29" t="s">
        <v>154</v>
      </c>
      <c r="D162" s="22"/>
      <c r="E162" s="20"/>
      <c r="F162" s="56"/>
      <c r="G162" s="56"/>
      <c r="H162" s="56">
        <f t="shared" si="3"/>
        <v>0</v>
      </c>
    </row>
    <row r="163" spans="1:8" s="58" customFormat="1" ht="12.75">
      <c r="A163" s="20"/>
      <c r="B163" s="16" t="s">
        <v>155</v>
      </c>
      <c r="C163" s="16" t="s">
        <v>228</v>
      </c>
      <c r="D163" s="22"/>
      <c r="E163" s="20"/>
      <c r="F163" s="56"/>
      <c r="G163" s="56"/>
      <c r="H163" s="56">
        <f t="shared" si="3"/>
        <v>0</v>
      </c>
    </row>
    <row r="164" spans="1:8" s="58" customFormat="1" ht="12.75">
      <c r="A164" s="20"/>
      <c r="B164" s="16" t="s">
        <v>156</v>
      </c>
      <c r="C164" s="29" t="s">
        <v>157</v>
      </c>
      <c r="D164" s="22"/>
      <c r="E164" s="20"/>
      <c r="F164" s="56"/>
      <c r="G164" s="56"/>
      <c r="H164" s="56">
        <f t="shared" si="3"/>
        <v>0</v>
      </c>
    </row>
    <row r="165" spans="1:8" s="58" customFormat="1" ht="12.75">
      <c r="A165" s="20"/>
      <c r="B165" s="54" t="s">
        <v>345</v>
      </c>
      <c r="C165" s="73" t="s">
        <v>346</v>
      </c>
      <c r="D165" s="22"/>
      <c r="E165" s="20"/>
      <c r="F165" s="56"/>
      <c r="G165" s="56"/>
      <c r="H165" s="56">
        <f t="shared" si="3"/>
        <v>0</v>
      </c>
    </row>
    <row r="166" spans="1:8" s="58" customFormat="1" ht="12.75">
      <c r="A166" s="20">
        <f>A159+1</f>
        <v>59</v>
      </c>
      <c r="B166" s="54" t="s">
        <v>347</v>
      </c>
      <c r="C166" s="54" t="s">
        <v>271</v>
      </c>
      <c r="D166" s="22">
        <v>2200</v>
      </c>
      <c r="E166" s="20" t="s">
        <v>85</v>
      </c>
      <c r="F166" s="56"/>
      <c r="G166" s="56"/>
      <c r="H166" s="56">
        <f t="shared" si="3"/>
        <v>0</v>
      </c>
    </row>
    <row r="167" spans="1:8" s="58" customFormat="1" ht="12.75">
      <c r="A167" s="20"/>
      <c r="B167" s="54" t="s">
        <v>272</v>
      </c>
      <c r="C167" s="73" t="s">
        <v>273</v>
      </c>
      <c r="D167" s="22"/>
      <c r="E167" s="20"/>
      <c r="F167" s="56"/>
      <c r="G167" s="56"/>
      <c r="H167" s="56">
        <f t="shared" si="3"/>
        <v>0</v>
      </c>
    </row>
    <row r="168" spans="1:8" s="58" customFormat="1" ht="12.75">
      <c r="A168" s="20">
        <f>A166+1</f>
        <v>60</v>
      </c>
      <c r="B168" s="54" t="s">
        <v>274</v>
      </c>
      <c r="C168" s="54" t="s">
        <v>158</v>
      </c>
      <c r="D168" s="22">
        <v>4400</v>
      </c>
      <c r="E168" s="20" t="s">
        <v>85</v>
      </c>
      <c r="F168" s="56"/>
      <c r="G168" s="56"/>
      <c r="H168" s="56">
        <f t="shared" si="3"/>
        <v>0</v>
      </c>
    </row>
    <row r="169" spans="1:8" s="58" customFormat="1" ht="12.75">
      <c r="A169" s="20"/>
      <c r="B169" s="17" t="s">
        <v>159</v>
      </c>
      <c r="C169" s="33" t="s">
        <v>160</v>
      </c>
      <c r="D169" s="22"/>
      <c r="E169" s="20"/>
      <c r="F169" s="56"/>
      <c r="G169" s="56"/>
      <c r="H169" s="56">
        <f t="shared" si="3"/>
        <v>0</v>
      </c>
    </row>
    <row r="170" spans="1:8" s="58" customFormat="1" ht="12.75">
      <c r="A170" s="20">
        <f>A168+1</f>
        <v>61</v>
      </c>
      <c r="B170" s="17" t="s">
        <v>161</v>
      </c>
      <c r="C170" s="16" t="s">
        <v>314</v>
      </c>
      <c r="D170" s="22">
        <v>6240</v>
      </c>
      <c r="E170" s="20" t="s">
        <v>85</v>
      </c>
      <c r="F170" s="56"/>
      <c r="G170" s="56"/>
      <c r="H170" s="56">
        <f t="shared" si="3"/>
        <v>0</v>
      </c>
    </row>
    <row r="171" spans="1:8" s="58" customFormat="1" ht="12.75">
      <c r="A171" s="20">
        <f>A170+1</f>
        <v>62</v>
      </c>
      <c r="B171" s="17" t="s">
        <v>303</v>
      </c>
      <c r="C171" s="16" t="s">
        <v>315</v>
      </c>
      <c r="D171" s="22">
        <v>3270</v>
      </c>
      <c r="E171" s="20" t="s">
        <v>85</v>
      </c>
      <c r="F171" s="56"/>
      <c r="G171" s="56"/>
      <c r="H171" s="56">
        <f t="shared" si="3"/>
        <v>0</v>
      </c>
    </row>
    <row r="172" spans="1:8" s="58" customFormat="1" ht="12.75">
      <c r="A172" s="20"/>
      <c r="B172" s="17"/>
      <c r="C172" s="73" t="s">
        <v>316</v>
      </c>
      <c r="D172" s="22"/>
      <c r="E172" s="20"/>
      <c r="F172" s="56"/>
      <c r="G172" s="56"/>
      <c r="H172" s="56">
        <f t="shared" si="3"/>
        <v>0</v>
      </c>
    </row>
    <row r="173" spans="1:8" s="58" customFormat="1" ht="12.75">
      <c r="A173" s="20">
        <f>A171+1</f>
        <v>63</v>
      </c>
      <c r="B173" s="17"/>
      <c r="C173" s="54" t="s">
        <v>282</v>
      </c>
      <c r="D173" s="22">
        <v>860</v>
      </c>
      <c r="E173" s="20" t="s">
        <v>85</v>
      </c>
      <c r="F173" s="56"/>
      <c r="G173" s="56"/>
      <c r="H173" s="56">
        <f t="shared" si="3"/>
        <v>0</v>
      </c>
    </row>
    <row r="174" spans="1:8" s="58" customFormat="1" ht="12.75">
      <c r="A174" s="20"/>
      <c r="B174" s="54" t="s">
        <v>304</v>
      </c>
      <c r="C174" s="73" t="s">
        <v>305</v>
      </c>
      <c r="D174" s="22"/>
      <c r="E174" s="20"/>
      <c r="F174" s="56"/>
      <c r="G174" s="56"/>
      <c r="H174" s="56">
        <f t="shared" si="3"/>
        <v>0</v>
      </c>
    </row>
    <row r="175" spans="1:8" s="58" customFormat="1" ht="12.75">
      <c r="A175" s="20">
        <f>A173+1</f>
        <v>64</v>
      </c>
      <c r="B175" s="54" t="s">
        <v>306</v>
      </c>
      <c r="C175" s="54" t="s">
        <v>317</v>
      </c>
      <c r="D175" s="22">
        <v>455</v>
      </c>
      <c r="E175" s="20" t="s">
        <v>83</v>
      </c>
      <c r="F175" s="56"/>
      <c r="G175" s="56"/>
      <c r="H175" s="56">
        <f t="shared" si="3"/>
        <v>0</v>
      </c>
    </row>
    <row r="176" spans="1:8" s="58" customFormat="1" ht="12.75">
      <c r="A176" s="20">
        <f>A175+1</f>
        <v>65</v>
      </c>
      <c r="B176" s="54" t="s">
        <v>307</v>
      </c>
      <c r="C176" s="54" t="s">
        <v>318</v>
      </c>
      <c r="D176" s="22">
        <v>200</v>
      </c>
      <c r="E176" s="20" t="s">
        <v>83</v>
      </c>
      <c r="F176" s="56"/>
      <c r="G176" s="56"/>
      <c r="H176" s="56">
        <f t="shared" si="3"/>
        <v>0</v>
      </c>
    </row>
    <row r="177" spans="1:8" s="58" customFormat="1" ht="12.75">
      <c r="A177" s="20">
        <f>A176+1</f>
        <v>66</v>
      </c>
      <c r="B177" s="17"/>
      <c r="C177" s="73" t="s">
        <v>283</v>
      </c>
      <c r="D177" s="22">
        <v>30</v>
      </c>
      <c r="E177" s="20" t="s">
        <v>84</v>
      </c>
      <c r="F177" s="56"/>
      <c r="G177" s="56"/>
      <c r="H177" s="56">
        <f t="shared" si="3"/>
        <v>0</v>
      </c>
    </row>
    <row r="178" spans="1:8" s="58" customFormat="1" ht="12.75">
      <c r="A178" s="20"/>
      <c r="B178" s="54"/>
      <c r="C178" s="73" t="s">
        <v>320</v>
      </c>
      <c r="D178" s="22"/>
      <c r="E178" s="20"/>
      <c r="F178" s="56"/>
      <c r="G178" s="56"/>
      <c r="H178" s="56">
        <f t="shared" si="3"/>
        <v>0</v>
      </c>
    </row>
    <row r="179" spans="1:8" s="58" customFormat="1" ht="12.75">
      <c r="A179" s="20"/>
      <c r="B179" s="54" t="s">
        <v>60</v>
      </c>
      <c r="C179" s="63" t="s">
        <v>321</v>
      </c>
      <c r="D179" s="22"/>
      <c r="E179" s="20"/>
      <c r="F179" s="56"/>
      <c r="G179" s="56"/>
      <c r="H179" s="56">
        <f t="shared" si="3"/>
        <v>0</v>
      </c>
    </row>
    <row r="180" spans="1:8" s="58" customFormat="1" ht="14.25" customHeight="1">
      <c r="A180" s="20"/>
      <c r="B180" s="54" t="s">
        <v>207</v>
      </c>
      <c r="C180" s="64" t="s">
        <v>322</v>
      </c>
      <c r="D180" s="22"/>
      <c r="E180" s="20"/>
      <c r="F180" s="56"/>
      <c r="G180" s="56"/>
      <c r="H180" s="56">
        <f t="shared" si="3"/>
        <v>0</v>
      </c>
    </row>
    <row r="181" spans="1:8" s="58" customFormat="1" ht="12.75">
      <c r="A181" s="20"/>
      <c r="B181" s="54" t="s">
        <v>323</v>
      </c>
      <c r="C181" s="64" t="s">
        <v>325</v>
      </c>
      <c r="D181" s="22"/>
      <c r="E181" s="20"/>
      <c r="F181" s="56"/>
      <c r="G181" s="56"/>
      <c r="H181" s="56">
        <f t="shared" si="3"/>
        <v>0</v>
      </c>
    </row>
    <row r="182" spans="1:8" s="58" customFormat="1" ht="12.75">
      <c r="A182" s="20">
        <f>A177+1</f>
        <v>67</v>
      </c>
      <c r="B182" s="17"/>
      <c r="C182" s="16" t="s">
        <v>324</v>
      </c>
      <c r="D182" s="22">
        <v>3270</v>
      </c>
      <c r="E182" s="20" t="s">
        <v>85</v>
      </c>
      <c r="F182" s="56"/>
      <c r="G182" s="56"/>
      <c r="H182" s="56">
        <f t="shared" si="3"/>
        <v>0</v>
      </c>
    </row>
    <row r="183" spans="1:8" s="58" customFormat="1" ht="12.75">
      <c r="A183" s="20">
        <f>A182+1</f>
        <v>68</v>
      </c>
      <c r="B183" s="17"/>
      <c r="C183" s="73" t="s">
        <v>284</v>
      </c>
      <c r="D183" s="22">
        <v>1920</v>
      </c>
      <c r="E183" s="20" t="s">
        <v>85</v>
      </c>
      <c r="F183" s="56"/>
      <c r="G183" s="56"/>
      <c r="H183" s="56">
        <f t="shared" si="3"/>
        <v>0</v>
      </c>
    </row>
    <row r="184" spans="1:8" s="58" customFormat="1" ht="12.75">
      <c r="A184" s="20"/>
      <c r="B184" s="16"/>
      <c r="C184" s="29" t="s">
        <v>403</v>
      </c>
      <c r="D184" s="22"/>
      <c r="E184" s="20"/>
      <c r="F184" s="56"/>
      <c r="G184" s="56"/>
      <c r="H184" s="56">
        <f t="shared" si="3"/>
        <v>0</v>
      </c>
    </row>
    <row r="185" spans="1:8" s="58" customFormat="1" ht="12.75">
      <c r="A185" s="20"/>
      <c r="B185" s="16" t="s">
        <v>33</v>
      </c>
      <c r="C185" s="29" t="s">
        <v>72</v>
      </c>
      <c r="D185" s="22"/>
      <c r="E185" s="20"/>
      <c r="F185" s="56"/>
      <c r="G185" s="56"/>
      <c r="H185" s="56">
        <f t="shared" si="3"/>
        <v>0</v>
      </c>
    </row>
    <row r="186" spans="1:8" s="58" customFormat="1" ht="12.75">
      <c r="A186" s="20"/>
      <c r="B186" s="17" t="s">
        <v>73</v>
      </c>
      <c r="C186" s="33" t="s">
        <v>229</v>
      </c>
      <c r="D186" s="22"/>
      <c r="E186" s="20"/>
      <c r="F186" s="56"/>
      <c r="G186" s="56"/>
      <c r="H186" s="56">
        <f t="shared" si="3"/>
        <v>0</v>
      </c>
    </row>
    <row r="187" spans="1:8" s="58" customFormat="1" ht="12.75">
      <c r="A187" s="20"/>
      <c r="B187" s="17" t="s">
        <v>74</v>
      </c>
      <c r="C187" s="33" t="s">
        <v>75</v>
      </c>
      <c r="D187" s="22"/>
      <c r="E187" s="20"/>
      <c r="F187" s="56"/>
      <c r="G187" s="56"/>
      <c r="H187" s="56">
        <f t="shared" si="3"/>
        <v>0</v>
      </c>
    </row>
    <row r="188" spans="1:8" s="58" customFormat="1" ht="12.75">
      <c r="A188" s="20">
        <f>A183+1</f>
        <v>69</v>
      </c>
      <c r="B188" s="17" t="s">
        <v>76</v>
      </c>
      <c r="C188" s="16" t="s">
        <v>162</v>
      </c>
      <c r="D188" s="22">
        <v>10</v>
      </c>
      <c r="E188" s="20" t="s">
        <v>84</v>
      </c>
      <c r="F188" s="56"/>
      <c r="G188" s="56"/>
      <c r="H188" s="56">
        <f t="shared" si="3"/>
        <v>0</v>
      </c>
    </row>
    <row r="189" spans="1:8" s="58" customFormat="1" ht="12.75">
      <c r="A189" s="20">
        <f>A188+1</f>
        <v>70</v>
      </c>
      <c r="B189" s="17" t="s">
        <v>77</v>
      </c>
      <c r="C189" s="16" t="s">
        <v>163</v>
      </c>
      <c r="D189" s="22">
        <v>10</v>
      </c>
      <c r="E189" s="20" t="s">
        <v>84</v>
      </c>
      <c r="F189" s="56"/>
      <c r="G189" s="56"/>
      <c r="H189" s="56">
        <f t="shared" si="3"/>
        <v>0</v>
      </c>
    </row>
    <row r="190" spans="1:8" s="58" customFormat="1" ht="12.75">
      <c r="A190" s="20"/>
      <c r="B190" s="54" t="s">
        <v>275</v>
      </c>
      <c r="C190" s="73" t="s">
        <v>276</v>
      </c>
      <c r="D190" s="22"/>
      <c r="E190" s="20"/>
      <c r="F190" s="56"/>
      <c r="G190" s="56"/>
      <c r="H190" s="56">
        <f t="shared" si="3"/>
        <v>0</v>
      </c>
    </row>
    <row r="191" spans="1:8" s="58" customFormat="1" ht="12.75">
      <c r="A191" s="20"/>
      <c r="B191" s="54" t="s">
        <v>277</v>
      </c>
      <c r="C191" s="73" t="s">
        <v>278</v>
      </c>
      <c r="D191" s="22"/>
      <c r="E191" s="20"/>
      <c r="F191" s="56"/>
      <c r="G191" s="56"/>
      <c r="H191" s="56">
        <f t="shared" si="3"/>
        <v>0</v>
      </c>
    </row>
    <row r="192" spans="1:8" s="58" customFormat="1" ht="12.75">
      <c r="A192" s="20">
        <f>A189+1</f>
        <v>71</v>
      </c>
      <c r="B192" s="54" t="s">
        <v>280</v>
      </c>
      <c r="C192" s="16" t="s">
        <v>319</v>
      </c>
      <c r="D192" s="22">
        <v>220</v>
      </c>
      <c r="E192" s="20" t="s">
        <v>84</v>
      </c>
      <c r="F192" s="56"/>
      <c r="G192" s="56"/>
      <c r="H192" s="56">
        <f t="shared" si="3"/>
        <v>0</v>
      </c>
    </row>
    <row r="193" spans="1:8" s="58" customFormat="1" ht="12.75">
      <c r="A193" s="20">
        <f>A192+1</f>
        <v>72</v>
      </c>
      <c r="B193" s="54" t="s">
        <v>279</v>
      </c>
      <c r="C193" s="16" t="s">
        <v>281</v>
      </c>
      <c r="D193" s="22">
        <v>585</v>
      </c>
      <c r="E193" s="20" t="s">
        <v>84</v>
      </c>
      <c r="F193" s="56"/>
      <c r="G193" s="56"/>
      <c r="H193" s="56">
        <f t="shared" si="3"/>
        <v>0</v>
      </c>
    </row>
    <row r="194" spans="1:8" s="58" customFormat="1" ht="12.75">
      <c r="A194" s="20"/>
      <c r="B194" s="17"/>
      <c r="C194" s="29" t="s">
        <v>78</v>
      </c>
      <c r="D194" s="22"/>
      <c r="E194" s="20"/>
      <c r="F194" s="56"/>
      <c r="G194" s="56"/>
      <c r="H194" s="56">
        <f t="shared" si="3"/>
        <v>0</v>
      </c>
    </row>
    <row r="195" spans="1:8" s="58" customFormat="1" ht="12.75">
      <c r="A195" s="20"/>
      <c r="B195" s="16" t="s">
        <v>79</v>
      </c>
      <c r="C195" s="29" t="s">
        <v>80</v>
      </c>
      <c r="D195" s="22"/>
      <c r="E195" s="20"/>
      <c r="F195" s="56"/>
      <c r="G195" s="56"/>
      <c r="H195" s="56">
        <f t="shared" si="3"/>
        <v>0</v>
      </c>
    </row>
    <row r="196" spans="1:8" s="58" customFormat="1" ht="12.75">
      <c r="A196" s="20"/>
      <c r="B196" s="16" t="s">
        <v>164</v>
      </c>
      <c r="C196" s="16" t="s">
        <v>193</v>
      </c>
      <c r="D196" s="22"/>
      <c r="E196" s="20"/>
      <c r="F196" s="56"/>
      <c r="G196" s="56"/>
      <c r="H196" s="56">
        <f t="shared" si="3"/>
        <v>0</v>
      </c>
    </row>
    <row r="197" spans="1:8" s="58" customFormat="1" ht="12.75">
      <c r="A197" s="20"/>
      <c r="B197" s="17" t="s">
        <v>165</v>
      </c>
      <c r="C197" s="33" t="s">
        <v>166</v>
      </c>
      <c r="D197" s="22"/>
      <c r="E197" s="20"/>
      <c r="F197" s="56"/>
      <c r="G197" s="56"/>
      <c r="H197" s="56">
        <f t="shared" si="3"/>
        <v>0</v>
      </c>
    </row>
    <row r="198" spans="1:8" s="58" customFormat="1" ht="12.75">
      <c r="A198" s="20"/>
      <c r="B198" s="54" t="s">
        <v>250</v>
      </c>
      <c r="C198" s="73" t="s">
        <v>253</v>
      </c>
      <c r="D198" s="22"/>
      <c r="E198" s="20"/>
      <c r="F198" s="56"/>
      <c r="G198" s="56"/>
      <c r="H198" s="56">
        <f t="shared" si="3"/>
        <v>0</v>
      </c>
    </row>
    <row r="199" spans="1:8" s="58" customFormat="1" ht="12.75">
      <c r="A199" s="20">
        <f>A193+1</f>
        <v>73</v>
      </c>
      <c r="B199" s="54" t="s">
        <v>251</v>
      </c>
      <c r="C199" s="54" t="s">
        <v>252</v>
      </c>
      <c r="D199" s="22">
        <v>2</v>
      </c>
      <c r="E199" s="20" t="s">
        <v>84</v>
      </c>
      <c r="F199" s="56"/>
      <c r="G199" s="56"/>
      <c r="H199" s="56">
        <f t="shared" si="3"/>
        <v>0</v>
      </c>
    </row>
    <row r="200" spans="1:8" s="58" customFormat="1" ht="12.75">
      <c r="A200" s="20"/>
      <c r="B200" s="16" t="s">
        <v>167</v>
      </c>
      <c r="C200" s="29" t="s">
        <v>168</v>
      </c>
      <c r="D200" s="22"/>
      <c r="E200" s="20"/>
      <c r="F200" s="56"/>
      <c r="G200" s="56"/>
      <c r="H200" s="56">
        <f t="shared" si="3"/>
        <v>0</v>
      </c>
    </row>
    <row r="201" spans="1:8" s="58" customFormat="1" ht="12.75">
      <c r="A201" s="20"/>
      <c r="B201" s="54" t="s">
        <v>264</v>
      </c>
      <c r="C201" s="73" t="s">
        <v>265</v>
      </c>
      <c r="D201" s="22"/>
      <c r="E201" s="20"/>
      <c r="F201" s="56"/>
      <c r="G201" s="56"/>
      <c r="H201" s="56">
        <f t="shared" si="3"/>
        <v>0</v>
      </c>
    </row>
    <row r="202" spans="1:8" s="58" customFormat="1" ht="12.75">
      <c r="A202" s="20">
        <f>A199+1</f>
        <v>74</v>
      </c>
      <c r="B202" s="54" t="s">
        <v>266</v>
      </c>
      <c r="C202" s="54" t="s">
        <v>267</v>
      </c>
      <c r="D202" s="22">
        <v>14</v>
      </c>
      <c r="E202" s="20" t="s">
        <v>84</v>
      </c>
      <c r="F202" s="56"/>
      <c r="G202" s="56"/>
      <c r="H202" s="56">
        <f t="shared" si="3"/>
        <v>0</v>
      </c>
    </row>
    <row r="203" spans="1:8" s="58" customFormat="1" ht="12.75">
      <c r="A203" s="20"/>
      <c r="B203" s="54" t="s">
        <v>243</v>
      </c>
      <c r="C203" s="73" t="s">
        <v>326</v>
      </c>
      <c r="D203" s="22"/>
      <c r="E203" s="20"/>
      <c r="F203" s="56"/>
      <c r="G203" s="56"/>
      <c r="H203" s="56">
        <f t="shared" si="3"/>
        <v>0</v>
      </c>
    </row>
    <row r="204" spans="1:8" s="58" customFormat="1" ht="12.75">
      <c r="A204" s="20">
        <f>A202+1</f>
        <v>75</v>
      </c>
      <c r="B204" s="54" t="s">
        <v>244</v>
      </c>
      <c r="C204" s="54" t="s">
        <v>245</v>
      </c>
      <c r="D204" s="22">
        <v>2</v>
      </c>
      <c r="E204" s="20" t="s">
        <v>84</v>
      </c>
      <c r="F204" s="56"/>
      <c r="G204" s="56"/>
      <c r="H204" s="56">
        <f t="shared" si="3"/>
        <v>0</v>
      </c>
    </row>
    <row r="205" spans="1:8" s="58" customFormat="1" ht="12.75">
      <c r="A205" s="20">
        <f>A204+1</f>
        <v>76</v>
      </c>
      <c r="B205" s="54" t="s">
        <v>348</v>
      </c>
      <c r="C205" s="54" t="s">
        <v>349</v>
      </c>
      <c r="D205" s="22">
        <v>2</v>
      </c>
      <c r="E205" s="20" t="s">
        <v>84</v>
      </c>
      <c r="F205" s="56"/>
      <c r="G205" s="56"/>
      <c r="H205" s="56">
        <f t="shared" si="3"/>
        <v>0</v>
      </c>
    </row>
    <row r="206" spans="1:8" s="58" customFormat="1" ht="12.75">
      <c r="A206" s="20"/>
      <c r="B206" s="54" t="s">
        <v>246</v>
      </c>
      <c r="C206" s="73" t="s">
        <v>254</v>
      </c>
      <c r="D206" s="22"/>
      <c r="E206" s="20"/>
      <c r="F206" s="56"/>
      <c r="G206" s="56"/>
      <c r="H206" s="56">
        <f t="shared" si="3"/>
        <v>0</v>
      </c>
    </row>
    <row r="207" spans="1:8" s="58" customFormat="1" ht="12.75">
      <c r="A207" s="20">
        <f>A205+1</f>
        <v>77</v>
      </c>
      <c r="B207" s="54" t="s">
        <v>247</v>
      </c>
      <c r="C207" s="54" t="s">
        <v>245</v>
      </c>
      <c r="D207" s="22">
        <v>2</v>
      </c>
      <c r="E207" s="20" t="s">
        <v>84</v>
      </c>
      <c r="F207" s="56"/>
      <c r="G207" s="56"/>
      <c r="H207" s="56">
        <f t="shared" si="3"/>
        <v>0</v>
      </c>
    </row>
    <row r="208" spans="1:8" s="58" customFormat="1" ht="12.75">
      <c r="A208" s="20"/>
      <c r="B208" s="54" t="s">
        <v>248</v>
      </c>
      <c r="C208" s="73" t="s">
        <v>255</v>
      </c>
      <c r="D208" s="22"/>
      <c r="E208" s="20"/>
      <c r="F208" s="56"/>
      <c r="G208" s="56"/>
      <c r="H208" s="56">
        <f t="shared" si="3"/>
        <v>0</v>
      </c>
    </row>
    <row r="209" spans="1:8" s="58" customFormat="1" ht="12.75">
      <c r="A209" s="20">
        <f>A207+1</f>
        <v>78</v>
      </c>
      <c r="B209" s="54" t="s">
        <v>249</v>
      </c>
      <c r="C209" s="54" t="s">
        <v>270</v>
      </c>
      <c r="D209" s="22">
        <v>6</v>
      </c>
      <c r="E209" s="20" t="s">
        <v>84</v>
      </c>
      <c r="F209" s="56"/>
      <c r="G209" s="56"/>
      <c r="H209" s="56">
        <f t="shared" si="3"/>
        <v>0</v>
      </c>
    </row>
    <row r="210" spans="1:8" s="58" customFormat="1" ht="12.75">
      <c r="A210" s="20"/>
      <c r="B210" s="54" t="s">
        <v>268</v>
      </c>
      <c r="C210" s="73" t="s">
        <v>327</v>
      </c>
      <c r="D210" s="22"/>
      <c r="E210" s="20"/>
      <c r="F210" s="56"/>
      <c r="G210" s="56"/>
      <c r="H210" s="56">
        <f aca="true" t="shared" si="4" ref="H210:H266">F210*D210</f>
        <v>0</v>
      </c>
    </row>
    <row r="211" spans="1:8" s="58" customFormat="1" ht="12.75">
      <c r="A211" s="20">
        <f>A209+1</f>
        <v>79</v>
      </c>
      <c r="B211" s="54" t="s">
        <v>269</v>
      </c>
      <c r="C211" s="54" t="s">
        <v>270</v>
      </c>
      <c r="D211" s="22">
        <v>8</v>
      </c>
      <c r="E211" s="20" t="s">
        <v>84</v>
      </c>
      <c r="F211" s="56"/>
      <c r="G211" s="56"/>
      <c r="H211" s="56">
        <f t="shared" si="4"/>
        <v>0</v>
      </c>
    </row>
    <row r="212" spans="1:8" s="58" customFormat="1" ht="12.75">
      <c r="A212" s="20"/>
      <c r="B212" s="16" t="s">
        <v>170</v>
      </c>
      <c r="C212" s="29" t="s">
        <v>171</v>
      </c>
      <c r="D212" s="22"/>
      <c r="E212" s="20"/>
      <c r="F212" s="56"/>
      <c r="G212" s="56"/>
      <c r="H212" s="56">
        <f t="shared" si="4"/>
        <v>0</v>
      </c>
    </row>
    <row r="213" spans="1:8" s="58" customFormat="1" ht="12.75">
      <c r="A213" s="20"/>
      <c r="B213" s="16" t="s">
        <v>172</v>
      </c>
      <c r="C213" s="29" t="s">
        <v>173</v>
      </c>
      <c r="D213" s="22"/>
      <c r="E213" s="20"/>
      <c r="F213" s="56"/>
      <c r="G213" s="56"/>
      <c r="H213" s="56">
        <f t="shared" si="4"/>
        <v>0</v>
      </c>
    </row>
    <row r="214" spans="1:8" s="58" customFormat="1" ht="12.75">
      <c r="A214" s="20"/>
      <c r="B214" s="17" t="s">
        <v>230</v>
      </c>
      <c r="C214" s="33" t="s">
        <v>231</v>
      </c>
      <c r="D214" s="22"/>
      <c r="E214" s="20"/>
      <c r="F214" s="56"/>
      <c r="G214" s="56"/>
      <c r="H214" s="56">
        <f t="shared" si="4"/>
        <v>0</v>
      </c>
    </row>
    <row r="215" spans="1:8" s="58" customFormat="1" ht="12.75">
      <c r="A215" s="20">
        <f>A211+1</f>
        <v>80</v>
      </c>
      <c r="B215" s="17" t="s">
        <v>232</v>
      </c>
      <c r="C215" s="17" t="s">
        <v>233</v>
      </c>
      <c r="D215" s="22">
        <v>2</v>
      </c>
      <c r="E215" s="20" t="s">
        <v>84</v>
      </c>
      <c r="F215" s="56"/>
      <c r="G215" s="56"/>
      <c r="H215" s="56">
        <f t="shared" si="4"/>
        <v>0</v>
      </c>
    </row>
    <row r="216" spans="1:8" s="58" customFormat="1" ht="12.75">
      <c r="A216" s="20"/>
      <c r="B216" s="16" t="s">
        <v>174</v>
      </c>
      <c r="C216" s="29" t="s">
        <v>175</v>
      </c>
      <c r="D216" s="22"/>
      <c r="E216" s="20"/>
      <c r="F216" s="56"/>
      <c r="G216" s="56"/>
      <c r="H216" s="56">
        <f t="shared" si="4"/>
        <v>0</v>
      </c>
    </row>
    <row r="217" spans="1:8" s="58" customFormat="1" ht="12.75">
      <c r="A217" s="20">
        <f>A215+1</f>
        <v>81</v>
      </c>
      <c r="B217" s="16" t="s">
        <v>176</v>
      </c>
      <c r="C217" s="16" t="s">
        <v>177</v>
      </c>
      <c r="D217" s="22">
        <v>2</v>
      </c>
      <c r="E217" s="20" t="s">
        <v>84</v>
      </c>
      <c r="F217" s="56"/>
      <c r="G217" s="56"/>
      <c r="H217" s="56">
        <f t="shared" si="4"/>
        <v>0</v>
      </c>
    </row>
    <row r="218" spans="1:8" s="58" customFormat="1" ht="12.75">
      <c r="A218" s="20"/>
      <c r="B218" s="59" t="s">
        <v>311</v>
      </c>
      <c r="C218" s="57" t="s">
        <v>312</v>
      </c>
      <c r="D218" s="22"/>
      <c r="E218" s="20"/>
      <c r="F218" s="56"/>
      <c r="G218" s="56"/>
      <c r="H218" s="56">
        <f t="shared" si="4"/>
        <v>0</v>
      </c>
    </row>
    <row r="219" spans="1:8" s="58" customFormat="1" ht="12.75">
      <c r="A219" s="20"/>
      <c r="B219" s="54" t="s">
        <v>256</v>
      </c>
      <c r="C219" s="73" t="s">
        <v>257</v>
      </c>
      <c r="D219" s="22"/>
      <c r="E219" s="20"/>
      <c r="F219" s="56"/>
      <c r="G219" s="56"/>
      <c r="H219" s="56">
        <f t="shared" si="4"/>
        <v>0</v>
      </c>
    </row>
    <row r="220" spans="1:8" s="58" customFormat="1" ht="12.75">
      <c r="A220" s="20">
        <f>A217+1</f>
        <v>82</v>
      </c>
      <c r="B220" s="54" t="s">
        <v>258</v>
      </c>
      <c r="C220" s="54" t="s">
        <v>169</v>
      </c>
      <c r="D220" s="22">
        <v>2</v>
      </c>
      <c r="E220" s="20" t="s">
        <v>84</v>
      </c>
      <c r="F220" s="56"/>
      <c r="G220" s="56"/>
      <c r="H220" s="56">
        <f t="shared" si="4"/>
        <v>0</v>
      </c>
    </row>
    <row r="221" spans="1:8" s="58" customFormat="1" ht="12.75">
      <c r="A221" s="20"/>
      <c r="B221" s="16"/>
      <c r="C221" s="32" t="s">
        <v>178</v>
      </c>
      <c r="D221" s="22"/>
      <c r="E221" s="20"/>
      <c r="F221" s="56"/>
      <c r="G221" s="56"/>
      <c r="H221" s="56">
        <f t="shared" si="4"/>
        <v>0</v>
      </c>
    </row>
    <row r="222" spans="1:8" s="58" customFormat="1" ht="12.75">
      <c r="A222" s="20"/>
      <c r="B222" s="16" t="s">
        <v>12</v>
      </c>
      <c r="C222" s="29" t="s">
        <v>261</v>
      </c>
      <c r="D222" s="22"/>
      <c r="E222" s="20"/>
      <c r="F222" s="56"/>
      <c r="G222" s="56"/>
      <c r="H222" s="56">
        <f t="shared" si="4"/>
        <v>0</v>
      </c>
    </row>
    <row r="223" spans="1:8" s="58" customFormat="1" ht="12.75">
      <c r="A223" s="20"/>
      <c r="B223" s="16" t="s">
        <v>180</v>
      </c>
      <c r="C223" s="16" t="s">
        <v>181</v>
      </c>
      <c r="D223" s="22"/>
      <c r="E223" s="20"/>
      <c r="F223" s="56"/>
      <c r="G223" s="56"/>
      <c r="H223" s="56">
        <f t="shared" si="4"/>
        <v>0</v>
      </c>
    </row>
    <row r="224" spans="1:8" s="58" customFormat="1" ht="12.75">
      <c r="A224" s="20">
        <f>A220+1</f>
        <v>83</v>
      </c>
      <c r="B224" s="17" t="s">
        <v>259</v>
      </c>
      <c r="C224" s="16" t="s">
        <v>260</v>
      </c>
      <c r="D224" s="22">
        <v>2</v>
      </c>
      <c r="E224" s="20" t="s">
        <v>84</v>
      </c>
      <c r="F224" s="56"/>
      <c r="G224" s="56"/>
      <c r="H224" s="56">
        <f t="shared" si="4"/>
        <v>0</v>
      </c>
    </row>
    <row r="225" spans="1:8" s="58" customFormat="1" ht="12.75">
      <c r="A225" s="20">
        <f>A224+1</f>
        <v>84</v>
      </c>
      <c r="B225" s="17" t="s">
        <v>263</v>
      </c>
      <c r="C225" s="16" t="s">
        <v>262</v>
      </c>
      <c r="D225" s="22">
        <v>2</v>
      </c>
      <c r="E225" s="20" t="s">
        <v>84</v>
      </c>
      <c r="F225" s="56"/>
      <c r="G225" s="56"/>
      <c r="H225" s="56">
        <f t="shared" si="4"/>
        <v>0</v>
      </c>
    </row>
    <row r="226" spans="1:8" s="58" customFormat="1" ht="12.75">
      <c r="A226" s="20"/>
      <c r="B226" s="16" t="s">
        <v>12</v>
      </c>
      <c r="C226" s="29" t="s">
        <v>179</v>
      </c>
      <c r="D226" s="22"/>
      <c r="E226" s="20"/>
      <c r="F226" s="56"/>
      <c r="G226" s="56"/>
      <c r="H226" s="56">
        <f t="shared" si="4"/>
        <v>0</v>
      </c>
    </row>
    <row r="227" spans="1:8" s="58" customFormat="1" ht="12.75">
      <c r="A227" s="20"/>
      <c r="B227" s="16" t="s">
        <v>180</v>
      </c>
      <c r="C227" s="16" t="s">
        <v>181</v>
      </c>
      <c r="D227" s="22"/>
      <c r="E227" s="20"/>
      <c r="F227" s="56"/>
      <c r="G227" s="56"/>
      <c r="H227" s="56">
        <f t="shared" si="4"/>
        <v>0</v>
      </c>
    </row>
    <row r="228" spans="1:8" s="58" customFormat="1" ht="12.75">
      <c r="A228" s="20">
        <f>A225+1</f>
        <v>85</v>
      </c>
      <c r="B228" s="17" t="s">
        <v>182</v>
      </c>
      <c r="C228" s="16" t="s">
        <v>183</v>
      </c>
      <c r="D228" s="22">
        <v>8</v>
      </c>
      <c r="E228" s="20" t="s">
        <v>84</v>
      </c>
      <c r="F228" s="56"/>
      <c r="G228" s="56"/>
      <c r="H228" s="56">
        <f t="shared" si="4"/>
        <v>0</v>
      </c>
    </row>
    <row r="229" spans="1:8" ht="12.75">
      <c r="A229" s="7"/>
      <c r="B229" s="7"/>
      <c r="C229" s="10" t="s">
        <v>198</v>
      </c>
      <c r="D229" s="22"/>
      <c r="E229" s="5"/>
      <c r="F229" s="56"/>
      <c r="G229" s="56"/>
      <c r="H229" s="56">
        <f t="shared" si="4"/>
        <v>0</v>
      </c>
    </row>
    <row r="230" spans="1:8" ht="12.75">
      <c r="A230" s="7"/>
      <c r="B230" s="7"/>
      <c r="C230" s="8" t="s">
        <v>199</v>
      </c>
      <c r="D230" s="22"/>
      <c r="E230" s="5"/>
      <c r="F230" s="56"/>
      <c r="G230" s="56"/>
      <c r="H230" s="56">
        <f t="shared" si="4"/>
        <v>0</v>
      </c>
    </row>
    <row r="231" spans="1:8" ht="12.75">
      <c r="A231" s="5">
        <f>A228+1</f>
        <v>86</v>
      </c>
      <c r="B231" s="7" t="s">
        <v>12</v>
      </c>
      <c r="C231" s="7" t="s">
        <v>200</v>
      </c>
      <c r="D231" s="22">
        <v>1</v>
      </c>
      <c r="E231" s="5" t="s">
        <v>202</v>
      </c>
      <c r="F231" s="56"/>
      <c r="G231" s="56"/>
      <c r="H231" s="56">
        <f t="shared" si="4"/>
        <v>0</v>
      </c>
    </row>
    <row r="232" spans="1:9" ht="12.75">
      <c r="A232" s="5"/>
      <c r="B232" s="7"/>
      <c r="C232" s="7" t="s">
        <v>234</v>
      </c>
      <c r="D232" s="22"/>
      <c r="E232" s="11"/>
      <c r="F232" s="56"/>
      <c r="G232" s="56"/>
      <c r="H232" s="56">
        <f t="shared" si="4"/>
        <v>0</v>
      </c>
      <c r="I232" s="34"/>
    </row>
    <row r="233" spans="1:8" ht="12.75">
      <c r="A233" s="5"/>
      <c r="B233" s="7"/>
      <c r="C233" s="7" t="s">
        <v>201</v>
      </c>
      <c r="D233" s="22"/>
      <c r="E233" s="11"/>
      <c r="F233" s="56"/>
      <c r="G233" s="56"/>
      <c r="H233" s="56">
        <f t="shared" si="4"/>
        <v>0</v>
      </c>
    </row>
    <row r="234" spans="1:9" ht="12.75">
      <c r="A234" s="5"/>
      <c r="B234" s="7"/>
      <c r="C234" s="7"/>
      <c r="D234" s="22"/>
      <c r="E234" s="11"/>
      <c r="F234" s="56"/>
      <c r="G234" s="56"/>
      <c r="H234" s="56">
        <f t="shared" si="4"/>
        <v>0</v>
      </c>
      <c r="I234" s="34"/>
    </row>
    <row r="235" spans="1:8" ht="12.75">
      <c r="A235" s="75"/>
      <c r="B235" s="7"/>
      <c r="C235" s="7"/>
      <c r="D235" s="79"/>
      <c r="E235" s="77"/>
      <c r="F235" s="81"/>
      <c r="G235" s="80"/>
      <c r="H235" s="56">
        <f t="shared" si="4"/>
        <v>0</v>
      </c>
    </row>
    <row r="236" spans="1:8" ht="12.75">
      <c r="A236" s="65"/>
      <c r="B236" s="65"/>
      <c r="C236" s="76" t="s">
        <v>364</v>
      </c>
      <c r="D236" s="79"/>
      <c r="E236" s="78"/>
      <c r="F236" s="80"/>
      <c r="G236" s="80"/>
      <c r="H236" s="56">
        <f t="shared" si="4"/>
        <v>0</v>
      </c>
    </row>
    <row r="237" spans="1:8" ht="13.5" customHeight="1">
      <c r="A237" s="67">
        <f>A231+1</f>
        <v>87</v>
      </c>
      <c r="B237" s="68"/>
      <c r="C237" s="70" t="s">
        <v>363</v>
      </c>
      <c r="D237" s="79">
        <v>1</v>
      </c>
      <c r="E237" s="69" t="s">
        <v>202</v>
      </c>
      <c r="F237" s="80"/>
      <c r="G237" s="80"/>
      <c r="H237" s="56">
        <f t="shared" si="4"/>
        <v>0</v>
      </c>
    </row>
    <row r="238" spans="1:8" ht="13.5" customHeight="1">
      <c r="A238" s="67"/>
      <c r="B238" s="68"/>
      <c r="C238" s="70" t="s">
        <v>369</v>
      </c>
      <c r="D238" s="79"/>
      <c r="E238" s="69"/>
      <c r="F238" s="80"/>
      <c r="G238" s="80"/>
      <c r="H238" s="56">
        <f t="shared" si="4"/>
        <v>0</v>
      </c>
    </row>
    <row r="239" spans="1:8" ht="13.5" customHeight="1">
      <c r="A239" s="67"/>
      <c r="B239" s="68"/>
      <c r="C239" s="70" t="s">
        <v>367</v>
      </c>
      <c r="D239" s="79"/>
      <c r="E239" s="69"/>
      <c r="F239" s="80"/>
      <c r="G239" s="80"/>
      <c r="H239" s="56">
        <f t="shared" si="4"/>
        <v>0</v>
      </c>
    </row>
    <row r="240" spans="1:8" ht="13.5" customHeight="1">
      <c r="A240" s="67">
        <f>A237+1</f>
        <v>88</v>
      </c>
      <c r="B240" s="68"/>
      <c r="C240" s="70" t="s">
        <v>368</v>
      </c>
      <c r="D240" s="79">
        <v>12</v>
      </c>
      <c r="E240" s="69" t="s">
        <v>84</v>
      </c>
      <c r="F240" s="66"/>
      <c r="G240" s="66"/>
      <c r="H240" s="56">
        <f t="shared" si="4"/>
        <v>0</v>
      </c>
    </row>
    <row r="241" spans="1:8" ht="13.5" customHeight="1">
      <c r="A241" s="67"/>
      <c r="B241" s="68"/>
      <c r="C241" s="70" t="s">
        <v>372</v>
      </c>
      <c r="D241" s="79"/>
      <c r="E241" s="69"/>
      <c r="F241" s="66"/>
      <c r="G241" s="66"/>
      <c r="H241" s="56">
        <f t="shared" si="4"/>
        <v>0</v>
      </c>
    </row>
    <row r="242" spans="1:8" ht="13.5" customHeight="1">
      <c r="A242" s="67"/>
      <c r="B242" s="68"/>
      <c r="C242" s="70" t="s">
        <v>370</v>
      </c>
      <c r="D242" s="79"/>
      <c r="E242" s="69"/>
      <c r="F242" s="66"/>
      <c r="G242" s="66"/>
      <c r="H242" s="56">
        <f t="shared" si="4"/>
        <v>0</v>
      </c>
    </row>
    <row r="243" spans="1:8" ht="13.5" customHeight="1">
      <c r="A243" s="67">
        <f>A240+1</f>
        <v>89</v>
      </c>
      <c r="B243" s="68"/>
      <c r="C243" s="70" t="s">
        <v>371</v>
      </c>
      <c r="D243" s="79">
        <v>12</v>
      </c>
      <c r="E243" s="69" t="s">
        <v>84</v>
      </c>
      <c r="F243" s="66"/>
      <c r="G243" s="66"/>
      <c r="H243" s="56">
        <f t="shared" si="4"/>
        <v>0</v>
      </c>
    </row>
    <row r="244" spans="1:8" ht="13.5" customHeight="1">
      <c r="A244" s="67"/>
      <c r="B244" s="68"/>
      <c r="C244" s="70" t="s">
        <v>374</v>
      </c>
      <c r="D244" s="79"/>
      <c r="E244" s="69"/>
      <c r="F244" s="66"/>
      <c r="G244" s="66"/>
      <c r="H244" s="56">
        <f t="shared" si="4"/>
        <v>0</v>
      </c>
    </row>
    <row r="245" spans="1:8" ht="13.5" customHeight="1">
      <c r="A245" s="67">
        <f>A243+1</f>
        <v>90</v>
      </c>
      <c r="B245" s="68"/>
      <c r="C245" s="70" t="s">
        <v>373</v>
      </c>
      <c r="D245" s="79">
        <v>55</v>
      </c>
      <c r="E245" s="69" t="s">
        <v>84</v>
      </c>
      <c r="F245" s="66"/>
      <c r="G245" s="66"/>
      <c r="H245" s="56">
        <f t="shared" si="4"/>
        <v>0</v>
      </c>
    </row>
    <row r="246" spans="1:8" ht="13.5" customHeight="1">
      <c r="A246" s="67"/>
      <c r="B246" s="68"/>
      <c r="C246" s="70" t="s">
        <v>375</v>
      </c>
      <c r="D246" s="79"/>
      <c r="E246" s="69"/>
      <c r="F246" s="66"/>
      <c r="G246" s="66"/>
      <c r="H246" s="56">
        <f t="shared" si="4"/>
        <v>0</v>
      </c>
    </row>
    <row r="247" spans="1:8" ht="13.5" customHeight="1">
      <c r="A247" s="67">
        <f>A245+1</f>
        <v>91</v>
      </c>
      <c r="B247" s="68"/>
      <c r="C247" s="70" t="s">
        <v>376</v>
      </c>
      <c r="D247" s="79">
        <v>55</v>
      </c>
      <c r="E247" s="69" t="s">
        <v>84</v>
      </c>
      <c r="F247" s="66"/>
      <c r="G247" s="66"/>
      <c r="H247" s="56">
        <f t="shared" si="4"/>
        <v>0</v>
      </c>
    </row>
    <row r="248" spans="1:8" ht="13.5" customHeight="1">
      <c r="A248" s="67">
        <f>A247+1</f>
        <v>92</v>
      </c>
      <c r="B248" s="68"/>
      <c r="C248" s="70" t="s">
        <v>391</v>
      </c>
      <c r="D248" s="79">
        <v>34</v>
      </c>
      <c r="E248" s="69" t="s">
        <v>85</v>
      </c>
      <c r="F248" s="66"/>
      <c r="G248" s="66"/>
      <c r="H248" s="56">
        <f t="shared" si="4"/>
        <v>0</v>
      </c>
    </row>
    <row r="249" spans="1:8" ht="13.5" customHeight="1">
      <c r="A249" s="67">
        <f>A248+1</f>
        <v>93</v>
      </c>
      <c r="B249" s="68"/>
      <c r="C249" s="70" t="s">
        <v>358</v>
      </c>
      <c r="D249" s="79">
        <v>16</v>
      </c>
      <c r="E249" s="69" t="s">
        <v>362</v>
      </c>
      <c r="F249" s="66"/>
      <c r="G249" s="66"/>
      <c r="H249" s="56">
        <f t="shared" si="4"/>
        <v>0</v>
      </c>
    </row>
    <row r="250" spans="1:8" ht="13.5" customHeight="1">
      <c r="A250" s="67">
        <f>A249+1</f>
        <v>94</v>
      </c>
      <c r="B250" s="68"/>
      <c r="C250" s="70" t="s">
        <v>359</v>
      </c>
      <c r="D250" s="79">
        <v>14.6</v>
      </c>
      <c r="E250" s="68" t="s">
        <v>81</v>
      </c>
      <c r="F250" s="66"/>
      <c r="G250" s="66"/>
      <c r="H250" s="56">
        <f t="shared" si="4"/>
        <v>0</v>
      </c>
    </row>
    <row r="251" spans="1:8" ht="13.5" customHeight="1">
      <c r="A251" s="67">
        <f>A250+1</f>
        <v>95</v>
      </c>
      <c r="B251" s="68"/>
      <c r="C251" s="70" t="s">
        <v>360</v>
      </c>
      <c r="D251" s="79">
        <v>473.79</v>
      </c>
      <c r="E251" s="68" t="s">
        <v>82</v>
      </c>
      <c r="F251" s="66"/>
      <c r="G251" s="66"/>
      <c r="H251" s="56">
        <f t="shared" si="4"/>
        <v>0</v>
      </c>
    </row>
    <row r="252" spans="1:8" ht="13.5" customHeight="1">
      <c r="A252" s="67">
        <f>A251+1</f>
        <v>96</v>
      </c>
      <c r="B252" s="68"/>
      <c r="C252" s="70" t="s">
        <v>361</v>
      </c>
      <c r="D252" s="79">
        <v>11.84</v>
      </c>
      <c r="E252" s="69" t="s">
        <v>81</v>
      </c>
      <c r="F252" s="66"/>
      <c r="G252" s="66"/>
      <c r="H252" s="56">
        <f t="shared" si="4"/>
        <v>0</v>
      </c>
    </row>
    <row r="253" spans="1:8" ht="13.5" customHeight="1">
      <c r="A253" s="67"/>
      <c r="B253" s="68"/>
      <c r="C253" s="70" t="s">
        <v>390</v>
      </c>
      <c r="D253" s="79"/>
      <c r="E253" s="69"/>
      <c r="F253" s="66"/>
      <c r="G253" s="66"/>
      <c r="H253" s="56">
        <f t="shared" si="4"/>
        <v>0</v>
      </c>
    </row>
    <row r="254" spans="1:8" ht="13.5" customHeight="1">
      <c r="A254" s="67"/>
      <c r="B254" s="68"/>
      <c r="C254" s="70" t="s">
        <v>388</v>
      </c>
      <c r="D254" s="79"/>
      <c r="E254" s="69"/>
      <c r="F254" s="66"/>
      <c r="G254" s="66"/>
      <c r="H254" s="56">
        <f t="shared" si="4"/>
        <v>0</v>
      </c>
    </row>
    <row r="255" spans="1:8" ht="13.5" customHeight="1">
      <c r="A255" s="67"/>
      <c r="B255" s="68"/>
      <c r="C255" s="70" t="s">
        <v>387</v>
      </c>
      <c r="D255" s="79"/>
      <c r="E255" s="69"/>
      <c r="F255" s="66"/>
      <c r="G255" s="66"/>
      <c r="H255" s="56">
        <f t="shared" si="4"/>
        <v>0</v>
      </c>
    </row>
    <row r="256" spans="1:8" ht="13.5" customHeight="1">
      <c r="A256" s="67"/>
      <c r="B256" s="68"/>
      <c r="C256" s="70" t="s">
        <v>386</v>
      </c>
      <c r="D256" s="79"/>
      <c r="E256" s="69"/>
      <c r="F256" s="66"/>
      <c r="G256" s="66"/>
      <c r="H256" s="56">
        <f t="shared" si="4"/>
        <v>0</v>
      </c>
    </row>
    <row r="257" spans="1:8" ht="13.5" customHeight="1">
      <c r="A257" s="67">
        <f>A252+1</f>
        <v>97</v>
      </c>
      <c r="B257" s="68"/>
      <c r="C257" s="70" t="s">
        <v>389</v>
      </c>
      <c r="D257" s="79">
        <v>16</v>
      </c>
      <c r="E257" s="69" t="s">
        <v>84</v>
      </c>
      <c r="F257" s="66"/>
      <c r="G257" s="66"/>
      <c r="H257" s="56">
        <f t="shared" si="4"/>
        <v>0</v>
      </c>
    </row>
    <row r="258" spans="1:8" ht="12.75" customHeight="1">
      <c r="A258" s="67"/>
      <c r="B258" s="68"/>
      <c r="C258" s="70" t="s">
        <v>377</v>
      </c>
      <c r="D258" s="79"/>
      <c r="E258" s="69"/>
      <c r="F258" s="66"/>
      <c r="G258" s="66"/>
      <c r="H258" s="56">
        <f t="shared" si="4"/>
        <v>0</v>
      </c>
    </row>
    <row r="259" spans="1:8" ht="12.75" customHeight="1">
      <c r="A259" s="67">
        <f>A257+1</f>
        <v>98</v>
      </c>
      <c r="B259" s="68"/>
      <c r="C259" s="70" t="s">
        <v>378</v>
      </c>
      <c r="D259" s="79">
        <v>80</v>
      </c>
      <c r="E259" s="68" t="s">
        <v>211</v>
      </c>
      <c r="F259" s="66"/>
      <c r="G259" s="66"/>
      <c r="H259" s="56">
        <f t="shared" si="4"/>
        <v>0</v>
      </c>
    </row>
    <row r="260" spans="1:8" ht="12.75" customHeight="1">
      <c r="A260" s="67"/>
      <c r="B260" s="68"/>
      <c r="C260" s="70" t="s">
        <v>380</v>
      </c>
      <c r="D260" s="79"/>
      <c r="E260" s="68"/>
      <c r="F260" s="66"/>
      <c r="G260" s="66"/>
      <c r="H260" s="56">
        <f t="shared" si="4"/>
        <v>0</v>
      </c>
    </row>
    <row r="261" spans="1:8" ht="12.75" customHeight="1">
      <c r="A261" s="67">
        <f>A259+1</f>
        <v>99</v>
      </c>
      <c r="B261" s="68"/>
      <c r="C261" s="70" t="s">
        <v>379</v>
      </c>
      <c r="D261" s="79">
        <v>32</v>
      </c>
      <c r="E261" s="68" t="s">
        <v>84</v>
      </c>
      <c r="F261" s="66"/>
      <c r="G261" s="66"/>
      <c r="H261" s="56">
        <f t="shared" si="4"/>
        <v>0</v>
      </c>
    </row>
    <row r="262" spans="1:8" ht="12.75" customHeight="1">
      <c r="A262" s="67"/>
      <c r="B262" s="68"/>
      <c r="C262" s="70" t="s">
        <v>382</v>
      </c>
      <c r="D262" s="79"/>
      <c r="E262" s="68"/>
      <c r="F262" s="66"/>
      <c r="G262" s="66"/>
      <c r="H262" s="56">
        <f t="shared" si="4"/>
        <v>0</v>
      </c>
    </row>
    <row r="263" spans="1:8" ht="12.75" customHeight="1">
      <c r="A263" s="67">
        <f>A261+1</f>
        <v>100</v>
      </c>
      <c r="B263" s="68"/>
      <c r="C263" s="70" t="s">
        <v>381</v>
      </c>
      <c r="D263" s="79">
        <v>160</v>
      </c>
      <c r="E263" s="68" t="s">
        <v>211</v>
      </c>
      <c r="F263" s="66"/>
      <c r="G263" s="66"/>
      <c r="H263" s="56">
        <f t="shared" si="4"/>
        <v>0</v>
      </c>
    </row>
    <row r="264" spans="1:8" ht="12.75" customHeight="1">
      <c r="A264" s="67"/>
      <c r="B264" s="68"/>
      <c r="C264" s="70" t="s">
        <v>383</v>
      </c>
      <c r="D264" s="79"/>
      <c r="E264" s="68"/>
      <c r="F264" s="66"/>
      <c r="G264" s="66"/>
      <c r="H264" s="56">
        <f t="shared" si="4"/>
        <v>0</v>
      </c>
    </row>
    <row r="265" spans="1:8" ht="12.75" customHeight="1">
      <c r="A265" s="67"/>
      <c r="B265" s="68"/>
      <c r="C265" s="70" t="s">
        <v>385</v>
      </c>
      <c r="D265" s="79"/>
      <c r="E265" s="68"/>
      <c r="F265" s="66"/>
      <c r="G265" s="66"/>
      <c r="H265" s="56">
        <f t="shared" si="4"/>
        <v>0</v>
      </c>
    </row>
    <row r="266" spans="1:8" ht="12.75" customHeight="1">
      <c r="A266" s="67">
        <f>A263+1</f>
        <v>101</v>
      </c>
      <c r="B266" s="68"/>
      <c r="C266" s="70" t="s">
        <v>384</v>
      </c>
      <c r="D266" s="79">
        <v>16</v>
      </c>
      <c r="E266" s="68" t="s">
        <v>84</v>
      </c>
      <c r="F266" s="66"/>
      <c r="G266" s="66"/>
      <c r="H266" s="56">
        <f t="shared" si="4"/>
        <v>0</v>
      </c>
    </row>
    <row r="267" spans="5:8" ht="12.75">
      <c r="E267" s="82"/>
      <c r="G267" s="87" t="s">
        <v>408</v>
      </c>
      <c r="H267" s="4">
        <f>SUM(H17:H266)</f>
        <v>0</v>
      </c>
    </row>
    <row r="268" spans="7:8" ht="12.75">
      <c r="G268" s="87" t="s">
        <v>409</v>
      </c>
      <c r="H268" s="4">
        <f>H267*0.16</f>
        <v>0</v>
      </c>
    </row>
    <row r="269" spans="7:8" ht="12.75">
      <c r="G269" s="87" t="s">
        <v>410</v>
      </c>
      <c r="H269" s="4">
        <f>H267+H268</f>
        <v>0</v>
      </c>
    </row>
  </sheetData>
  <sheetProtection/>
  <mergeCells count="2">
    <mergeCell ref="B5:J5"/>
    <mergeCell ref="B6:J6"/>
  </mergeCells>
  <printOptions horizontalCentered="1" verticalCentered="1"/>
  <pageMargins left="0.1968503937007874" right="0.15748031496062992" top="0.2362204724409449" bottom="0.2362204724409449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Luna Rios</dc:creator>
  <cp:keywords/>
  <dc:description/>
  <cp:lastModifiedBy>jlrios</cp:lastModifiedBy>
  <cp:lastPrinted>2013-06-24T02:56:11Z</cp:lastPrinted>
  <dcterms:created xsi:type="dcterms:W3CDTF">2011-01-05T19:17:02Z</dcterms:created>
  <dcterms:modified xsi:type="dcterms:W3CDTF">2013-07-04T17:40:55Z</dcterms:modified>
  <cp:category/>
  <cp:version/>
  <cp:contentType/>
  <cp:contentStatus/>
</cp:coreProperties>
</file>