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<sst xmlns="http://schemas.openxmlformats.org/spreadsheetml/2006/main" count="284" uniqueCount="168">
  <si>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</si>
  <si>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</si>
  <si>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</si>
  <si>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</si>
  <si>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</si>
  <si>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</si>
  <si>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</si>
  <si>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</si>
  <si>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</si>
  <si>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</si>
  <si>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</si>
  <si>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</si>
  <si>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</si>
  <si>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</si>
  <si>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</si>
  <si>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</si>
  <si>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</si>
  <si>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</si>
  <si>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</si>
  <si>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</si>
  <si>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</si>
  <si>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</si>
  <si>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</si>
  <si>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</si>
  <si>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</si>
  <si>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</si>
  <si>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</si>
  <si>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</si>
  <si>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</si>
  <si>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</si>
  <si>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</si>
  <si>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</si>
  <si>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</si>
  <si>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</si>
  <si>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</si>
  <si>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</si>
  <si>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</si>
  <si>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</si>
  <si>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</si>
  <si>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</si>
  <si>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</si>
  <si>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</si>
  <si>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</si>
  <si>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</si>
  <si>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</si>
  <si>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</si>
  <si>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</si>
  <si>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</si>
  <si>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</si>
  <si>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</si>
  <si>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</si>
  <si>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</si>
  <si>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</si>
  <si>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</si>
  <si>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</si>
  <si>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</si>
  <si>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</si>
  <si>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</si>
  <si>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</si>
  <si>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</si>
  <si>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</si>
  <si>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</si>
  <si>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</si>
  <si>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</si>
  <si>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</si>
  <si>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</si>
  <si>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</si>
  <si>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</si>
  <si>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</si>
  <si>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</si>
  <si>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</si>
  <si>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</si>
  <si>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</si>
  <si>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</si>
  <si>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</si>
  <si>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</si>
  <si>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</si>
  <si>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</si>
  <si>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</si>
  <si>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</si>
  <si>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</si>
  <si>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</si>
  <si>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</si>
  <si>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</si>
  <si>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</si>
  <si>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</si>
  <si>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</si>
  <si>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</si>
  <si>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</si>
  <si>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</si>
  <si>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</si>
  <si>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</si>
  <si>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</si>
  <si>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</si>
  <si>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</si>
  <si>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</si>
  <si>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</si>
  <si>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</si>
  <si>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</si>
  <si>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</si>
  <si>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</si>
  <si>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</si>
  <si>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</si>
  <si>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</si>
  <si>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</si>
  <si>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</si>
  <si>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</si>
  <si>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</si>
  <si>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</si>
  <si>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</si>
  <si>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</si>
  <si>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</si>
  <si>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</si>
  <si>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</si>
  <si>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</si>
  <si>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</si>
  <si>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</si>
  <si>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</si>
  <si>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</si>
  <si>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</si>
  <si>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</si>
  <si>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</si>
  <si>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</si>
  <si>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</si>
  <si>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</si>
  <si>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</si>
  <si>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</si>
  <si>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</si>
  <si>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</si>
  <si>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</si>
  <si>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</si>
  <si>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</si>
  <si>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</si>
  <si>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</si>
  <si>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</si>
  <si>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</si>
  <si>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</si>
  <si>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</si>
  <si>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</si>
  <si>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</si>
  <si>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</si>
  <si>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</si>
  <si>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</si>
  <si>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</si>
  <si>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</si>
  <si>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</si>
  <si>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</si>
  <si>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</si>
  <si>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</si>
  <si>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</si>
  <si>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</si>
  <si>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</si>
  <si>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</si>
  <si>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</si>
  <si>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</si>
  <si>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</si>
  <si>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</si>
  <si>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</si>
  <si>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</si>
  <si>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</si>
  <si>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</si>
  <si>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</si>
  <si>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</si>
  <si>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</si>
  <si>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</si>
  <si>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DIRECCIÓN GENERAL DE CARRETERAS</t>
  </si>
  <si>
    <t xml:space="preserve">Distribución de Puntajes para Procesos de contratación de Obra con Categoría(s): CMA-R </t>
  </si>
  <si>
    <t>Los Puntos serán distribuidos conforme a lo establecido por la convocante en la Base Cuarta de la convocatoria pública número LO-009000999-N199-2013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</si>
</sst>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16"/>
      <color indexed="8"/>
      <name val="Calibri"/>
      <family val="2"/>
    </font>
    <font>
      <b/>
      <sz val="24"/>
      <color indexed="9"/>
      <name val="Calibri"/>
      <family val="2"/>
    </font>
    <font>
      <sz val="14"/>
      <color indexed="10"/>
      <name val="Calibri"/>
      <family val="2"/>
    </font>
    <font>
      <sz val="14"/>
      <name val="Calibri"/>
      <family val="2"/>
    </font>
    <font>
      <b/>
      <sz val="12"/>
      <color indexed="8"/>
      <name val="Arial"/>
      <family val="2"/>
    </font>
    <font>
      <sz val="12"/>
      <color indexed="8"/>
      <name val="Arial"/>
      <family val="2"/>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24"/>
      <color theme="0"/>
      <name val="Calibri"/>
      <family val="2"/>
    </font>
    <font>
      <b/>
      <sz val="16"/>
      <color theme="1"/>
      <name val="Calibri"/>
      <family val="2"/>
    </font>
    <font>
      <sz val="14"/>
      <color rgb="FFFF0000"/>
      <name val="Calibri"/>
      <family val="2"/>
    </font>
    <font>
      <b/>
      <sz val="12"/>
      <color theme="1"/>
      <name val="Arial"/>
      <family val="2"/>
    </font>
    <font>
      <sz val="12"/>
      <color theme="1"/>
      <name val="Arial"/>
      <family val="2"/>
    </font>
    <font>
      <b/>
      <sz val="14"/>
      <color theme="0"/>
      <name val="Calibri"/>
      <family val="2"/>
    </font>
    <font>
      <b/>
      <sz val="12"/>
      <color rgb="FF0070C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thin"/>
      <right/>
      <top style="thin"/>
      <bottom style="thin"/>
    </border>
    <border>
      <left/>
      <right style="medium"/>
      <top style="thin"/>
      <bottom style="thin"/>
    </border>
    <border>
      <left style="medium"/>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
      <left style="medium"/>
      <right/>
      <top/>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77" fillId="0" borderId="21" xfId="0" applyFont="1" applyBorder="1" applyAlignment="1">
      <alignment horizontal="justify" vertical="center" wrapText="1"/>
    </xf>
    <xf numFmtId="0" fontId="63" fillId="0" borderId="22" xfId="0" applyFont="1" applyBorder="1" applyAlignment="1">
      <alignmen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85" fillId="25" borderId="25" xfId="0" applyFont="1" applyFill="1" applyBorder="1" applyAlignment="1">
      <alignment horizontal="center" vertical="center" wrapText="1"/>
    </xf>
    <xf numFmtId="0" fontId="85" fillId="25" borderId="26" xfId="0" applyFont="1" applyFill="1" applyBorder="1" applyAlignment="1">
      <alignment horizontal="center" vertical="center" wrapText="1"/>
    </xf>
    <xf numFmtId="0" fontId="85" fillId="25" borderId="27" xfId="0" applyFont="1" applyFill="1" applyBorder="1" applyAlignment="1">
      <alignment horizontal="center" vertical="center" wrapText="1"/>
    </xf>
    <xf numFmtId="0" fontId="85" fillId="25" borderId="28" xfId="0" applyFont="1" applyFill="1" applyBorder="1" applyAlignment="1">
      <alignment horizontal="center" vertical="center" wrapText="1"/>
    </xf>
    <xf numFmtId="0" fontId="85" fillId="25" borderId="29" xfId="0" applyFont="1" applyFill="1" applyBorder="1" applyAlignment="1">
      <alignment horizontal="center" vertical="center" wrapText="1"/>
    </xf>
    <xf numFmtId="0" fontId="85" fillId="25" borderId="30" xfId="0" applyFont="1" applyFill="1" applyBorder="1" applyAlignment="1">
      <alignment horizontal="center" vertical="center" wrapText="1"/>
    </xf>
    <xf numFmtId="0" fontId="70" fillId="10" borderId="31" xfId="0" applyFont="1" applyFill="1" applyBorder="1" applyAlignment="1">
      <alignment horizontal="center" vertical="center"/>
    </xf>
    <xf numFmtId="0" fontId="70" fillId="10" borderId="32" xfId="0" applyFont="1" applyFill="1" applyBorder="1" applyAlignment="1">
      <alignment horizontal="center" vertical="center"/>
    </xf>
    <xf numFmtId="0" fontId="70" fillId="10" borderId="33" xfId="0" applyFont="1" applyFill="1" applyBorder="1" applyAlignment="1">
      <alignment horizontal="center" vertical="center"/>
    </xf>
    <xf numFmtId="0" fontId="71" fillId="10" borderId="34" xfId="0" applyFont="1" applyFill="1" applyBorder="1" applyAlignment="1">
      <alignment horizontal="center" vertical="center" wrapText="1"/>
    </xf>
    <xf numFmtId="0" fontId="71" fillId="10" borderId="35" xfId="0" applyFont="1" applyFill="1" applyBorder="1" applyAlignment="1">
      <alignment horizontal="center" vertical="center" wrapText="1"/>
    </xf>
    <xf numFmtId="0" fontId="76" fillId="10" borderId="36" xfId="0" applyFont="1" applyFill="1" applyBorder="1" applyAlignment="1">
      <alignment horizontal="center" vertical="top" wrapText="1"/>
    </xf>
    <xf numFmtId="0" fontId="76" fillId="10" borderId="33" xfId="0" applyFont="1" applyFill="1" applyBorder="1" applyAlignment="1">
      <alignment horizontal="center" vertical="top" wrapText="1"/>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0" fillId="0" borderId="37" xfId="0" applyBorder="1" applyAlignment="1">
      <alignment horizontal="justify" wrapText="1"/>
    </xf>
    <xf numFmtId="0" fontId="0" fillId="0" borderId="0" xfId="0" applyBorder="1" applyAlignment="1">
      <alignment horizontal="justify" wrapText="1"/>
    </xf>
    <xf numFmtId="0" fontId="0" fillId="0" borderId="38" xfId="0" applyBorder="1" applyAlignment="1">
      <alignment horizontal="justify" wrapText="1"/>
    </xf>
    <xf numFmtId="0" fontId="0" fillId="0" borderId="28" xfId="0" applyBorder="1" applyAlignment="1">
      <alignment horizontal="justify" wrapText="1"/>
    </xf>
    <xf numFmtId="0" fontId="0" fillId="0" borderId="29" xfId="0" applyBorder="1" applyAlignment="1">
      <alignment horizontal="justify" wrapText="1"/>
    </xf>
    <xf numFmtId="0" fontId="0" fillId="0" borderId="30" xfId="0" applyBorder="1" applyAlignment="1">
      <alignment horizontal="justify" wrapText="1"/>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86" fillId="35" borderId="13" xfId="0" applyFont="1" applyFill="1" applyBorder="1" applyAlignment="1">
      <alignment horizontal="left" vertical="center"/>
    </xf>
    <xf numFmtId="0" fontId="86" fillId="35" borderId="14" xfId="0" applyFont="1" applyFill="1" applyBorder="1" applyAlignment="1">
      <alignment horizontal="left" vertical="center"/>
    </xf>
    <xf numFmtId="0" fontId="80" fillId="10" borderId="25" xfId="0" applyFont="1" applyFill="1" applyBorder="1" applyAlignment="1">
      <alignment horizontal="center" vertical="top" wrapText="1"/>
    </xf>
    <xf numFmtId="0" fontId="87" fillId="0" borderId="26" xfId="0" applyFont="1" applyBorder="1" applyAlignment="1">
      <alignment horizontal="center" wrapText="1"/>
    </xf>
    <xf numFmtId="0" fontId="87" fillId="0" borderId="27" xfId="0" applyFont="1" applyBorder="1" applyAlignment="1">
      <alignment horizontal="center"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1" xfId="0" applyFont="1" applyBorder="1" applyAlignment="1">
      <alignment horizontal="justify" vertical="center" wrapText="1"/>
    </xf>
    <xf numFmtId="0" fontId="88" fillId="0" borderId="0" xfId="0" applyFont="1" applyAlignment="1">
      <alignment horizontal="center" vertical="center" wrapText="1"/>
    </xf>
    <xf numFmtId="0" fontId="89" fillId="0" borderId="0" xfId="0" applyFont="1" applyAlignment="1">
      <alignment horizontal="center" vertical="center" wrapText="1"/>
    </xf>
    <xf numFmtId="4" fontId="82" fillId="0" borderId="21" xfId="0" applyNumberFormat="1" applyFont="1" applyBorder="1" applyAlignment="1">
      <alignment horizontal="center" vertical="center" wrapText="1"/>
    </xf>
    <xf numFmtId="4" fontId="82" fillId="0" borderId="22" xfId="0" applyNumberFormat="1" applyFont="1" applyBorder="1" applyAlignment="1">
      <alignment horizontal="center"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69" fillId="0" borderId="32" xfId="0" applyFont="1" applyBorder="1" applyAlignment="1">
      <alignment horizontal="center" vertical="center" wrapText="1"/>
    </xf>
    <xf numFmtId="0" fontId="90" fillId="25" borderId="25" xfId="0" applyFont="1" applyFill="1" applyBorder="1" applyAlignment="1">
      <alignment horizontal="center" vertical="center" wrapText="1"/>
    </xf>
    <xf numFmtId="0" fontId="90" fillId="25" borderId="26" xfId="0" applyFont="1" applyFill="1" applyBorder="1" applyAlignment="1">
      <alignment horizontal="center" vertical="center" wrapText="1"/>
    </xf>
    <xf numFmtId="0" fontId="90" fillId="25" borderId="27" xfId="0" applyFont="1" applyFill="1" applyBorder="1" applyAlignment="1">
      <alignment horizontal="center" vertical="center" wrapText="1"/>
    </xf>
    <xf numFmtId="0" fontId="90" fillId="25" borderId="28" xfId="0" applyFont="1" applyFill="1" applyBorder="1" applyAlignment="1">
      <alignment horizontal="center" vertical="center" wrapText="1"/>
    </xf>
    <xf numFmtId="0" fontId="90" fillId="25" borderId="29" xfId="0" applyFont="1" applyFill="1" applyBorder="1" applyAlignment="1">
      <alignment horizontal="center" vertical="center" wrapText="1"/>
    </xf>
    <xf numFmtId="0" fontId="90" fillId="25" borderId="30" xfId="0" applyFont="1" applyFill="1" applyBorder="1" applyAlignment="1">
      <alignment horizontal="center" vertical="center" wrapText="1"/>
    </xf>
    <xf numFmtId="0" fontId="82" fillId="10" borderId="13" xfId="0" applyFont="1" applyFill="1" applyBorder="1" applyAlignment="1">
      <alignment horizontal="left" vertical="center" wrapText="1"/>
    </xf>
    <xf numFmtId="0" fontId="91"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1" xfId="0" applyFont="1" applyFill="1" applyBorder="1" applyAlignment="1">
      <alignment horizontal="center" vertical="top" wrapText="1"/>
    </xf>
    <xf numFmtId="0" fontId="49" fillId="0" borderId="32" xfId="0" applyFont="1" applyBorder="1" applyAlignment="1">
      <alignment horizontal="center" wrapText="1"/>
    </xf>
    <xf numFmtId="0" fontId="49" fillId="0" borderId="33" xfId="0" applyFont="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1</v>
      </c>
      <c r="B4" s="82"/>
      <c r="C4" s="83"/>
    </row>
    <row r="5" spans="1:3" ht="32.25" customHeight="1" thickBot="1">
      <c r="A5" s="81" t="s">
        <v>2</v>
      </c>
      <c r="B5" s="82"/>
      <c r="C5" s="83"/>
    </row>
    <row r="6" spans="1:3" ht="57" customHeight="1" thickBot="1">
      <c r="A6" s="84" t="s">
        <v>3</v>
      </c>
      <c r="B6" s="86" t="s">
        <v>4</v>
      </c>
      <c r="C6" s="87"/>
    </row>
    <row r="7" spans="1:3" ht="38.25" customHeight="1" thickBot="1">
      <c r="A7" s="85"/>
      <c r="B7" s="2" t="s">
        <v>5</v>
      </c>
      <c r="C7" s="3" t="s">
        <v>6</v>
      </c>
    </row>
    <row r="8" ht="9.75" customHeight="1" thickBot="1">
      <c r="A8" s="4"/>
    </row>
    <row r="9" spans="1:3" s="6" customFormat="1" ht="43.5" customHeight="1">
      <c r="A9" s="73" t="s">
        <v>7</v>
      </c>
      <c r="B9" s="74"/>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69"/>
      <c r="B20" s="70"/>
      <c r="C20" s="16"/>
    </row>
    <row r="21" spans="1:5" s="6" customFormat="1" ht="26.25">
      <c r="A21" s="90" t="s">
        <v>23</v>
      </c>
      <c r="B21" s="91"/>
      <c r="C21" s="12" t="s">
        <v>10</v>
      </c>
      <c r="E21" s="13"/>
    </row>
    <row r="22" spans="1:3" s="6" customFormat="1" ht="37.5">
      <c r="A22" s="14" t="s">
        <v>24</v>
      </c>
      <c r="B22" s="71" t="s">
        <v>68</v>
      </c>
      <c r="C22" s="72"/>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69"/>
      <c r="B29" s="70"/>
      <c r="C29" s="16"/>
    </row>
    <row r="30" spans="1:5" s="6" customFormat="1" ht="26.25">
      <c r="A30" s="90" t="s">
        <v>31</v>
      </c>
      <c r="B30" s="91"/>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69"/>
      <c r="B33" s="70"/>
      <c r="C33" s="16"/>
    </row>
    <row r="34" spans="1:5" s="6" customFormat="1" ht="26.25">
      <c r="A34" s="90" t="s">
        <v>34</v>
      </c>
      <c r="B34" s="91"/>
      <c r="C34" s="12" t="s">
        <v>10</v>
      </c>
      <c r="E34" s="13"/>
    </row>
    <row r="35" spans="1:3" s="6" customFormat="1" ht="157.5">
      <c r="A35" s="18" t="s">
        <v>35</v>
      </c>
      <c r="B35" s="15" t="s">
        <v>78</v>
      </c>
      <c r="C35" s="9" t="s">
        <v>14</v>
      </c>
    </row>
    <row r="36" spans="1:3" s="6" customFormat="1" ht="18.75">
      <c r="A36" s="7"/>
      <c r="B36" s="8"/>
      <c r="C36" s="9"/>
    </row>
    <row r="37" spans="1:3" s="6" customFormat="1" ht="9" customHeight="1">
      <c r="A37" s="69"/>
      <c r="B37" s="70"/>
      <c r="C37" s="16"/>
    </row>
    <row r="38" spans="1:3" s="6" customFormat="1" ht="40.5">
      <c r="A38" s="90" t="s">
        <v>36</v>
      </c>
      <c r="B38" s="91"/>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69"/>
      <c r="B42" s="70"/>
      <c r="C42" s="16"/>
    </row>
    <row r="43" spans="1:3" s="6" customFormat="1" ht="40.5">
      <c r="A43" s="67" t="s">
        <v>42</v>
      </c>
      <c r="B43" s="68"/>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69"/>
      <c r="B47" s="70"/>
      <c r="C47" s="20"/>
    </row>
    <row r="48" spans="1:3" s="6" customFormat="1" ht="18.75">
      <c r="A48" s="7"/>
      <c r="B48" s="8"/>
      <c r="C48" s="9"/>
    </row>
    <row r="49" spans="1:3" s="6" customFormat="1" ht="18.75">
      <c r="A49" s="88" t="s">
        <v>49</v>
      </c>
      <c r="B49" s="89"/>
      <c r="C49" s="21"/>
    </row>
    <row r="50" spans="1:3" s="6" customFormat="1" ht="19.5" thickBot="1">
      <c r="A50" s="7"/>
      <c r="B50" s="8"/>
      <c r="C50" s="9"/>
    </row>
    <row r="51" spans="1:3" s="6" customFormat="1" ht="26.25">
      <c r="A51" s="98" t="s">
        <v>50</v>
      </c>
      <c r="B51" s="99"/>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69"/>
      <c r="B55" s="70"/>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69"/>
      <c r="B58" s="70"/>
      <c r="C58" s="20"/>
    </row>
    <row r="59" spans="1:3" s="6" customFormat="1" ht="18.75">
      <c r="A59" s="88" t="s">
        <v>57</v>
      </c>
      <c r="B59" s="89"/>
      <c r="C59" s="21"/>
    </row>
    <row r="60" spans="1:3" s="6" customFormat="1" ht="18.75">
      <c r="A60" s="7"/>
      <c r="B60" s="8"/>
      <c r="C60" s="9"/>
    </row>
    <row r="61" spans="1:3" s="23" customFormat="1" ht="21">
      <c r="A61" s="100" t="s">
        <v>81</v>
      </c>
      <c r="B61" s="101"/>
      <c r="C61" s="21"/>
    </row>
    <row r="62" spans="1:3" s="23" customFormat="1" ht="21">
      <c r="A62" s="100" t="s">
        <v>58</v>
      </c>
      <c r="B62" s="101"/>
      <c r="C62" s="21"/>
    </row>
    <row r="63" spans="1:3" s="6" customFormat="1" ht="18.75">
      <c r="A63" s="7"/>
      <c r="B63" s="8"/>
      <c r="C63" s="9"/>
    </row>
    <row r="64" spans="1:3" s="6" customFormat="1" ht="21" thickBot="1">
      <c r="A64" s="24" t="s">
        <v>59</v>
      </c>
      <c r="B64" s="25"/>
      <c r="C64" s="26"/>
    </row>
    <row r="65" spans="1:3" ht="15" customHeight="1" hidden="1">
      <c r="A65" s="92" t="s">
        <v>60</v>
      </c>
      <c r="B65" s="93"/>
      <c r="C65" s="94"/>
    </row>
    <row r="66" spans="1:3" ht="15.75" customHeight="1" hidden="1" thickBot="1">
      <c r="A66" s="95"/>
      <c r="B66" s="96"/>
      <c r="C66" s="97"/>
    </row>
  </sheetData>
  <sheetProtection/>
  <mergeCells count="26">
    <mergeCell ref="A65:C66"/>
    <mergeCell ref="A51:B51"/>
    <mergeCell ref="A55:B55"/>
    <mergeCell ref="A58:B58"/>
    <mergeCell ref="A59:B59"/>
    <mergeCell ref="A61:B61"/>
    <mergeCell ref="A62:B62"/>
    <mergeCell ref="A49:B49"/>
    <mergeCell ref="A20:B20"/>
    <mergeCell ref="A21:B21"/>
    <mergeCell ref="A29:B29"/>
    <mergeCell ref="A30:B30"/>
    <mergeCell ref="A33:B33"/>
    <mergeCell ref="A34:B34"/>
    <mergeCell ref="A37:B37"/>
    <mergeCell ref="A38:B38"/>
    <mergeCell ref="A42:B42"/>
    <mergeCell ref="A43:B43"/>
    <mergeCell ref="A47:B47"/>
    <mergeCell ref="B22:C22"/>
    <mergeCell ref="A9:B9"/>
    <mergeCell ref="A1:C2"/>
    <mergeCell ref="A4:C4"/>
    <mergeCell ref="A5:C5"/>
    <mergeCell ref="A6:A7"/>
    <mergeCell ref="B6:C6"/>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75" t="s">
        <v>0</v>
      </c>
      <c r="B1" s="76"/>
      <c r="C1" s="77"/>
    </row>
    <row r="2" spans="1:3" ht="42.75" customHeight="1" thickBot="1">
      <c r="A2" s="78"/>
      <c r="B2" s="79"/>
      <c r="C2" s="80"/>
    </row>
    <row r="3" ht="20.25" customHeight="1" thickBot="1"/>
    <row r="4" spans="1:3" ht="38.25" customHeight="1" thickBot="1">
      <c r="A4" s="81" t="s">
        <v>82</v>
      </c>
      <c r="B4" s="82"/>
      <c r="C4" s="83"/>
    </row>
    <row r="5" spans="1:3" ht="71.25" customHeight="1" thickBot="1">
      <c r="A5" s="102" t="s">
        <v>126</v>
      </c>
      <c r="B5" s="103"/>
      <c r="C5" s="104"/>
    </row>
    <row r="6" spans="1:3" ht="38.25" customHeight="1" thickBot="1">
      <c r="A6" s="33" t="s">
        <v>86</v>
      </c>
      <c r="B6" s="2" t="s">
        <v>5</v>
      </c>
      <c r="C6" s="3" t="s">
        <v>6</v>
      </c>
    </row>
    <row r="7" ht="9.75" customHeight="1" thickBot="1">
      <c r="A7" s="4"/>
    </row>
    <row r="8" spans="1:3" s="6" customFormat="1" ht="78" customHeight="1">
      <c r="A8" s="73" t="s">
        <v>7</v>
      </c>
      <c r="B8" s="74"/>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5" t="s">
        <v>93</v>
      </c>
      <c r="B19" s="106"/>
      <c r="C19" s="39">
        <v>15</v>
      </c>
    </row>
    <row r="20" spans="1:5" s="6" customFormat="1" ht="67.5">
      <c r="A20" s="90" t="s">
        <v>23</v>
      </c>
      <c r="B20" s="91"/>
      <c r="C20" s="31" t="s">
        <v>84</v>
      </c>
      <c r="E20" s="13"/>
    </row>
    <row r="21" spans="1:3" s="6" customFormat="1" ht="37.5">
      <c r="A21" s="14" t="s">
        <v>24</v>
      </c>
      <c r="B21" s="107" t="s">
        <v>94</v>
      </c>
      <c r="C21" s="72"/>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5" t="s">
        <v>109</v>
      </c>
      <c r="B28" s="106"/>
      <c r="C28" s="39">
        <v>15</v>
      </c>
    </row>
    <row r="29" spans="1:5" s="6" customFormat="1" ht="26.25">
      <c r="A29" s="90" t="s">
        <v>31</v>
      </c>
      <c r="B29" s="91"/>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5" t="s">
        <v>116</v>
      </c>
      <c r="B32" s="106"/>
      <c r="C32" s="39">
        <v>15</v>
      </c>
    </row>
    <row r="33" spans="1:5" s="6" customFormat="1" ht="26.25">
      <c r="A33" s="90" t="s">
        <v>34</v>
      </c>
      <c r="B33" s="91"/>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5" t="s">
        <v>118</v>
      </c>
      <c r="B36" s="106"/>
      <c r="C36" s="39">
        <v>5</v>
      </c>
    </row>
    <row r="37" spans="1:3" s="6" customFormat="1" ht="40.5">
      <c r="A37" s="90" t="s">
        <v>36</v>
      </c>
      <c r="B37" s="91"/>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5" t="s">
        <v>122</v>
      </c>
      <c r="B41" s="106"/>
      <c r="C41" s="38">
        <v>0</v>
      </c>
    </row>
    <row r="42" spans="1:3" s="6" customFormat="1" ht="40.5">
      <c r="A42" s="67" t="s">
        <v>42</v>
      </c>
      <c r="B42" s="68"/>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5" t="s">
        <v>123</v>
      </c>
      <c r="B46" s="106"/>
      <c r="C46" s="38">
        <v>0</v>
      </c>
    </row>
    <row r="47" spans="1:3" s="6" customFormat="1" ht="18.75">
      <c r="A47" s="7"/>
      <c r="B47" s="8"/>
      <c r="C47" s="9"/>
    </row>
    <row r="48" spans="1:3" s="6" customFormat="1" ht="18.75">
      <c r="A48" s="88" t="s">
        <v>119</v>
      </c>
      <c r="B48" s="89"/>
      <c r="C48" s="41">
        <v>50</v>
      </c>
    </row>
    <row r="49" spans="1:3" s="6" customFormat="1" ht="19.5" thickBot="1">
      <c r="A49" s="7"/>
      <c r="B49" s="8"/>
      <c r="C49" s="9"/>
    </row>
    <row r="50" spans="1:3" s="6" customFormat="1" ht="26.25">
      <c r="A50" s="98" t="s">
        <v>50</v>
      </c>
      <c r="B50" s="99"/>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69"/>
      <c r="B54" s="70"/>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69"/>
      <c r="B57" s="70"/>
      <c r="C57" s="20"/>
    </row>
    <row r="58" spans="1:3" s="6" customFormat="1" ht="18.75">
      <c r="A58" s="88" t="s">
        <v>57</v>
      </c>
      <c r="B58" s="89"/>
      <c r="C58" s="21"/>
    </row>
    <row r="59" spans="1:3" s="6" customFormat="1" ht="18.75">
      <c r="A59" s="7"/>
      <c r="B59" s="8"/>
      <c r="C59" s="9"/>
    </row>
    <row r="60" spans="1:3" s="23" customFormat="1" ht="21">
      <c r="A60" s="100" t="s">
        <v>81</v>
      </c>
      <c r="B60" s="101"/>
      <c r="C60" s="37">
        <v>50</v>
      </c>
    </row>
    <row r="61" spans="1:3" s="23" customFormat="1" ht="21">
      <c r="A61" s="100" t="s">
        <v>58</v>
      </c>
      <c r="B61" s="101"/>
      <c r="C61" s="37">
        <v>50</v>
      </c>
    </row>
    <row r="62" spans="1:3" s="6" customFormat="1" ht="18.75">
      <c r="A62" s="7"/>
      <c r="B62" s="8"/>
      <c r="C62" s="42"/>
    </row>
    <row r="63" spans="1:3" s="6" customFormat="1" ht="21" thickBot="1">
      <c r="A63" s="24" t="s">
        <v>59</v>
      </c>
      <c r="B63" s="25"/>
      <c r="C63" s="43">
        <v>100</v>
      </c>
    </row>
    <row r="64" spans="1:3" ht="15" customHeight="1" hidden="1">
      <c r="A64" s="92" t="s">
        <v>60</v>
      </c>
      <c r="B64" s="93"/>
      <c r="C64" s="94"/>
    </row>
    <row r="65" spans="1:3" ht="15.75" customHeight="1" hidden="1" thickBot="1">
      <c r="A65" s="95"/>
      <c r="B65" s="96"/>
      <c r="C65" s="97"/>
    </row>
  </sheetData>
  <sheetProtection/>
  <mergeCells count="24">
    <mergeCell ref="A64:C65"/>
    <mergeCell ref="A60:B60"/>
    <mergeCell ref="A41:B41"/>
    <mergeCell ref="A42:B42"/>
    <mergeCell ref="A46:B46"/>
    <mergeCell ref="A48:B48"/>
    <mergeCell ref="A57:B57"/>
    <mergeCell ref="A58:B58"/>
    <mergeCell ref="A19:B19"/>
    <mergeCell ref="A20:B20"/>
    <mergeCell ref="B21:C21"/>
    <mergeCell ref="A32:B32"/>
    <mergeCell ref="A36:B36"/>
    <mergeCell ref="A61:B61"/>
    <mergeCell ref="A5:C5"/>
    <mergeCell ref="A33:B33"/>
    <mergeCell ref="A50:B50"/>
    <mergeCell ref="A54:B54"/>
    <mergeCell ref="A29:B29"/>
    <mergeCell ref="A1:C2"/>
    <mergeCell ref="A4:C4"/>
    <mergeCell ref="A8:B8"/>
    <mergeCell ref="A37:B37"/>
    <mergeCell ref="A28:B2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0" sqref="A10"/>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08" t="s">
        <v>158</v>
      </c>
      <c r="B1" s="109"/>
      <c r="C1" s="109"/>
    </row>
    <row r="2" spans="1:3" ht="15.75">
      <c r="A2" s="108" t="s">
        <v>159</v>
      </c>
      <c r="B2" s="109"/>
      <c r="C2" s="109"/>
    </row>
    <row r="3" spans="1:3" ht="15.75">
      <c r="A3" s="108" t="s">
        <v>165</v>
      </c>
      <c r="B3" s="109"/>
      <c r="C3" s="109"/>
    </row>
    <row r="4" spans="2:3" ht="18.75">
      <c r="B4" s="61" t="s">
        <v>160</v>
      </c>
      <c r="C4" s="60" t="s">
        <v>125</v>
      </c>
    </row>
    <row r="5" ht="15.75" thickBot="1"/>
    <row r="6" spans="1:3" ht="21.75" customHeight="1">
      <c r="A6" s="115" t="s">
        <v>152</v>
      </c>
      <c r="B6" s="116"/>
      <c r="C6" s="117"/>
    </row>
    <row r="7" spans="1:3" ht="75.75" customHeight="1" thickBot="1">
      <c r="A7" s="118"/>
      <c r="B7" s="119"/>
      <c r="C7" s="120"/>
    </row>
    <row r="8" spans="1:3" ht="34.5" customHeight="1" thickBot="1">
      <c r="A8" s="114" t="s">
        <v>166</v>
      </c>
      <c r="B8" s="114"/>
      <c r="C8" s="114"/>
    </row>
    <row r="9" spans="1:3" ht="58.5" customHeight="1" thickBot="1">
      <c r="A9" s="125" t="s">
        <v>167</v>
      </c>
      <c r="B9" s="126"/>
      <c r="C9" s="127"/>
    </row>
    <row r="10" ht="9.75" customHeight="1" thickBot="1">
      <c r="A10" s="4"/>
    </row>
    <row r="11" spans="1:5" s="6" customFormat="1" ht="78" customHeight="1">
      <c r="A11" s="73" t="s">
        <v>153</v>
      </c>
      <c r="B11" s="74"/>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2" t="s">
        <v>142</v>
      </c>
      <c r="B22" s="113"/>
      <c r="C22" s="59">
        <f>SUM(C15:C21)</f>
        <v>18</v>
      </c>
    </row>
    <row r="23" spans="1:5" s="6" customFormat="1" ht="26.25">
      <c r="A23" s="90" t="s">
        <v>157</v>
      </c>
      <c r="B23" s="91"/>
      <c r="C23" s="62">
        <v>12</v>
      </c>
      <c r="E23" s="13"/>
    </row>
    <row r="24" spans="1:3" s="6" customFormat="1" ht="37.5">
      <c r="A24" s="14" t="s">
        <v>24</v>
      </c>
      <c r="B24" s="110">
        <f>C23*0.4</f>
        <v>4.800000000000001</v>
      </c>
      <c r="C24" s="111"/>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2" t="s">
        <v>143</v>
      </c>
      <c r="B31" s="113"/>
      <c r="C31" s="59">
        <f>SUM(C25:C30)</f>
        <v>12</v>
      </c>
    </row>
    <row r="32" spans="1:5" s="6" customFormat="1" ht="26.25">
      <c r="A32" s="67" t="s">
        <v>161</v>
      </c>
      <c r="B32" s="68"/>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2" t="s">
        <v>144</v>
      </c>
      <c r="B35" s="113"/>
      <c r="C35" s="59">
        <f>SUM(C33:C34)</f>
        <v>15</v>
      </c>
    </row>
    <row r="36" spans="1:5" s="6" customFormat="1" ht="26.25">
      <c r="A36" s="90" t="s">
        <v>162</v>
      </c>
      <c r="B36" s="91"/>
      <c r="C36" s="63">
        <v>5</v>
      </c>
      <c r="E36" s="13"/>
    </row>
    <row r="37" spans="1:3" s="6" customFormat="1" ht="47.25">
      <c r="A37" s="51" t="s">
        <v>133</v>
      </c>
      <c r="B37" s="46" t="s">
        <v>155</v>
      </c>
      <c r="C37" s="56">
        <f>SUM(C36)</f>
        <v>5</v>
      </c>
    </row>
    <row r="38" spans="1:3" s="6" customFormat="1" ht="37.5" customHeight="1">
      <c r="A38" s="112" t="s">
        <v>145</v>
      </c>
      <c r="B38" s="113"/>
      <c r="C38" s="59">
        <f>SUM(C37)</f>
        <v>5</v>
      </c>
    </row>
    <row r="39" spans="1:3" s="6" customFormat="1" ht="18.75">
      <c r="A39" s="7"/>
      <c r="B39" s="8"/>
      <c r="C39" s="9"/>
    </row>
    <row r="40" spans="1:5" s="6" customFormat="1" ht="21">
      <c r="A40" s="88" t="s">
        <v>146</v>
      </c>
      <c r="B40" s="89"/>
      <c r="C40" s="64">
        <f>C14+C23+C32+C36</f>
        <v>50</v>
      </c>
      <c r="E40" s="58"/>
    </row>
    <row r="41" spans="1:3" s="6" customFormat="1" ht="19.5" thickBot="1">
      <c r="A41" s="7"/>
      <c r="B41" s="8"/>
      <c r="C41" s="9"/>
    </row>
    <row r="42" spans="1:3" s="6" customFormat="1" ht="26.25">
      <c r="A42" s="98" t="s">
        <v>50</v>
      </c>
      <c r="B42" s="99"/>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21" t="s">
        <v>147</v>
      </c>
      <c r="B46" s="122"/>
      <c r="C46" s="66">
        <f>SUM(C45)</f>
        <v>50</v>
      </c>
    </row>
    <row r="47" spans="1:3" s="6" customFormat="1" ht="26.25" customHeight="1">
      <c r="A47" s="88" t="s">
        <v>148</v>
      </c>
      <c r="B47" s="89"/>
      <c r="C47" s="64">
        <f>C46</f>
        <v>50</v>
      </c>
    </row>
    <row r="48" spans="1:3" s="6" customFormat="1" ht="18.75">
      <c r="A48" s="7"/>
      <c r="B48" s="8"/>
      <c r="C48" s="9"/>
    </row>
    <row r="49" spans="1:3" s="23" customFormat="1" ht="18.75">
      <c r="A49" s="123" t="s">
        <v>164</v>
      </c>
      <c r="B49" s="124"/>
      <c r="C49" s="37">
        <f>C40</f>
        <v>50</v>
      </c>
    </row>
    <row r="50" spans="1:3" s="23" customFormat="1" ht="18.75">
      <c r="A50" s="123" t="s">
        <v>149</v>
      </c>
      <c r="B50" s="124"/>
      <c r="C50" s="37">
        <f>C47</f>
        <v>50</v>
      </c>
    </row>
    <row r="51" spans="1:3" s="6" customFormat="1" ht="18.75">
      <c r="A51" s="7"/>
      <c r="B51" s="8"/>
      <c r="C51" s="42"/>
    </row>
    <row r="52" spans="1:3" s="6" customFormat="1" ht="19.5" thickBot="1">
      <c r="A52" s="55" t="s">
        <v>150</v>
      </c>
      <c r="B52" s="25"/>
      <c r="C52" s="43">
        <f>SUM(C49:C51)</f>
        <v>100</v>
      </c>
    </row>
    <row r="53" spans="1:3" ht="15" customHeight="1" hidden="1">
      <c r="A53" s="92" t="s">
        <v>60</v>
      </c>
      <c r="B53" s="93"/>
      <c r="C53" s="94"/>
    </row>
    <row r="54" spans="1:3" ht="15.75" customHeight="1" hidden="1" thickBot="1">
      <c r="A54" s="95"/>
      <c r="B54" s="96"/>
      <c r="C54" s="97"/>
    </row>
  </sheetData>
  <sheetProtection/>
  <mergeCells count="22">
    <mergeCell ref="A9:C9"/>
    <mergeCell ref="A11:B11"/>
    <mergeCell ref="A36:B36"/>
    <mergeCell ref="A49:B49"/>
    <mergeCell ref="A53:C54"/>
    <mergeCell ref="A40:B40"/>
    <mergeCell ref="A42:B42"/>
    <mergeCell ref="A46:B46"/>
    <mergeCell ref="A47:B47"/>
    <mergeCell ref="A31:B31"/>
    <mergeCell ref="A50:B50"/>
    <mergeCell ref="A38:B38"/>
    <mergeCell ref="A1:C1"/>
    <mergeCell ref="A2:C2"/>
    <mergeCell ref="A3:C3"/>
    <mergeCell ref="B24:C24"/>
    <mergeCell ref="A32:B32"/>
    <mergeCell ref="A35:B35"/>
    <mergeCell ref="A8:C8"/>
    <mergeCell ref="A6:C7"/>
    <mergeCell ref="A22:B22"/>
    <mergeCell ref="A23:B23"/>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2013-06-15T01:38:25Z</dcterms:modified>
  <cp:category/>
  <cp:version/>
  <cp:contentType/>
  <cp:contentStatus/>
</cp:coreProperties>
</file>