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3_ncr:1_{2DCD5CB1-80AB-4348-BD7A-FA88D1853C21}" xr6:coauthVersionLast="36" xr6:coauthVersionMax="36" xr10:uidLastSave="{00000000-0000-0000-0000-000000000000}"/>
  <bookViews>
    <workbookView xWindow="255" yWindow="-255" windowWidth="14970" windowHeight="11580" xr2:uid="{00000000-000D-0000-FFFF-FFFF00000000}"/>
  </bookViews>
  <sheets>
    <sheet name="9.1 " sheetId="5" r:id="rId1"/>
    <sheet name="9.2" sheetId="22" r:id="rId2"/>
    <sheet name="9.3" sheetId="23" r:id="rId3"/>
    <sheet name="9.4" sheetId="20" r:id="rId4"/>
    <sheet name="9.5" sheetId="21" r:id="rId5"/>
  </sheets>
  <definedNames>
    <definedName name="_xlnm.Print_Area" localSheetId="0">'9.1 '!$A$1:$T$77</definedName>
    <definedName name="_xlnm.Print_Area" localSheetId="3">'9.4'!$A$1:$I$40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23" l="1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22" i="23" s="1"/>
  <c r="AI8" i="23"/>
  <c r="AI7" i="23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30" i="22" s="1"/>
  <c r="B40" i="21" l="1"/>
  <c r="D40" i="21" l="1"/>
  <c r="C40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3" i="21"/>
  <c r="E15" i="21"/>
  <c r="E14" i="21"/>
  <c r="E12" i="21"/>
  <c r="E11" i="21"/>
  <c r="E10" i="21"/>
  <c r="E9" i="21"/>
  <c r="E8" i="21"/>
  <c r="E7" i="21"/>
  <c r="D40" i="20"/>
  <c r="C40" i="20"/>
  <c r="B40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3" i="20"/>
  <c r="E15" i="20"/>
  <c r="E14" i="20"/>
  <c r="E12" i="20"/>
  <c r="E11" i="20"/>
  <c r="E10" i="20"/>
  <c r="E9" i="20"/>
  <c r="E8" i="20"/>
  <c r="E7" i="20"/>
  <c r="E40" i="20" l="1"/>
  <c r="E40" i="21"/>
  <c r="B42" i="5" l="1"/>
  <c r="D10" i="5" l="1"/>
  <c r="D11" i="5"/>
  <c r="D12" i="5"/>
  <c r="D13" i="5"/>
  <c r="D14" i="5"/>
  <c r="D16" i="5"/>
  <c r="D17" i="5"/>
  <c r="D15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9" i="5"/>
  <c r="D42" i="5" l="1"/>
  <c r="C42" i="5"/>
</calcChain>
</file>

<file path=xl/sharedStrings.xml><?xml version="1.0" encoding="utf-8"?>
<sst xmlns="http://schemas.openxmlformats.org/spreadsheetml/2006/main" count="430" uniqueCount="91">
  <si>
    <t>Baja California</t>
  </si>
  <si>
    <t>Baja California Sur</t>
  </si>
  <si>
    <t>Colima</t>
  </si>
  <si>
    <t>Chihuahua</t>
  </si>
  <si>
    <t>Guanajuato</t>
  </si>
  <si>
    <t>Guerrero</t>
  </si>
  <si>
    <t>Hidalgo</t>
  </si>
  <si>
    <t>Jalisco</t>
  </si>
  <si>
    <t>Michoacán</t>
  </si>
  <si>
    <t>Nayarit</t>
  </si>
  <si>
    <t>Oaxaca</t>
  </si>
  <si>
    <t>Puebla</t>
  </si>
  <si>
    <t>Quintana Roo</t>
  </si>
  <si>
    <t>San Luis Potosí</t>
  </si>
  <si>
    <t>Sinaloa</t>
  </si>
  <si>
    <t>Sonora</t>
  </si>
  <si>
    <t>Tamaulipas</t>
  </si>
  <si>
    <t>Tlaxcala</t>
  </si>
  <si>
    <t>Zacatecas</t>
  </si>
  <si>
    <t>Yucatán</t>
  </si>
  <si>
    <t>Campeche</t>
  </si>
  <si>
    <t>Chiapas</t>
  </si>
  <si>
    <t>Morelos</t>
  </si>
  <si>
    <t>Terminales</t>
  </si>
  <si>
    <t>Individuales</t>
  </si>
  <si>
    <t>Centrales</t>
  </si>
  <si>
    <t>Aguascalientes</t>
  </si>
  <si>
    <t>Nuevo León</t>
  </si>
  <si>
    <t>Querétaro</t>
  </si>
  <si>
    <t>Coahuila</t>
  </si>
  <si>
    <t>Durango</t>
  </si>
  <si>
    <t>Estado de México</t>
  </si>
  <si>
    <t>Tabasco</t>
  </si>
  <si>
    <t>Veracruz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</si>
  <si>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</si>
  <si>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</si>
  <si>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</si>
  <si>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</si>
  <si>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</si>
  <si>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</si>
  <si>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</si>
  <si>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</si>
  <si>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</si>
  <si>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</si>
  <si>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</si>
  <si>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</si>
  <si>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</si>
  <si>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</si>
  <si>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</si>
  <si>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</si>
  <si>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</si>
  <si>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</si>
  <si>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</si>
  <si>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</si>
  <si>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</si>
  <si>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</si>
  <si>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</si>
  <si>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</si>
  <si>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</si>
  <si>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</si>
  <si>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</si>
  <si>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</si>
  <si>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</si>
  <si>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Entidad Federativa</t>
  </si>
  <si>
    <t>Total Nacional</t>
  </si>
  <si>
    <t>Total</t>
  </si>
  <si>
    <t>Unidades de Condiciones Físico-Mecánicas</t>
  </si>
  <si>
    <t>Ciudad de México</t>
  </si>
  <si>
    <t>CDMX</t>
  </si>
  <si>
    <t>CAMP</t>
  </si>
  <si>
    <t>TAMS</t>
  </si>
  <si>
    <t>9.  Servicios Auxiliares del Autotransporte</t>
  </si>
  <si>
    <t>9.1   Terminales Centrales  e Individuales de Pasajeros</t>
  </si>
  <si>
    <t xml:space="preserve">9.4 Unidades de Verificación de Emisiones Contaminantes </t>
  </si>
  <si>
    <t>9.5 Unidades de Verificación de Condiciones Físico-Mecánicas</t>
  </si>
  <si>
    <t>Tipo A</t>
  </si>
  <si>
    <t>Tipo B</t>
  </si>
  <si>
    <t>Tipo C</t>
  </si>
  <si>
    <t>CAM</t>
  </si>
  <si>
    <t>TAM</t>
  </si>
  <si>
    <t>Unidades de Emisiones Contaminantes</t>
  </si>
  <si>
    <t>9.2  Matriz Origen-Destino de las Terminales Centrales de Pasajeros 2018</t>
  </si>
  <si>
    <t>EU</t>
  </si>
  <si>
    <t>Origenes</t>
  </si>
  <si>
    <t>D e s t i n o s</t>
  </si>
  <si>
    <t>Total general</t>
  </si>
  <si>
    <t>Estados Unidos</t>
  </si>
  <si>
    <t>TAMPS</t>
  </si>
  <si>
    <t>9.3  Matriz Origen-Destino de las Terminales Individuales de Pasajeros 2018</t>
  </si>
  <si>
    <t>CGO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</si>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</sst>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b/>
      <u/>
      <sz val="11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3" applyFont="1"/>
    <xf numFmtId="0" fontId="3" fillId="0" borderId="0" xfId="3"/>
    <xf numFmtId="0" fontId="9" fillId="0" borderId="0" xfId="3" applyFont="1"/>
    <xf numFmtId="0" fontId="11" fillId="0" borderId="0" xfId="3" applyFont="1"/>
    <xf numFmtId="0" fontId="2" fillId="0" borderId="0" xfId="3" applyFont="1"/>
    <xf numFmtId="0" fontId="11" fillId="0" borderId="0" xfId="3" applyFont="1" applyAlignment="1">
      <alignment horizontal="center" vertical="center"/>
    </xf>
    <xf numFmtId="0" fontId="9" fillId="0" borderId="0" xfId="3" applyFont="1" applyAlignment="1"/>
    <xf numFmtId="0" fontId="14" fillId="0" borderId="0" xfId="3" applyFont="1"/>
    <xf numFmtId="0" fontId="8" fillId="0" borderId="0" xfId="3" applyFont="1"/>
    <xf numFmtId="0" fontId="15" fillId="0" borderId="0" xfId="3" applyFont="1"/>
    <xf numFmtId="0" fontId="2" fillId="0" borderId="0" xfId="3" applyFont="1" applyFill="1"/>
    <xf numFmtId="0" fontId="13" fillId="4" borderId="0" xfId="3" applyFont="1" applyFill="1" applyBorder="1"/>
    <xf numFmtId="0" fontId="11" fillId="4" borderId="0" xfId="3" applyFont="1" applyFill="1" applyAlignment="1">
      <alignment horizontal="right"/>
    </xf>
    <xf numFmtId="0" fontId="11" fillId="4" borderId="0" xfId="3" applyFont="1" applyFill="1" applyAlignment="1">
      <alignment horizontal="center" wrapText="1"/>
    </xf>
    <xf numFmtId="0" fontId="11" fillId="4" borderId="0" xfId="3" applyFont="1" applyFill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/>
    </xf>
    <xf numFmtId="3" fontId="11" fillId="4" borderId="0" xfId="3" applyNumberFormat="1" applyFont="1" applyFill="1" applyAlignment="1">
      <alignment horizontal="center"/>
    </xf>
    <xf numFmtId="0" fontId="3" fillId="0" borderId="0" xfId="3" applyAlignment="1">
      <alignment horizontal="center"/>
    </xf>
    <xf numFmtId="0" fontId="20" fillId="0" borderId="0" xfId="3" applyFont="1"/>
    <xf numFmtId="0" fontId="7" fillId="0" borderId="0" xfId="3" applyFont="1"/>
    <xf numFmtId="0" fontId="21" fillId="0" borderId="0" xfId="3" applyFont="1" applyAlignment="1">
      <alignment horizontal="right"/>
    </xf>
    <xf numFmtId="0" fontId="22" fillId="0" borderId="0" xfId="3" applyFont="1" applyFill="1"/>
    <xf numFmtId="0" fontId="22" fillId="0" borderId="0" xfId="3" applyFont="1"/>
    <xf numFmtId="0" fontId="5" fillId="0" borderId="0" xfId="3" applyFont="1" applyFill="1"/>
    <xf numFmtId="3" fontId="5" fillId="0" borderId="0" xfId="3" applyNumberFormat="1" applyFont="1" applyFill="1" applyBorder="1" applyAlignment="1">
      <alignment horizontal="center"/>
    </xf>
    <xf numFmtId="0" fontId="19" fillId="5" borderId="0" xfId="1" applyFont="1" applyFill="1" applyBorder="1" applyAlignment="1">
      <alignment horizontal="center" vertical="center" wrapText="1"/>
    </xf>
    <xf numFmtId="0" fontId="10" fillId="5" borderId="0" xfId="1" applyFont="1" applyFill="1" applyBorder="1" applyAlignment="1">
      <alignment horizontal="center" vertical="center" wrapText="1"/>
    </xf>
    <xf numFmtId="0" fontId="17" fillId="6" borderId="0" xfId="2" applyFont="1" applyFill="1"/>
    <xf numFmtId="0" fontId="12" fillId="6" borderId="0" xfId="2" applyFont="1" applyFill="1" applyAlignment="1">
      <alignment horizontal="center" vertical="center"/>
    </xf>
    <xf numFmtId="3" fontId="10" fillId="5" borderId="0" xfId="1" applyNumberFormat="1" applyFont="1" applyFill="1" applyBorder="1" applyAlignment="1">
      <alignment horizontal="center" vertical="center" wrapText="1"/>
    </xf>
    <xf numFmtId="0" fontId="16" fillId="6" borderId="0" xfId="2" applyFont="1" applyFill="1"/>
    <xf numFmtId="3" fontId="1" fillId="6" borderId="0" xfId="2" applyNumberFormat="1" applyFont="1" applyFill="1" applyBorder="1" applyAlignment="1">
      <alignment horizontal="center"/>
    </xf>
    <xf numFmtId="3" fontId="16" fillId="6" borderId="0" xfId="2" applyNumberFormat="1" applyFont="1" applyFill="1" applyBorder="1" applyAlignment="1">
      <alignment horizontal="center"/>
    </xf>
    <xf numFmtId="0" fontId="10" fillId="5" borderId="0" xfId="1" applyFont="1" applyFill="1" applyAlignment="1">
      <alignment horizontal="center" vertical="center" wrapText="1"/>
    </xf>
    <xf numFmtId="0" fontId="17" fillId="6" borderId="0" xfId="2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3" fillId="7" borderId="1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3" fontId="16" fillId="9" borderId="0" xfId="0" applyNumberFormat="1" applyFont="1" applyFill="1" applyAlignment="1">
      <alignment horizontal="left"/>
    </xf>
    <xf numFmtId="3" fontId="0" fillId="9" borderId="0" xfId="0" applyNumberFormat="1" applyFill="1" applyAlignment="1">
      <alignment horizontal="center"/>
    </xf>
    <xf numFmtId="3" fontId="0" fillId="0" borderId="0" xfId="0" applyNumberFormat="1"/>
    <xf numFmtId="3" fontId="1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16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center"/>
    </xf>
    <xf numFmtId="3" fontId="23" fillId="7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6" fillId="9" borderId="0" xfId="0" applyNumberFormat="1" applyFont="1" applyFill="1" applyAlignment="1">
      <alignment horizontal="center"/>
    </xf>
    <xf numFmtId="0" fontId="2" fillId="0" borderId="0" xfId="0" applyFont="1"/>
    <xf numFmtId="3" fontId="16" fillId="0" borderId="0" xfId="0" applyNumberFormat="1" applyFont="1" applyFill="1" applyAlignment="1">
      <alignment horizontal="center"/>
    </xf>
    <xf numFmtId="0" fontId="0" fillId="4" borderId="0" xfId="0" applyFill="1"/>
    <xf numFmtId="3" fontId="0" fillId="0" borderId="0" xfId="0" applyNumberFormat="1" applyAlignment="1">
      <alignment horizontal="center"/>
    </xf>
    <xf numFmtId="0" fontId="10" fillId="5" borderId="0" xfId="1" applyFont="1" applyFill="1" applyAlignment="1">
      <alignment horizontal="center" vertical="center" wrapText="1"/>
    </xf>
    <xf numFmtId="0" fontId="18" fillId="5" borderId="0" xfId="1" applyFont="1" applyFill="1" applyBorder="1" applyAlignment="1">
      <alignment horizontal="center"/>
    </xf>
    <xf numFmtId="0" fontId="9" fillId="0" borderId="0" xfId="3" applyFont="1" applyAlignment="1">
      <alignment horizontal="justify" vertical="top" wrapText="1"/>
    </xf>
    <xf numFmtId="0" fontId="24" fillId="7" borderId="2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18" fillId="5" borderId="0" xfId="1" applyFont="1" applyFill="1" applyAlignment="1">
      <alignment horizontal="center" vertical="center" wrapText="1"/>
    </xf>
  </cellXfs>
  <cellStyles count="8">
    <cellStyle name="40% - Énfasis3" xfId="2" builtinId="39"/>
    <cellStyle name="40% - Énfasis3 2" xfId="4" xr:uid="{00000000-0005-0000-0000-000001000000}"/>
    <cellStyle name="40% - Énfasis3 2 2" xfId="5" xr:uid="{00000000-0005-0000-0000-000002000000}"/>
    <cellStyle name="40% - Énfasis3 3" xfId="6" xr:uid="{00000000-0005-0000-0000-000003000000}"/>
    <cellStyle name="Énfasis3" xfId="1" builtinId="37"/>
    <cellStyle name="Euro" xfId="7" xr:uid="{00000000-0005-0000-0000-000006000000}"/>
    <cellStyle name="Normal" xfId="0" builtinId="0"/>
    <cellStyle name="Normal 2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Terminales Centrales e </a:t>
            </a:r>
            <a:r>
              <a:rPr lang="en-US" sz="1400" baseline="0"/>
              <a:t>Individuales de Pasajeros 2018</a:t>
            </a:r>
          </a:p>
          <a:p>
            <a:pPr>
              <a:defRPr lang="es-ES" sz="1400"/>
            </a:pPr>
            <a:endParaRPr lang="en-US" sz="1400"/>
          </a:p>
        </c:rich>
      </c:tx>
      <c:layout>
        <c:manualLayout>
          <c:xMode val="edge"/>
          <c:yMode val="edge"/>
          <c:x val="0.16674880004420495"/>
          <c:y val="1.9314337960764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52187162585186E-2"/>
          <c:y val="0.11624463570877402"/>
          <c:w val="0.87425874890638666"/>
          <c:h val="0.64066820097842514"/>
        </c:manualLayout>
      </c:layout>
      <c:lineChart>
        <c:grouping val="standard"/>
        <c:varyColors val="0"/>
        <c:ser>
          <c:idx val="0"/>
          <c:order val="0"/>
          <c:tx>
            <c:strRef>
              <c:f>'9.1 '!$B$7</c:f>
              <c:strCache>
                <c:ptCount val="1"/>
                <c:pt idx="0">
                  <c:v>Individuales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'9.1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 '!$B$9:$B$40</c:f>
              <c:numCache>
                <c:formatCode>General</c:formatCode>
                <c:ptCount val="32"/>
                <c:pt idx="0">
                  <c:v>2</c:v>
                </c:pt>
                <c:pt idx="1">
                  <c:v>28</c:v>
                </c:pt>
                <c:pt idx="2">
                  <c:v>11</c:v>
                </c:pt>
                <c:pt idx="3">
                  <c:v>9</c:v>
                </c:pt>
                <c:pt idx="4">
                  <c:v>26</c:v>
                </c:pt>
                <c:pt idx="5">
                  <c:v>17</c:v>
                </c:pt>
                <c:pt idx="6">
                  <c:v>4</c:v>
                </c:pt>
                <c:pt idx="7">
                  <c:v>12</c:v>
                </c:pt>
                <c:pt idx="8">
                  <c:v>0</c:v>
                </c:pt>
                <c:pt idx="9">
                  <c:v>6</c:v>
                </c:pt>
                <c:pt idx="10">
                  <c:v>30</c:v>
                </c:pt>
                <c:pt idx="11">
                  <c:v>9</c:v>
                </c:pt>
                <c:pt idx="12">
                  <c:v>26</c:v>
                </c:pt>
                <c:pt idx="13">
                  <c:v>17</c:v>
                </c:pt>
                <c:pt idx="14">
                  <c:v>41</c:v>
                </c:pt>
                <c:pt idx="15">
                  <c:v>15</c:v>
                </c:pt>
                <c:pt idx="16">
                  <c:v>18</c:v>
                </c:pt>
                <c:pt idx="17">
                  <c:v>19</c:v>
                </c:pt>
                <c:pt idx="18">
                  <c:v>13</c:v>
                </c:pt>
                <c:pt idx="19">
                  <c:v>73</c:v>
                </c:pt>
                <c:pt idx="20">
                  <c:v>50</c:v>
                </c:pt>
                <c:pt idx="21">
                  <c:v>1</c:v>
                </c:pt>
                <c:pt idx="22">
                  <c:v>8</c:v>
                </c:pt>
                <c:pt idx="23">
                  <c:v>11</c:v>
                </c:pt>
                <c:pt idx="24">
                  <c:v>21</c:v>
                </c:pt>
                <c:pt idx="25">
                  <c:v>20</c:v>
                </c:pt>
                <c:pt idx="26">
                  <c:v>9</c:v>
                </c:pt>
                <c:pt idx="27">
                  <c:v>9</c:v>
                </c:pt>
                <c:pt idx="28">
                  <c:v>15</c:v>
                </c:pt>
                <c:pt idx="29">
                  <c:v>71</c:v>
                </c:pt>
                <c:pt idx="30">
                  <c:v>10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5-49D3-8CE9-FE4EA3F8D959}"/>
            </c:ext>
          </c:extLst>
        </c:ser>
        <c:ser>
          <c:idx val="1"/>
          <c:order val="1"/>
          <c:tx>
            <c:strRef>
              <c:f>'9.1 '!$C$7</c:f>
              <c:strCache>
                <c:ptCount val="1"/>
                <c:pt idx="0">
                  <c:v>Centrales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'9.1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 '!$C$9:$C$40</c:f>
              <c:numCache>
                <c:formatCode>General</c:formatCode>
                <c:ptCount val="32"/>
                <c:pt idx="0">
                  <c:v>1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13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22</c:v>
                </c:pt>
                <c:pt idx="11">
                  <c:v>18</c:v>
                </c:pt>
                <c:pt idx="12">
                  <c:v>10</c:v>
                </c:pt>
                <c:pt idx="13">
                  <c:v>13</c:v>
                </c:pt>
                <c:pt idx="14">
                  <c:v>26</c:v>
                </c:pt>
                <c:pt idx="15">
                  <c:v>15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13</c:v>
                </c:pt>
                <c:pt idx="20">
                  <c:v>27</c:v>
                </c:pt>
                <c:pt idx="21">
                  <c:v>6</c:v>
                </c:pt>
                <c:pt idx="22">
                  <c:v>3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4</c:v>
                </c:pt>
                <c:pt idx="27">
                  <c:v>21</c:v>
                </c:pt>
                <c:pt idx="28">
                  <c:v>6</c:v>
                </c:pt>
                <c:pt idx="29">
                  <c:v>34</c:v>
                </c:pt>
                <c:pt idx="30">
                  <c:v>3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5-49D3-8CE9-FE4EA3F8D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72400"/>
        <c:axId val="212113200"/>
      </c:lineChart>
      <c:catAx>
        <c:axId val="21177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113200"/>
        <c:crosses val="autoZero"/>
        <c:auto val="1"/>
        <c:lblAlgn val="ctr"/>
        <c:lblOffset val="100"/>
        <c:noMultiLvlLbl val="0"/>
      </c:catAx>
      <c:valAx>
        <c:axId val="212113200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21177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54885677727441"/>
          <c:y val="0.918583221832314"/>
          <c:w val="0.33612817047419652"/>
          <c:h val="6.985190008981927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Terminales Centrales de Pasajeros</a:t>
            </a:r>
            <a:endParaRPr lang="es-MX" sz="1100">
              <a:effectLst/>
            </a:endParaRP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Pasajeros Transportados por Origen 2018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26648275862068965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326159230096238E-2"/>
          <c:y val="0.15212962962962964"/>
          <c:w val="0.89618285214348203"/>
          <c:h val="0.7404709827938174"/>
        </c:manualLayout>
      </c:layout>
      <c:lineChart>
        <c:grouping val="standard"/>
        <c:varyColors val="0"/>
        <c:ser>
          <c:idx val="0"/>
          <c:order val="0"/>
          <c:tx>
            <c:strRef>
              <c:f>'9.2'!$AH$4:$AH$5</c:f>
              <c:strCache>
                <c:ptCount val="2"/>
                <c:pt idx="0">
                  <c:v>Total general</c:v>
                </c:pt>
              </c:strCache>
            </c:strRef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829-40E9-B8F9-C4513E2F02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'9.2'!$AI$7:$AI$28</c:f>
              <c:strCache>
                <c:ptCount val="22"/>
                <c:pt idx="0">
                  <c:v>AGS</c:v>
                </c:pt>
                <c:pt idx="1">
                  <c:v>BC</c:v>
                </c:pt>
                <c:pt idx="2">
                  <c:v>CHIS</c:v>
                </c:pt>
                <c:pt idx="3">
                  <c:v>CHIH</c:v>
                </c:pt>
                <c:pt idx="4">
                  <c:v>CDMX</c:v>
                </c:pt>
                <c:pt idx="5">
                  <c:v>COAH</c:v>
                </c:pt>
                <c:pt idx="6">
                  <c:v>DGO</c:v>
                </c:pt>
                <c:pt idx="7">
                  <c:v>GTO</c:v>
                </c:pt>
                <c:pt idx="8">
                  <c:v>GRO</c:v>
                </c:pt>
                <c:pt idx="9">
                  <c:v>HGO</c:v>
                </c:pt>
                <c:pt idx="10">
                  <c:v>JAL</c:v>
                </c:pt>
                <c:pt idx="11">
                  <c:v>MOR</c:v>
                </c:pt>
                <c:pt idx="12">
                  <c:v>NL</c:v>
                </c:pt>
                <c:pt idx="13">
                  <c:v>OAX</c:v>
                </c:pt>
                <c:pt idx="14">
                  <c:v>PUE</c:v>
                </c:pt>
                <c:pt idx="15">
                  <c:v>QRO</c:v>
                </c:pt>
                <c:pt idx="16">
                  <c:v>SLP</c:v>
                </c:pt>
                <c:pt idx="17">
                  <c:v>SIN</c:v>
                </c:pt>
                <c:pt idx="18">
                  <c:v>SON</c:v>
                </c:pt>
                <c:pt idx="19">
                  <c:v>TAMPS</c:v>
                </c:pt>
                <c:pt idx="20">
                  <c:v>VER</c:v>
                </c:pt>
                <c:pt idx="21">
                  <c:v>ZAC</c:v>
                </c:pt>
              </c:strCache>
            </c:strRef>
          </c:cat>
          <c:val>
            <c:numRef>
              <c:f>'9.2'!$AH$7:$AH$28</c:f>
              <c:numCache>
                <c:formatCode>#,##0</c:formatCode>
                <c:ptCount val="22"/>
                <c:pt idx="0">
                  <c:v>182128</c:v>
                </c:pt>
                <c:pt idx="1">
                  <c:v>622361</c:v>
                </c:pt>
                <c:pt idx="2">
                  <c:v>1299513</c:v>
                </c:pt>
                <c:pt idx="3">
                  <c:v>1167265</c:v>
                </c:pt>
                <c:pt idx="4">
                  <c:v>23135473</c:v>
                </c:pt>
                <c:pt idx="5">
                  <c:v>613170</c:v>
                </c:pt>
                <c:pt idx="6">
                  <c:v>828006</c:v>
                </c:pt>
                <c:pt idx="7">
                  <c:v>302199</c:v>
                </c:pt>
                <c:pt idx="8">
                  <c:v>858999</c:v>
                </c:pt>
                <c:pt idx="9">
                  <c:v>4291175</c:v>
                </c:pt>
                <c:pt idx="10">
                  <c:v>5927934</c:v>
                </c:pt>
                <c:pt idx="11">
                  <c:v>58668</c:v>
                </c:pt>
                <c:pt idx="12">
                  <c:v>835019</c:v>
                </c:pt>
                <c:pt idx="13">
                  <c:v>769</c:v>
                </c:pt>
                <c:pt idx="14">
                  <c:v>9212365</c:v>
                </c:pt>
                <c:pt idx="15">
                  <c:v>4971020</c:v>
                </c:pt>
                <c:pt idx="16">
                  <c:v>108602</c:v>
                </c:pt>
                <c:pt idx="17">
                  <c:v>2438151</c:v>
                </c:pt>
                <c:pt idx="18">
                  <c:v>348965</c:v>
                </c:pt>
                <c:pt idx="19">
                  <c:v>3159504</c:v>
                </c:pt>
                <c:pt idx="20">
                  <c:v>6421363</c:v>
                </c:pt>
                <c:pt idx="21">
                  <c:v>503704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9-40E9-B8F9-C4513E2F0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07999"/>
        <c:axId val="1184927423"/>
      </c:lineChart>
      <c:catAx>
        <c:axId val="121380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4927423"/>
        <c:crosses val="autoZero"/>
        <c:auto val="1"/>
        <c:lblAlgn val="ctr"/>
        <c:lblOffset val="100"/>
        <c:noMultiLvlLbl val="0"/>
      </c:catAx>
      <c:valAx>
        <c:axId val="1184927423"/>
        <c:scaling>
          <c:orientation val="minMax"/>
          <c:max val="300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3807999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Terminales Centrales de Pasajeros</a:t>
            </a:r>
            <a:endParaRPr lang="es-MX" sz="1100">
              <a:effectLst/>
            </a:endParaRP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Pasajeros Transportados por Destino 2018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26648275862068965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326159230096238E-2"/>
          <c:y val="0.15212962962962964"/>
          <c:w val="0.89618285214348203"/>
          <c:h val="0.7404709827938174"/>
        </c:manualLayout>
      </c:layout>
      <c:lineChart>
        <c:grouping val="standard"/>
        <c:varyColors val="0"/>
        <c:ser>
          <c:idx val="0"/>
          <c:order val="0"/>
          <c:tx>
            <c:strRef>
              <c:f>'9.2'!$B$4:$AG$4</c:f>
              <c:strCache>
                <c:ptCount val="32"/>
                <c:pt idx="0">
                  <c:v>D e s t i n o s</c:v>
                </c:pt>
              </c:strCache>
            </c:strRef>
          </c:tx>
          <c:spPr>
            <a:ln w="28575" cap="rnd">
              <a:solidFill>
                <a:srgbClr val="948A5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04F-4AF3-B99D-2CEB53E276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'9.2'!$B$3:$AG$3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ZAC</c:v>
                </c:pt>
                <c:pt idx="31">
                  <c:v>EU</c:v>
                </c:pt>
              </c:strCache>
            </c:strRef>
          </c:cat>
          <c:val>
            <c:numRef>
              <c:f>'9.2'!$B$30:$AG$30</c:f>
              <c:numCache>
                <c:formatCode>#,##0</c:formatCode>
                <c:ptCount val="32"/>
                <c:pt idx="0">
                  <c:v>210688</c:v>
                </c:pt>
                <c:pt idx="1">
                  <c:v>786986</c:v>
                </c:pt>
                <c:pt idx="2">
                  <c:v>44083</c:v>
                </c:pt>
                <c:pt idx="3">
                  <c:v>1085503</c:v>
                </c:pt>
                <c:pt idx="4">
                  <c:v>1128335</c:v>
                </c:pt>
                <c:pt idx="5">
                  <c:v>678297</c:v>
                </c:pt>
                <c:pt idx="6">
                  <c:v>22889479</c:v>
                </c:pt>
                <c:pt idx="7">
                  <c:v>220529</c:v>
                </c:pt>
                <c:pt idx="8">
                  <c:v>163060</c:v>
                </c:pt>
                <c:pt idx="9">
                  <c:v>901143</c:v>
                </c:pt>
                <c:pt idx="10">
                  <c:v>1229418</c:v>
                </c:pt>
                <c:pt idx="11">
                  <c:v>987157</c:v>
                </c:pt>
                <c:pt idx="12">
                  <c:v>580055</c:v>
                </c:pt>
                <c:pt idx="13">
                  <c:v>2305362</c:v>
                </c:pt>
                <c:pt idx="14">
                  <c:v>5624879</c:v>
                </c:pt>
                <c:pt idx="15">
                  <c:v>649040</c:v>
                </c:pt>
                <c:pt idx="16">
                  <c:v>262118</c:v>
                </c:pt>
                <c:pt idx="17">
                  <c:v>144455</c:v>
                </c:pt>
                <c:pt idx="18">
                  <c:v>1553340</c:v>
                </c:pt>
                <c:pt idx="19">
                  <c:v>226776</c:v>
                </c:pt>
                <c:pt idx="20">
                  <c:v>10355306</c:v>
                </c:pt>
                <c:pt idx="21">
                  <c:v>2056527</c:v>
                </c:pt>
                <c:pt idx="22">
                  <c:v>9290</c:v>
                </c:pt>
                <c:pt idx="23">
                  <c:v>708863</c:v>
                </c:pt>
                <c:pt idx="24">
                  <c:v>1407749</c:v>
                </c:pt>
                <c:pt idx="25">
                  <c:v>678346</c:v>
                </c:pt>
                <c:pt idx="26">
                  <c:v>175420</c:v>
                </c:pt>
                <c:pt idx="27">
                  <c:v>1968161</c:v>
                </c:pt>
                <c:pt idx="28">
                  <c:v>36385</c:v>
                </c:pt>
                <c:pt idx="29">
                  <c:v>7717241</c:v>
                </c:pt>
                <c:pt idx="30">
                  <c:v>291653</c:v>
                </c:pt>
                <c:pt idx="31">
                  <c:v>210709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4F-4AF3-B99D-2CEB53E27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07999"/>
        <c:axId val="1184927423"/>
      </c:lineChart>
      <c:catAx>
        <c:axId val="121380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4927423"/>
        <c:crosses val="autoZero"/>
        <c:auto val="1"/>
        <c:lblAlgn val="ctr"/>
        <c:lblOffset val="100"/>
        <c:noMultiLvlLbl val="0"/>
      </c:catAx>
      <c:valAx>
        <c:axId val="1184927423"/>
        <c:scaling>
          <c:orientation val="minMax"/>
          <c:max val="300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3807999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Terminales Individuales de Pasajeros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Pasajeros Transportados</a:t>
            </a:r>
            <a:r>
              <a:rPr lang="en-US" sz="1100" b="1" baseline="0">
                <a:solidFill>
                  <a:sysClr val="windowText" lastClr="000000"/>
                </a:solidFill>
              </a:rPr>
              <a:t> por </a:t>
            </a:r>
            <a:r>
              <a:rPr lang="en-US" sz="1100" b="1">
                <a:solidFill>
                  <a:sysClr val="windowText" lastClr="000000"/>
                </a:solidFill>
              </a:rPr>
              <a:t>Origen 2018</a:t>
            </a:r>
          </a:p>
        </c:rich>
      </c:tx>
      <c:layout>
        <c:manualLayout>
          <c:xMode val="edge"/>
          <c:yMode val="edge"/>
          <c:x val="0.2717067607928319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9678356626085962E-2"/>
          <c:y val="0.17064814814814816"/>
          <c:w val="0.89618285214348203"/>
          <c:h val="0.71269320501603961"/>
        </c:manualLayout>
      </c:layout>
      <c:lineChart>
        <c:grouping val="standard"/>
        <c:varyColors val="0"/>
        <c:ser>
          <c:idx val="0"/>
          <c:order val="0"/>
          <c:tx>
            <c:strRef>
              <c:f>'9.3'!$AI$4:$AI$5</c:f>
              <c:strCache>
                <c:ptCount val="2"/>
                <c:pt idx="0">
                  <c:v>Total general</c:v>
                </c:pt>
              </c:strCache>
            </c:strRef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592089781880627E-2"/>
                  <c:y val="-0.105937591134441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9E-410B-BEC9-EC81F9917A07}"/>
                </c:ext>
              </c:extLst>
            </c:dLbl>
            <c:dLbl>
              <c:idx val="10"/>
              <c:layout>
                <c:manualLayout>
                  <c:x val="-4.5281744954294594E-2"/>
                  <c:y val="-5.5011665208515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9E-410B-BEC9-EC81F9917A07}"/>
                </c:ext>
              </c:extLst>
            </c:dLbl>
            <c:dLbl>
              <c:idx val="11"/>
              <c:layout>
                <c:manualLayout>
                  <c:x val="-4.0620689655172411E-2"/>
                  <c:y val="-5.5011665208515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9E-410B-BEC9-EC81F9917A07}"/>
                </c:ext>
              </c:extLst>
            </c:dLbl>
            <c:dLbl>
              <c:idx val="12"/>
              <c:layout>
                <c:manualLayout>
                  <c:x val="-3.1913838356412344E-2"/>
                  <c:y val="-9.1064814814814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9E-410B-BEC9-EC81F9917A07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09E-410B-BEC9-EC81F9917A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'9.3'!$AJ$7:$AJ$20</c:f>
              <c:strCache>
                <c:ptCount val="14"/>
                <c:pt idx="0">
                  <c:v>BC</c:v>
                </c:pt>
                <c:pt idx="1">
                  <c:v>CHIS</c:v>
                </c:pt>
                <c:pt idx="2">
                  <c:v>CHIH</c:v>
                </c:pt>
                <c:pt idx="3">
                  <c:v>DGO</c:v>
                </c:pt>
                <c:pt idx="4">
                  <c:v>GRO</c:v>
                </c:pt>
                <c:pt idx="5">
                  <c:v>HGO</c:v>
                </c:pt>
                <c:pt idx="6">
                  <c:v>OAX</c:v>
                </c:pt>
                <c:pt idx="7">
                  <c:v>PUE</c:v>
                </c:pt>
                <c:pt idx="8">
                  <c:v>QRO</c:v>
                </c:pt>
                <c:pt idx="9">
                  <c:v>SLP</c:v>
                </c:pt>
                <c:pt idx="10">
                  <c:v>SIN</c:v>
                </c:pt>
                <c:pt idx="11">
                  <c:v>TAB</c:v>
                </c:pt>
                <c:pt idx="12">
                  <c:v>TAMS</c:v>
                </c:pt>
                <c:pt idx="13">
                  <c:v>VER</c:v>
                </c:pt>
              </c:strCache>
            </c:strRef>
          </c:cat>
          <c:val>
            <c:numRef>
              <c:f>'9.3'!$AI$7:$AI$20</c:f>
              <c:numCache>
                <c:formatCode>#,##0</c:formatCode>
                <c:ptCount val="14"/>
                <c:pt idx="0">
                  <c:v>2891</c:v>
                </c:pt>
                <c:pt idx="1">
                  <c:v>700246</c:v>
                </c:pt>
                <c:pt idx="2">
                  <c:v>1219</c:v>
                </c:pt>
                <c:pt idx="3">
                  <c:v>1399</c:v>
                </c:pt>
                <c:pt idx="4">
                  <c:v>411323</c:v>
                </c:pt>
                <c:pt idx="5">
                  <c:v>18977</c:v>
                </c:pt>
                <c:pt idx="6">
                  <c:v>53038</c:v>
                </c:pt>
                <c:pt idx="7">
                  <c:v>1100755</c:v>
                </c:pt>
                <c:pt idx="8">
                  <c:v>152838</c:v>
                </c:pt>
                <c:pt idx="9">
                  <c:v>115662</c:v>
                </c:pt>
                <c:pt idx="10">
                  <c:v>193407</c:v>
                </c:pt>
                <c:pt idx="11">
                  <c:v>13314</c:v>
                </c:pt>
                <c:pt idx="12">
                  <c:v>96562</c:v>
                </c:pt>
                <c:pt idx="13">
                  <c:v>7653699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9E-410B-BEC9-EC81F9917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752271"/>
        <c:axId val="1125602655"/>
      </c:lineChart>
      <c:catAx>
        <c:axId val="103675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5602655"/>
        <c:crosses val="autoZero"/>
        <c:auto val="1"/>
        <c:lblAlgn val="ctr"/>
        <c:lblOffset val="100"/>
        <c:noMultiLvlLbl val="0"/>
      </c:catAx>
      <c:valAx>
        <c:axId val="1125602655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67522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Terminales Individuales de Pasajeros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Pasajeros Transportados</a:t>
            </a:r>
            <a:r>
              <a:rPr lang="en-US" sz="1100" b="1" baseline="0">
                <a:solidFill>
                  <a:sysClr val="windowText" lastClr="000000"/>
                </a:solidFill>
              </a:rPr>
              <a:t> por </a:t>
            </a:r>
            <a:r>
              <a:rPr lang="en-US" sz="1100" b="1">
                <a:solidFill>
                  <a:sysClr val="windowText" lastClr="000000"/>
                </a:solidFill>
              </a:rPr>
              <a:t>Destino 2018</a:t>
            </a:r>
          </a:p>
        </c:rich>
      </c:tx>
      <c:layout>
        <c:manualLayout>
          <c:xMode val="edge"/>
          <c:yMode val="edge"/>
          <c:x val="0.27630446194225722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9678356626085962E-2"/>
          <c:y val="0.17064814814814816"/>
          <c:w val="0.89618285214348203"/>
          <c:h val="0.66176727909011368"/>
        </c:manualLayout>
      </c:layout>
      <c:lineChart>
        <c:grouping val="standard"/>
        <c:varyColors val="0"/>
        <c:ser>
          <c:idx val="0"/>
          <c:order val="0"/>
          <c:tx>
            <c:strRef>
              <c:f>'9.3'!$B$4:$AH$4</c:f>
              <c:strCache>
                <c:ptCount val="33"/>
                <c:pt idx="0">
                  <c:v>D e s t i n o s</c:v>
                </c:pt>
              </c:strCache>
            </c:strRef>
          </c:tx>
          <c:spPr>
            <a:ln w="28575" cap="rnd">
              <a:solidFill>
                <a:srgbClr val="948A5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5.6913928862340486E-2"/>
                  <c:y val="-4.5752405949256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7F-4515-AA82-04AC42272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'9.3'!$B$3:$AH$3</c:f>
              <c:strCache>
                <c:ptCount val="33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CGO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  <c:pt idx="32">
                  <c:v>EU</c:v>
                </c:pt>
              </c:strCache>
            </c:strRef>
          </c:cat>
          <c:val>
            <c:numRef>
              <c:f>'9.3'!$B$22:$AH$22</c:f>
              <c:numCache>
                <c:formatCode>#,##0</c:formatCode>
                <c:ptCount val="33"/>
                <c:pt idx="0">
                  <c:v>3624</c:v>
                </c:pt>
                <c:pt idx="1">
                  <c:v>48238</c:v>
                </c:pt>
                <c:pt idx="2">
                  <c:v>114</c:v>
                </c:pt>
                <c:pt idx="3">
                  <c:v>1004</c:v>
                </c:pt>
                <c:pt idx="4">
                  <c:v>527875</c:v>
                </c:pt>
                <c:pt idx="5">
                  <c:v>5650</c:v>
                </c:pt>
                <c:pt idx="6">
                  <c:v>485353</c:v>
                </c:pt>
                <c:pt idx="7">
                  <c:v>644</c:v>
                </c:pt>
                <c:pt idx="8">
                  <c:v>861</c:v>
                </c:pt>
                <c:pt idx="9">
                  <c:v>4545</c:v>
                </c:pt>
                <c:pt idx="10">
                  <c:v>11386</c:v>
                </c:pt>
                <c:pt idx="11">
                  <c:v>1054</c:v>
                </c:pt>
                <c:pt idx="12">
                  <c:v>99543</c:v>
                </c:pt>
                <c:pt idx="13">
                  <c:v>7094</c:v>
                </c:pt>
                <c:pt idx="14">
                  <c:v>43911</c:v>
                </c:pt>
                <c:pt idx="15">
                  <c:v>42354</c:v>
                </c:pt>
                <c:pt idx="16">
                  <c:v>32722</c:v>
                </c:pt>
                <c:pt idx="17">
                  <c:v>105</c:v>
                </c:pt>
                <c:pt idx="18">
                  <c:v>3475</c:v>
                </c:pt>
                <c:pt idx="19">
                  <c:v>77570</c:v>
                </c:pt>
                <c:pt idx="20">
                  <c:v>1243850</c:v>
                </c:pt>
                <c:pt idx="21">
                  <c:v>165508</c:v>
                </c:pt>
                <c:pt idx="22">
                  <c:v>4141</c:v>
                </c:pt>
                <c:pt idx="23">
                  <c:v>98914</c:v>
                </c:pt>
                <c:pt idx="24">
                  <c:v>53304</c:v>
                </c:pt>
                <c:pt idx="25">
                  <c:v>147017</c:v>
                </c:pt>
                <c:pt idx="26">
                  <c:v>96307</c:v>
                </c:pt>
                <c:pt idx="27">
                  <c:v>129046</c:v>
                </c:pt>
                <c:pt idx="28">
                  <c:v>17305</c:v>
                </c:pt>
                <c:pt idx="29">
                  <c:v>7155182</c:v>
                </c:pt>
                <c:pt idx="30">
                  <c:v>471</c:v>
                </c:pt>
                <c:pt idx="31">
                  <c:v>341</c:v>
                </c:pt>
                <c:pt idx="32">
                  <c:v>6822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F-4515-AA82-04AC42272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752271"/>
        <c:axId val="1125602655"/>
      </c:lineChart>
      <c:catAx>
        <c:axId val="103675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5602655"/>
        <c:crosses val="autoZero"/>
        <c:auto val="1"/>
        <c:lblAlgn val="ctr"/>
        <c:lblOffset val="100"/>
        <c:noMultiLvlLbl val="0"/>
      </c:catAx>
      <c:valAx>
        <c:axId val="1125602655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67522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Total de Unidades</a:t>
            </a:r>
            <a:r>
              <a:rPr lang="en-US" sz="1200" baseline="0"/>
              <a:t> de Verificación de Emisiones Contaminantes 2018</a:t>
            </a:r>
            <a:endParaRPr lang="en-US" sz="1200"/>
          </a:p>
        </c:rich>
      </c:tx>
      <c:layout>
        <c:manualLayout>
          <c:xMode val="edge"/>
          <c:yMode val="edge"/>
          <c:x val="0.1219081618013182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353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'9.4'!$E$5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'9.4'!$F$7:$F$38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'9.4'!$E$7:$E$38</c:f>
              <c:numCache>
                <c:formatCode>#,##0</c:formatCode>
                <c:ptCount val="32"/>
                <c:pt idx="0">
                  <c:v>5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22</c:v>
                </c:pt>
                <c:pt idx="7">
                  <c:v>11</c:v>
                </c:pt>
                <c:pt idx="8">
                  <c:v>5</c:v>
                </c:pt>
                <c:pt idx="9">
                  <c:v>2</c:v>
                </c:pt>
                <c:pt idx="10">
                  <c:v>55</c:v>
                </c:pt>
                <c:pt idx="11">
                  <c:v>17</c:v>
                </c:pt>
                <c:pt idx="12">
                  <c:v>0</c:v>
                </c:pt>
                <c:pt idx="13">
                  <c:v>13</c:v>
                </c:pt>
                <c:pt idx="14">
                  <c:v>22</c:v>
                </c:pt>
                <c:pt idx="15">
                  <c:v>3</c:v>
                </c:pt>
                <c:pt idx="16">
                  <c:v>6</c:v>
                </c:pt>
                <c:pt idx="17">
                  <c:v>1</c:v>
                </c:pt>
                <c:pt idx="18">
                  <c:v>14</c:v>
                </c:pt>
                <c:pt idx="19">
                  <c:v>3</c:v>
                </c:pt>
                <c:pt idx="20">
                  <c:v>16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7</c:v>
                </c:pt>
                <c:pt idx="25">
                  <c:v>7</c:v>
                </c:pt>
                <c:pt idx="26">
                  <c:v>4</c:v>
                </c:pt>
                <c:pt idx="27">
                  <c:v>17</c:v>
                </c:pt>
                <c:pt idx="28">
                  <c:v>6</c:v>
                </c:pt>
                <c:pt idx="29">
                  <c:v>13</c:v>
                </c:pt>
                <c:pt idx="30">
                  <c:v>3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4-4EAD-BAC6-49E5A59E9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8808"/>
        <c:axId val="154754456"/>
      </c:lineChart>
      <c:catAx>
        <c:axId val="15468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54754456"/>
        <c:crosses val="autoZero"/>
        <c:auto val="1"/>
        <c:lblAlgn val="ctr"/>
        <c:lblOffset val="100"/>
        <c:noMultiLvlLbl val="0"/>
      </c:catAx>
      <c:valAx>
        <c:axId val="154754456"/>
        <c:scaling>
          <c:orientation val="minMax"/>
          <c:max val="6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54688808"/>
        <c:crosses val="autoZero"/>
        <c:crossBetween val="between"/>
        <c:minorUnit val="5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Unidades </a:t>
            </a:r>
            <a:r>
              <a:rPr lang="en-US" sz="1200" baseline="0"/>
              <a:t>de Verificación de Condiciones Físico-Mecánicas 2018</a:t>
            </a:r>
            <a:endParaRPr lang="en-US" sz="1200"/>
          </a:p>
        </c:rich>
      </c:tx>
      <c:layout>
        <c:manualLayout>
          <c:xMode val="edge"/>
          <c:yMode val="edge"/>
          <c:x val="0.15428721160270939"/>
          <c:y val="9.25925925925925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27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'9.5'!$E$5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'9.5'!$F$7:$F$38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'9.5'!$E$7:$E$38</c:f>
              <c:numCache>
                <c:formatCode>#,##0</c:formatCode>
                <c:ptCount val="32"/>
                <c:pt idx="0">
                  <c:v>6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15</c:v>
                </c:pt>
                <c:pt idx="6">
                  <c:v>27</c:v>
                </c:pt>
                <c:pt idx="7">
                  <c:v>14</c:v>
                </c:pt>
                <c:pt idx="8">
                  <c:v>4</c:v>
                </c:pt>
                <c:pt idx="9">
                  <c:v>5</c:v>
                </c:pt>
                <c:pt idx="10">
                  <c:v>69</c:v>
                </c:pt>
                <c:pt idx="11">
                  <c:v>23</c:v>
                </c:pt>
                <c:pt idx="12">
                  <c:v>0</c:v>
                </c:pt>
                <c:pt idx="13">
                  <c:v>19</c:v>
                </c:pt>
                <c:pt idx="14">
                  <c:v>32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43</c:v>
                </c:pt>
                <c:pt idx="19">
                  <c:v>4</c:v>
                </c:pt>
                <c:pt idx="20">
                  <c:v>16</c:v>
                </c:pt>
                <c:pt idx="21">
                  <c:v>10</c:v>
                </c:pt>
                <c:pt idx="22">
                  <c:v>5</c:v>
                </c:pt>
                <c:pt idx="23">
                  <c:v>9</c:v>
                </c:pt>
                <c:pt idx="24">
                  <c:v>10</c:v>
                </c:pt>
                <c:pt idx="25">
                  <c:v>12</c:v>
                </c:pt>
                <c:pt idx="26">
                  <c:v>5</c:v>
                </c:pt>
                <c:pt idx="27">
                  <c:v>24</c:v>
                </c:pt>
                <c:pt idx="28">
                  <c:v>8</c:v>
                </c:pt>
                <c:pt idx="29">
                  <c:v>27</c:v>
                </c:pt>
                <c:pt idx="30">
                  <c:v>7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7-4E88-B8ED-A34FCB754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31176"/>
        <c:axId val="212829184"/>
      </c:lineChart>
      <c:catAx>
        <c:axId val="21283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829184"/>
        <c:crosses val="autoZero"/>
        <c:auto val="1"/>
        <c:lblAlgn val="ctr"/>
        <c:lblOffset val="100"/>
        <c:noMultiLvlLbl val="0"/>
      </c:catAx>
      <c:valAx>
        <c:axId val="212829184"/>
        <c:scaling>
          <c:orientation val="minMax"/>
          <c:max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831176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514879</xdr:colOff>
      <xdr:row>9</xdr:row>
      <xdr:rowOff>16404</xdr:rowOff>
    </xdr:from>
    <xdr:to>
      <xdr:col>12</xdr:col>
      <xdr:colOff>644525</xdr:colOff>
      <xdr:row>26</xdr:row>
      <xdr:rowOff>65617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31</xdr:row>
      <xdr:rowOff>42862</xdr:rowOff>
    </xdr:from>
    <xdr:to>
      <xdr:col>7</xdr:col>
      <xdr:colOff>990600</xdr:colOff>
      <xdr:row>45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7B54FC5-BE58-4C37-ACE2-877AC7D07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31</xdr:row>
      <xdr:rowOff>28575</xdr:rowOff>
    </xdr:from>
    <xdr:to>
      <xdr:col>15</xdr:col>
      <xdr:colOff>247650</xdr:colOff>
      <xdr:row>45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F8DD3A-020F-497A-A53E-9D72C92D9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23</xdr:row>
      <xdr:rowOff>61912</xdr:rowOff>
    </xdr:from>
    <xdr:to>
      <xdr:col>7</xdr:col>
      <xdr:colOff>771525</xdr:colOff>
      <xdr:row>37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E5E155-9D40-42F9-95D6-7137B014B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23</xdr:row>
      <xdr:rowOff>57150</xdr:rowOff>
    </xdr:from>
    <xdr:to>
      <xdr:col>15</xdr:col>
      <xdr:colOff>581025</xdr:colOff>
      <xdr:row>37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D8986E-52F5-446B-84F2-3BDB6B683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5</xdr:row>
      <xdr:rowOff>0</xdr:rowOff>
    </xdr:from>
    <xdr:to>
      <xdr:col>13</xdr:col>
      <xdr:colOff>352425</xdr:colOff>
      <xdr:row>19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F3499372-3CAB-4D9D-8A20-04A5C8910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9525</xdr:rowOff>
    </xdr:from>
    <xdr:to>
      <xdr:col>13</xdr:col>
      <xdr:colOff>333375</xdr:colOff>
      <xdr:row>20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4C03596-39CA-405C-AFF8-022504AC5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zoomScaleNormal="100" zoomScaleSheetLayoutView="90" workbookViewId="0">
      <selection activeCell="A63" sqref="A63"/>
    </sheetView>
  </sheetViews>
  <sheetFormatPr baseColWidth="10" defaultRowHeight="12.75" x14ac:dyDescent="0.2"/>
  <cols>
    <col min="1" max="1" width="16.5703125" style="2" customWidth="1"/>
    <col min="2" max="2" width="12.140625" style="2" customWidth="1"/>
    <col min="3" max="3" width="12.42578125" style="2" customWidth="1"/>
    <col min="4" max="16384" width="11.42578125" style="2"/>
  </cols>
  <sheetData>
    <row r="1" spans="1:5" ht="15.75" x14ac:dyDescent="0.25">
      <c r="B1" s="1"/>
      <c r="C1" s="1"/>
    </row>
    <row r="2" spans="1:5" ht="17.25" x14ac:dyDescent="0.3">
      <c r="A2" s="3" t="s">
        <v>71</v>
      </c>
      <c r="B2" s="1"/>
      <c r="C2" s="1"/>
    </row>
    <row r="3" spans="1:5" ht="15.75" x14ac:dyDescent="0.25">
      <c r="B3" s="1"/>
      <c r="C3" s="1"/>
    </row>
    <row r="4" spans="1:5" ht="17.25" x14ac:dyDescent="0.3">
      <c r="A4" s="3" t="s">
        <v>72</v>
      </c>
      <c r="B4" s="1"/>
      <c r="C4" s="1"/>
    </row>
    <row r="5" spans="1:5" ht="15.75" x14ac:dyDescent="0.25">
      <c r="A5" s="1"/>
      <c r="B5" s="1"/>
      <c r="C5" s="1"/>
    </row>
    <row r="6" spans="1:5" ht="18.75" customHeight="1" x14ac:dyDescent="0.25">
      <c r="A6" s="56" t="s">
        <v>63</v>
      </c>
      <c r="B6" s="57" t="s">
        <v>23</v>
      </c>
      <c r="C6" s="57"/>
      <c r="D6" s="57"/>
    </row>
    <row r="7" spans="1:5" ht="35.25" customHeight="1" x14ac:dyDescent="0.2">
      <c r="A7" s="56"/>
      <c r="B7" s="26" t="s">
        <v>24</v>
      </c>
      <c r="C7" s="26" t="s">
        <v>25</v>
      </c>
      <c r="D7" s="26" t="s">
        <v>65</v>
      </c>
    </row>
    <row r="8" spans="1:5" ht="8.25" customHeight="1" x14ac:dyDescent="0.2">
      <c r="A8" s="14"/>
      <c r="B8" s="15"/>
      <c r="C8" s="15"/>
      <c r="D8" s="15"/>
    </row>
    <row r="9" spans="1:5" ht="15" x14ac:dyDescent="0.25">
      <c r="A9" s="28" t="s">
        <v>26</v>
      </c>
      <c r="B9" s="29">
        <v>2</v>
      </c>
      <c r="C9" s="29">
        <v>1</v>
      </c>
      <c r="D9" s="35">
        <f>C9+B9</f>
        <v>3</v>
      </c>
      <c r="E9" s="5" t="s">
        <v>34</v>
      </c>
    </row>
    <row r="10" spans="1:5" ht="15" x14ac:dyDescent="0.25">
      <c r="A10" s="8" t="s">
        <v>0</v>
      </c>
      <c r="B10" s="6">
        <v>28</v>
      </c>
      <c r="C10" s="6">
        <v>12</v>
      </c>
      <c r="D10" s="36">
        <f t="shared" ref="D10:D40" si="0">C10+B10</f>
        <v>40</v>
      </c>
      <c r="E10" s="5" t="s">
        <v>35</v>
      </c>
    </row>
    <row r="11" spans="1:5" ht="15" x14ac:dyDescent="0.25">
      <c r="A11" s="28" t="s">
        <v>1</v>
      </c>
      <c r="B11" s="29">
        <v>11</v>
      </c>
      <c r="C11" s="29">
        <v>5</v>
      </c>
      <c r="D11" s="35">
        <f t="shared" si="0"/>
        <v>16</v>
      </c>
      <c r="E11" s="5" t="s">
        <v>36</v>
      </c>
    </row>
    <row r="12" spans="1:5" ht="15" x14ac:dyDescent="0.25">
      <c r="A12" s="8" t="s">
        <v>20</v>
      </c>
      <c r="B12" s="6">
        <v>9</v>
      </c>
      <c r="C12" s="6">
        <v>3</v>
      </c>
      <c r="D12" s="36">
        <f t="shared" si="0"/>
        <v>12</v>
      </c>
      <c r="E12" s="5" t="s">
        <v>69</v>
      </c>
    </row>
    <row r="13" spans="1:5" ht="15" x14ac:dyDescent="0.25">
      <c r="A13" s="28" t="s">
        <v>21</v>
      </c>
      <c r="B13" s="29">
        <v>26</v>
      </c>
      <c r="C13" s="29">
        <v>13</v>
      </c>
      <c r="D13" s="35">
        <f t="shared" si="0"/>
        <v>39</v>
      </c>
      <c r="E13" s="5" t="s">
        <v>37</v>
      </c>
    </row>
    <row r="14" spans="1:5" ht="15" x14ac:dyDescent="0.25">
      <c r="A14" s="8" t="s">
        <v>3</v>
      </c>
      <c r="B14" s="6">
        <v>17</v>
      </c>
      <c r="C14" s="6">
        <v>6</v>
      </c>
      <c r="D14" s="36">
        <f t="shared" si="0"/>
        <v>23</v>
      </c>
      <c r="E14" s="5" t="s">
        <v>38</v>
      </c>
    </row>
    <row r="15" spans="1:5" ht="15" x14ac:dyDescent="0.25">
      <c r="A15" s="28" t="s">
        <v>67</v>
      </c>
      <c r="B15" s="29">
        <v>4</v>
      </c>
      <c r="C15" s="29">
        <v>7</v>
      </c>
      <c r="D15" s="35">
        <f>C15+B15</f>
        <v>11</v>
      </c>
      <c r="E15" s="5" t="s">
        <v>68</v>
      </c>
    </row>
    <row r="16" spans="1:5" ht="15" x14ac:dyDescent="0.25">
      <c r="A16" s="8" t="s">
        <v>29</v>
      </c>
      <c r="B16" s="6">
        <v>12</v>
      </c>
      <c r="C16" s="6">
        <v>6</v>
      </c>
      <c r="D16" s="36">
        <f t="shared" si="0"/>
        <v>18</v>
      </c>
      <c r="E16" s="5" t="s">
        <v>39</v>
      </c>
    </row>
    <row r="17" spans="1:5" ht="15" x14ac:dyDescent="0.25">
      <c r="A17" s="28" t="s">
        <v>2</v>
      </c>
      <c r="B17" s="29">
        <v>0</v>
      </c>
      <c r="C17" s="29">
        <v>2</v>
      </c>
      <c r="D17" s="35">
        <f t="shared" si="0"/>
        <v>2</v>
      </c>
      <c r="E17" s="11" t="s">
        <v>40</v>
      </c>
    </row>
    <row r="18" spans="1:5" ht="15" x14ac:dyDescent="0.25">
      <c r="A18" s="8" t="s">
        <v>30</v>
      </c>
      <c r="B18" s="6">
        <v>6</v>
      </c>
      <c r="C18" s="6">
        <v>3</v>
      </c>
      <c r="D18" s="36">
        <f t="shared" si="0"/>
        <v>9</v>
      </c>
      <c r="E18" s="5" t="s">
        <v>41</v>
      </c>
    </row>
    <row r="19" spans="1:5" ht="15" x14ac:dyDescent="0.25">
      <c r="A19" s="28" t="s">
        <v>31</v>
      </c>
      <c r="B19" s="29">
        <v>30</v>
      </c>
      <c r="C19" s="29">
        <v>22</v>
      </c>
      <c r="D19" s="35">
        <f t="shared" si="0"/>
        <v>52</v>
      </c>
      <c r="E19" s="5" t="s">
        <v>42</v>
      </c>
    </row>
    <row r="20" spans="1:5" ht="15" x14ac:dyDescent="0.25">
      <c r="A20" s="8" t="s">
        <v>4</v>
      </c>
      <c r="B20" s="6">
        <v>9</v>
      </c>
      <c r="C20" s="6">
        <v>18</v>
      </c>
      <c r="D20" s="36">
        <f t="shared" si="0"/>
        <v>27</v>
      </c>
      <c r="E20" s="5" t="s">
        <v>43</v>
      </c>
    </row>
    <row r="21" spans="1:5" ht="15" x14ac:dyDescent="0.25">
      <c r="A21" s="28" t="s">
        <v>5</v>
      </c>
      <c r="B21" s="29">
        <v>26</v>
      </c>
      <c r="C21" s="29">
        <v>10</v>
      </c>
      <c r="D21" s="35">
        <f t="shared" si="0"/>
        <v>36</v>
      </c>
      <c r="E21" s="5" t="s">
        <v>44</v>
      </c>
    </row>
    <row r="22" spans="1:5" ht="15" x14ac:dyDescent="0.25">
      <c r="A22" s="8" t="s">
        <v>6</v>
      </c>
      <c r="B22" s="6">
        <v>17</v>
      </c>
      <c r="C22" s="6">
        <v>13</v>
      </c>
      <c r="D22" s="36">
        <f t="shared" si="0"/>
        <v>30</v>
      </c>
      <c r="E22" s="5" t="s">
        <v>45</v>
      </c>
    </row>
    <row r="23" spans="1:5" ht="15" x14ac:dyDescent="0.25">
      <c r="A23" s="28" t="s">
        <v>7</v>
      </c>
      <c r="B23" s="29">
        <v>41</v>
      </c>
      <c r="C23" s="29">
        <v>26</v>
      </c>
      <c r="D23" s="35">
        <f t="shared" si="0"/>
        <v>67</v>
      </c>
      <c r="E23" s="5" t="s">
        <v>46</v>
      </c>
    </row>
    <row r="24" spans="1:5" ht="15" x14ac:dyDescent="0.25">
      <c r="A24" s="8" t="s">
        <v>8</v>
      </c>
      <c r="B24" s="6">
        <v>15</v>
      </c>
      <c r="C24" s="6">
        <v>15</v>
      </c>
      <c r="D24" s="36">
        <f t="shared" si="0"/>
        <v>30</v>
      </c>
      <c r="E24" s="5" t="s">
        <v>47</v>
      </c>
    </row>
    <row r="25" spans="1:5" ht="15" x14ac:dyDescent="0.25">
      <c r="A25" s="28" t="s">
        <v>22</v>
      </c>
      <c r="B25" s="29">
        <v>18</v>
      </c>
      <c r="C25" s="29">
        <v>9</v>
      </c>
      <c r="D25" s="35">
        <f t="shared" si="0"/>
        <v>27</v>
      </c>
      <c r="E25" s="5" t="s">
        <v>48</v>
      </c>
    </row>
    <row r="26" spans="1:5" ht="15" x14ac:dyDescent="0.25">
      <c r="A26" s="8" t="s">
        <v>9</v>
      </c>
      <c r="B26" s="6">
        <v>19</v>
      </c>
      <c r="C26" s="6">
        <v>9</v>
      </c>
      <c r="D26" s="36">
        <f t="shared" si="0"/>
        <v>28</v>
      </c>
      <c r="E26" s="5" t="s">
        <v>49</v>
      </c>
    </row>
    <row r="27" spans="1:5" ht="15" x14ac:dyDescent="0.25">
      <c r="A27" s="28" t="s">
        <v>27</v>
      </c>
      <c r="B27" s="29">
        <v>13</v>
      </c>
      <c r="C27" s="29">
        <v>8</v>
      </c>
      <c r="D27" s="35">
        <f t="shared" si="0"/>
        <v>21</v>
      </c>
      <c r="E27" s="5" t="s">
        <v>50</v>
      </c>
    </row>
    <row r="28" spans="1:5" ht="15" x14ac:dyDescent="0.25">
      <c r="A28" s="8" t="s">
        <v>10</v>
      </c>
      <c r="B28" s="6">
        <v>73</v>
      </c>
      <c r="C28" s="6">
        <v>13</v>
      </c>
      <c r="D28" s="36">
        <f t="shared" si="0"/>
        <v>86</v>
      </c>
      <c r="E28" s="5" t="s">
        <v>51</v>
      </c>
    </row>
    <row r="29" spans="1:5" ht="15" x14ac:dyDescent="0.25">
      <c r="A29" s="28" t="s">
        <v>11</v>
      </c>
      <c r="B29" s="29">
        <v>50</v>
      </c>
      <c r="C29" s="29">
        <v>27</v>
      </c>
      <c r="D29" s="35">
        <f t="shared" si="0"/>
        <v>77</v>
      </c>
      <c r="E29" s="5" t="s">
        <v>52</v>
      </c>
    </row>
    <row r="30" spans="1:5" ht="12" customHeight="1" x14ac:dyDescent="0.25">
      <c r="A30" s="8" t="s">
        <v>28</v>
      </c>
      <c r="B30" s="6">
        <v>1</v>
      </c>
      <c r="C30" s="6">
        <v>6</v>
      </c>
      <c r="D30" s="36">
        <f t="shared" si="0"/>
        <v>7</v>
      </c>
      <c r="E30" s="5" t="s">
        <v>53</v>
      </c>
    </row>
    <row r="31" spans="1:5" ht="15" x14ac:dyDescent="0.25">
      <c r="A31" s="28" t="s">
        <v>12</v>
      </c>
      <c r="B31" s="29">
        <v>8</v>
      </c>
      <c r="C31" s="29">
        <v>3</v>
      </c>
      <c r="D31" s="35">
        <f t="shared" si="0"/>
        <v>11</v>
      </c>
      <c r="E31" s="5" t="s">
        <v>54</v>
      </c>
    </row>
    <row r="32" spans="1:5" ht="15" x14ac:dyDescent="0.25">
      <c r="A32" s="8" t="s">
        <v>13</v>
      </c>
      <c r="B32" s="6">
        <v>11</v>
      </c>
      <c r="C32" s="6">
        <v>8</v>
      </c>
      <c r="D32" s="36">
        <f t="shared" si="0"/>
        <v>19</v>
      </c>
      <c r="E32" s="5" t="s">
        <v>55</v>
      </c>
    </row>
    <row r="33" spans="1:5" ht="15" x14ac:dyDescent="0.25">
      <c r="A33" s="28" t="s">
        <v>14</v>
      </c>
      <c r="B33" s="29">
        <v>21</v>
      </c>
      <c r="C33" s="29">
        <v>9</v>
      </c>
      <c r="D33" s="35">
        <f t="shared" si="0"/>
        <v>30</v>
      </c>
      <c r="E33" s="5" t="s">
        <v>56</v>
      </c>
    </row>
    <row r="34" spans="1:5" ht="15" x14ac:dyDescent="0.25">
      <c r="A34" s="8" t="s">
        <v>15</v>
      </c>
      <c r="B34" s="6">
        <v>20</v>
      </c>
      <c r="C34" s="6">
        <v>10</v>
      </c>
      <c r="D34" s="36">
        <f t="shared" si="0"/>
        <v>30</v>
      </c>
      <c r="E34" s="5" t="s">
        <v>57</v>
      </c>
    </row>
    <row r="35" spans="1:5" ht="15" x14ac:dyDescent="0.25">
      <c r="A35" s="28" t="s">
        <v>32</v>
      </c>
      <c r="B35" s="29">
        <v>9</v>
      </c>
      <c r="C35" s="29">
        <v>4</v>
      </c>
      <c r="D35" s="35">
        <f t="shared" si="0"/>
        <v>13</v>
      </c>
      <c r="E35" s="5" t="s">
        <v>58</v>
      </c>
    </row>
    <row r="36" spans="1:5" ht="15" x14ac:dyDescent="0.25">
      <c r="A36" s="8" t="s">
        <v>16</v>
      </c>
      <c r="B36" s="6">
        <v>9</v>
      </c>
      <c r="C36" s="6">
        <v>21</v>
      </c>
      <c r="D36" s="36">
        <f t="shared" si="0"/>
        <v>30</v>
      </c>
      <c r="E36" s="5" t="s">
        <v>70</v>
      </c>
    </row>
    <row r="37" spans="1:5" ht="15" x14ac:dyDescent="0.25">
      <c r="A37" s="28" t="s">
        <v>17</v>
      </c>
      <c r="B37" s="29">
        <v>15</v>
      </c>
      <c r="C37" s="29">
        <v>6</v>
      </c>
      <c r="D37" s="35">
        <f t="shared" si="0"/>
        <v>21</v>
      </c>
      <c r="E37" s="5" t="s">
        <v>59</v>
      </c>
    </row>
    <row r="38" spans="1:5" ht="15" x14ac:dyDescent="0.25">
      <c r="A38" s="8" t="s">
        <v>33</v>
      </c>
      <c r="B38" s="6">
        <v>71</v>
      </c>
      <c r="C38" s="6">
        <v>34</v>
      </c>
      <c r="D38" s="36">
        <f t="shared" si="0"/>
        <v>105</v>
      </c>
      <c r="E38" s="5" t="s">
        <v>60</v>
      </c>
    </row>
    <row r="39" spans="1:5" ht="15" x14ac:dyDescent="0.25">
      <c r="A39" s="28" t="s">
        <v>19</v>
      </c>
      <c r="B39" s="29">
        <v>10</v>
      </c>
      <c r="C39" s="29">
        <v>3</v>
      </c>
      <c r="D39" s="35">
        <f t="shared" si="0"/>
        <v>13</v>
      </c>
      <c r="E39" s="5" t="s">
        <v>61</v>
      </c>
    </row>
    <row r="40" spans="1:5" ht="15" x14ac:dyDescent="0.25">
      <c r="A40" s="8" t="s">
        <v>18</v>
      </c>
      <c r="B40" s="6">
        <v>8</v>
      </c>
      <c r="C40" s="6">
        <v>7</v>
      </c>
      <c r="D40" s="36">
        <f t="shared" si="0"/>
        <v>15</v>
      </c>
      <c r="E40" s="5" t="s">
        <v>62</v>
      </c>
    </row>
    <row r="41" spans="1:5" ht="8.25" customHeight="1" x14ac:dyDescent="0.2">
      <c r="A41" s="12"/>
      <c r="B41" s="13"/>
      <c r="C41" s="13"/>
      <c r="D41" s="13"/>
    </row>
    <row r="42" spans="1:5" ht="15.75" x14ac:dyDescent="0.2">
      <c r="A42" s="27" t="s">
        <v>64</v>
      </c>
      <c r="B42" s="27">
        <f>SUM(B9:B41)</f>
        <v>609</v>
      </c>
      <c r="C42" s="27">
        <f>SUM(C9:C40)</f>
        <v>339</v>
      </c>
      <c r="D42" s="27">
        <f>SUM(D9:D41)</f>
        <v>948</v>
      </c>
    </row>
    <row r="45" spans="1:5" x14ac:dyDescent="0.2">
      <c r="B45" s="18"/>
      <c r="C45" s="18"/>
      <c r="D45" s="18"/>
    </row>
    <row r="46" spans="1:5" x14ac:dyDescent="0.2">
      <c r="B46" s="18"/>
      <c r="C46" s="18"/>
      <c r="D46" s="18"/>
    </row>
    <row r="47" spans="1:5" x14ac:dyDescent="0.2">
      <c r="B47" s="18"/>
      <c r="C47" s="18"/>
      <c r="D47" s="18"/>
    </row>
    <row r="48" spans="1:5" x14ac:dyDescent="0.2">
      <c r="B48" s="18"/>
      <c r="C48" s="18"/>
      <c r="D48" s="18"/>
    </row>
    <row r="49" spans="2:4" x14ac:dyDescent="0.2">
      <c r="B49" s="18"/>
      <c r="C49" s="18"/>
      <c r="D49" s="18"/>
    </row>
    <row r="50" spans="2:4" x14ac:dyDescent="0.2">
      <c r="B50" s="18"/>
      <c r="C50" s="18"/>
      <c r="D50" s="18"/>
    </row>
    <row r="51" spans="2:4" x14ac:dyDescent="0.2">
      <c r="B51" s="18"/>
      <c r="C51" s="18"/>
      <c r="D51" s="18"/>
    </row>
    <row r="52" spans="2:4" x14ac:dyDescent="0.2">
      <c r="B52" s="18"/>
      <c r="C52" s="18"/>
      <c r="D52" s="18"/>
    </row>
    <row r="53" spans="2:4" x14ac:dyDescent="0.2">
      <c r="B53" s="18"/>
      <c r="C53" s="18"/>
      <c r="D53" s="18"/>
    </row>
    <row r="54" spans="2:4" x14ac:dyDescent="0.2">
      <c r="B54" s="18"/>
      <c r="C54" s="18"/>
      <c r="D54" s="18"/>
    </row>
    <row r="55" spans="2:4" x14ac:dyDescent="0.2">
      <c r="B55" s="18"/>
      <c r="C55" s="18"/>
      <c r="D55" s="18"/>
    </row>
    <row r="56" spans="2:4" x14ac:dyDescent="0.2">
      <c r="B56" s="18"/>
      <c r="C56" s="18"/>
      <c r="D56" s="18"/>
    </row>
    <row r="57" spans="2:4" x14ac:dyDescent="0.2">
      <c r="B57" s="18"/>
      <c r="C57" s="18"/>
      <c r="D57" s="18"/>
    </row>
    <row r="58" spans="2:4" x14ac:dyDescent="0.2">
      <c r="B58" s="18"/>
      <c r="C58" s="18"/>
      <c r="D58" s="18"/>
    </row>
    <row r="59" spans="2:4" x14ac:dyDescent="0.2">
      <c r="B59" s="18"/>
      <c r="C59" s="18"/>
      <c r="D59" s="18"/>
    </row>
    <row r="60" spans="2:4" x14ac:dyDescent="0.2">
      <c r="B60" s="18"/>
      <c r="C60" s="18"/>
      <c r="D60" s="18"/>
    </row>
    <row r="61" spans="2:4" x14ac:dyDescent="0.2">
      <c r="B61" s="18"/>
      <c r="C61" s="18"/>
      <c r="D61" s="18"/>
    </row>
    <row r="62" spans="2:4" x14ac:dyDescent="0.2">
      <c r="B62" s="18"/>
      <c r="C62" s="18"/>
      <c r="D62" s="18"/>
    </row>
    <row r="63" spans="2:4" x14ac:dyDescent="0.2">
      <c r="B63" s="18"/>
      <c r="C63" s="18"/>
      <c r="D63" s="18"/>
    </row>
    <row r="64" spans="2:4" x14ac:dyDescent="0.2">
      <c r="B64" s="18"/>
      <c r="C64" s="18"/>
      <c r="D64" s="18"/>
    </row>
    <row r="65" spans="2:4" x14ac:dyDescent="0.2">
      <c r="B65" s="18"/>
      <c r="C65" s="18"/>
      <c r="D65" s="18"/>
    </row>
    <row r="66" spans="2:4" x14ac:dyDescent="0.2">
      <c r="B66" s="18"/>
      <c r="C66" s="18"/>
      <c r="D66" s="18"/>
    </row>
    <row r="67" spans="2:4" x14ac:dyDescent="0.2">
      <c r="B67" s="18"/>
      <c r="C67" s="18"/>
      <c r="D67" s="18"/>
    </row>
    <row r="68" spans="2:4" x14ac:dyDescent="0.2">
      <c r="B68" s="18"/>
      <c r="C68" s="18"/>
      <c r="D68" s="18"/>
    </row>
    <row r="69" spans="2:4" x14ac:dyDescent="0.2">
      <c r="B69" s="18"/>
      <c r="C69" s="18"/>
      <c r="D69" s="18"/>
    </row>
    <row r="70" spans="2:4" x14ac:dyDescent="0.2">
      <c r="B70" s="18"/>
      <c r="C70" s="18"/>
      <c r="D70" s="18"/>
    </row>
    <row r="71" spans="2:4" x14ac:dyDescent="0.2">
      <c r="B71" s="18"/>
      <c r="C71" s="18"/>
      <c r="D71" s="18"/>
    </row>
    <row r="72" spans="2:4" x14ac:dyDescent="0.2">
      <c r="B72" s="18"/>
      <c r="C72" s="18"/>
      <c r="D72" s="18"/>
    </row>
    <row r="73" spans="2:4" x14ac:dyDescent="0.2">
      <c r="B73" s="18"/>
      <c r="C73" s="18"/>
      <c r="D73" s="18"/>
    </row>
    <row r="74" spans="2:4" x14ac:dyDescent="0.2">
      <c r="B74" s="18"/>
      <c r="C74" s="18"/>
      <c r="D74" s="18"/>
    </row>
    <row r="75" spans="2:4" x14ac:dyDescent="0.2">
      <c r="B75" s="18"/>
      <c r="C75" s="18"/>
      <c r="D75" s="18"/>
    </row>
    <row r="76" spans="2:4" x14ac:dyDescent="0.2">
      <c r="B76" s="18"/>
      <c r="C76" s="18"/>
      <c r="D76" s="18"/>
    </row>
    <row r="77" spans="2:4" x14ac:dyDescent="0.2">
      <c r="B77" s="18"/>
      <c r="C77" s="18"/>
      <c r="D77" s="18"/>
    </row>
    <row r="78" spans="2:4" x14ac:dyDescent="0.2">
      <c r="B78" s="18"/>
      <c r="C78" s="18"/>
      <c r="D78" s="18"/>
    </row>
  </sheetData>
  <mergeCells count="2">
    <mergeCell ref="A6:A7"/>
    <mergeCell ref="B6:D6"/>
  </mergeCells>
  <printOptions horizontalCentered="1"/>
  <pageMargins left="0.31496062992125984" right="0.49" top="0.7" bottom="1" header="0" footer="0"/>
  <pageSetup paperSize="9" scale="52" orientation="portrait" r:id="rId1"/>
  <headerFooter alignWithMargins="0"/>
  <colBreaks count="1" manualBreakCount="1">
    <brk id="16" max="76" man="1"/>
  </colBreaks>
  <ignoredErrors>
    <ignoredError sqref="C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9F1E-603F-455D-BF0D-541A5218E413}">
  <dimension ref="A2:AJ31"/>
  <sheetViews>
    <sheetView workbookViewId="0">
      <pane xSplit="1" topLeftCell="B1" activePane="topRight" state="frozen"/>
      <selection pane="topRight" activeCell="A73" sqref="A73"/>
    </sheetView>
  </sheetViews>
  <sheetFormatPr baseColWidth="10" defaultRowHeight="15" x14ac:dyDescent="0.25"/>
  <cols>
    <col min="1" max="1" width="17.7109375" style="37" bestFit="1" customWidth="1"/>
    <col min="2" max="2" width="14.28515625" style="37" customWidth="1"/>
    <col min="3" max="3" width="13.7109375" style="37" customWidth="1"/>
    <col min="4" max="4" width="17.140625" style="37" customWidth="1"/>
    <col min="5" max="5" width="10.28515625" style="37" customWidth="1"/>
    <col min="6" max="6" width="9.140625" style="37" customWidth="1"/>
    <col min="7" max="7" width="10.42578125" style="37" customWidth="1"/>
    <col min="8" max="8" width="17" style="37" customWidth="1"/>
    <col min="9" max="9" width="11.7109375" style="37" customWidth="1"/>
    <col min="10" max="10" width="10.7109375" style="37" customWidth="1"/>
    <col min="11" max="11" width="10" style="37" customWidth="1"/>
    <col min="12" max="12" width="16.7109375" style="37" customWidth="1"/>
    <col min="13" max="13" width="11.28515625" style="37" customWidth="1"/>
    <col min="14" max="15" width="10.42578125" style="37" customWidth="1"/>
    <col min="16" max="16" width="10.140625" style="37" customWidth="1"/>
    <col min="17" max="17" width="11.7109375" style="37" customWidth="1"/>
    <col min="18" max="18" width="11.42578125" style="37" customWidth="1"/>
    <col min="19" max="19" width="11" style="37" customWidth="1"/>
    <col min="20" max="20" width="11.7109375" style="37" customWidth="1"/>
    <col min="21" max="21" width="10.7109375" style="37" customWidth="1"/>
    <col min="22" max="22" width="11.140625" style="37" customWidth="1"/>
    <col min="23" max="23" width="11" style="37" customWidth="1"/>
    <col min="24" max="24" width="13" style="37" customWidth="1"/>
    <col min="25" max="25" width="14" style="37" customWidth="1"/>
    <col min="26" max="32" width="11.42578125" style="37" customWidth="1"/>
    <col min="33" max="33" width="15" style="37" customWidth="1"/>
    <col min="34" max="34" width="14.28515625" style="37" customWidth="1"/>
    <col min="35" max="35" width="11.42578125" style="37"/>
  </cols>
  <sheetData>
    <row r="2" spans="1:36" ht="17.25" x14ac:dyDescent="0.25">
      <c r="A2" s="58" t="s">
        <v>81</v>
      </c>
      <c r="B2" s="58"/>
      <c r="C2" s="58"/>
      <c r="D2" s="58"/>
      <c r="E2" s="58"/>
      <c r="F2" s="58"/>
    </row>
    <row r="3" spans="1:36" x14ac:dyDescent="0.25">
      <c r="B3" s="38" t="s">
        <v>34</v>
      </c>
      <c r="C3" s="38" t="s">
        <v>35</v>
      </c>
      <c r="D3" s="38" t="s">
        <v>36</v>
      </c>
      <c r="E3" s="38" t="s">
        <v>69</v>
      </c>
      <c r="F3" s="38" t="s">
        <v>37</v>
      </c>
      <c r="G3" s="38" t="s">
        <v>38</v>
      </c>
      <c r="H3" s="38" t="s">
        <v>68</v>
      </c>
      <c r="I3" s="38" t="s">
        <v>39</v>
      </c>
      <c r="J3" s="38" t="s">
        <v>40</v>
      </c>
      <c r="K3" s="38" t="s">
        <v>41</v>
      </c>
      <c r="L3" s="38" t="s">
        <v>42</v>
      </c>
      <c r="M3" s="38" t="s">
        <v>43</v>
      </c>
      <c r="N3" s="38" t="s">
        <v>44</v>
      </c>
      <c r="O3" s="38" t="s">
        <v>45</v>
      </c>
      <c r="P3" s="38" t="s">
        <v>46</v>
      </c>
      <c r="Q3" s="38" t="s">
        <v>47</v>
      </c>
      <c r="R3" s="38" t="s">
        <v>48</v>
      </c>
      <c r="S3" s="38" t="s">
        <v>49</v>
      </c>
      <c r="T3" s="38" t="s">
        <v>50</v>
      </c>
      <c r="U3" s="38" t="s">
        <v>51</v>
      </c>
      <c r="V3" s="38" t="s">
        <v>52</v>
      </c>
      <c r="W3" s="38" t="s">
        <v>53</v>
      </c>
      <c r="X3" s="38" t="s">
        <v>54</v>
      </c>
      <c r="Y3" s="38" t="s">
        <v>55</v>
      </c>
      <c r="Z3" s="38" t="s">
        <v>56</v>
      </c>
      <c r="AA3" s="38" t="s">
        <v>57</v>
      </c>
      <c r="AB3" s="38" t="s">
        <v>58</v>
      </c>
      <c r="AC3" s="38" t="s">
        <v>70</v>
      </c>
      <c r="AD3" s="38" t="s">
        <v>59</v>
      </c>
      <c r="AE3" s="38" t="s">
        <v>60</v>
      </c>
      <c r="AF3" s="38" t="s">
        <v>62</v>
      </c>
      <c r="AG3" s="38" t="s">
        <v>82</v>
      </c>
    </row>
    <row r="4" spans="1:36" x14ac:dyDescent="0.25">
      <c r="A4" s="39" t="s">
        <v>83</v>
      </c>
      <c r="B4" s="59" t="s">
        <v>84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1" t="s">
        <v>85</v>
      </c>
    </row>
    <row r="5" spans="1:36" x14ac:dyDescent="0.25">
      <c r="A5" s="39" t="s">
        <v>63</v>
      </c>
      <c r="B5" s="40" t="s">
        <v>26</v>
      </c>
      <c r="C5" s="40" t="s">
        <v>0</v>
      </c>
      <c r="D5" s="40" t="s">
        <v>1</v>
      </c>
      <c r="E5" s="40" t="s">
        <v>20</v>
      </c>
      <c r="F5" s="40" t="s">
        <v>21</v>
      </c>
      <c r="G5" s="40" t="s">
        <v>3</v>
      </c>
      <c r="H5" s="40" t="s">
        <v>67</v>
      </c>
      <c r="I5" s="40" t="s">
        <v>29</v>
      </c>
      <c r="J5" s="40" t="s">
        <v>2</v>
      </c>
      <c r="K5" s="40" t="s">
        <v>30</v>
      </c>
      <c r="L5" s="40" t="s">
        <v>31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0" t="s">
        <v>22</v>
      </c>
      <c r="S5" s="40" t="s">
        <v>9</v>
      </c>
      <c r="T5" s="40" t="s">
        <v>27</v>
      </c>
      <c r="U5" s="40" t="s">
        <v>10</v>
      </c>
      <c r="V5" s="40" t="s">
        <v>11</v>
      </c>
      <c r="W5" s="40" t="s">
        <v>28</v>
      </c>
      <c r="X5" s="40" t="s">
        <v>12</v>
      </c>
      <c r="Y5" s="40" t="s">
        <v>13</v>
      </c>
      <c r="Z5" s="40" t="s">
        <v>14</v>
      </c>
      <c r="AA5" s="40" t="s">
        <v>15</v>
      </c>
      <c r="AB5" s="40" t="s">
        <v>32</v>
      </c>
      <c r="AC5" s="40" t="s">
        <v>16</v>
      </c>
      <c r="AD5" s="40" t="s">
        <v>17</v>
      </c>
      <c r="AE5" s="40" t="s">
        <v>33</v>
      </c>
      <c r="AF5" s="40" t="s">
        <v>18</v>
      </c>
      <c r="AG5" s="40" t="s">
        <v>86</v>
      </c>
      <c r="AH5" s="61"/>
    </row>
    <row r="6" spans="1:36" ht="6.7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6" x14ac:dyDescent="0.25">
      <c r="A7" s="42" t="s">
        <v>26</v>
      </c>
      <c r="B7" s="43">
        <v>10582</v>
      </c>
      <c r="C7" s="43">
        <v>546</v>
      </c>
      <c r="D7" s="43">
        <v>1820</v>
      </c>
      <c r="E7" s="43">
        <v>0</v>
      </c>
      <c r="F7" s="43">
        <v>540</v>
      </c>
      <c r="G7" s="43">
        <v>3744</v>
      </c>
      <c r="H7" s="43">
        <v>18461</v>
      </c>
      <c r="I7" s="43">
        <v>3396</v>
      </c>
      <c r="J7" s="43">
        <v>1029</v>
      </c>
      <c r="K7" s="43">
        <v>3873</v>
      </c>
      <c r="L7" s="43">
        <v>1290</v>
      </c>
      <c r="M7" s="43">
        <v>12203</v>
      </c>
      <c r="N7" s="43">
        <v>710</v>
      </c>
      <c r="O7" s="43">
        <v>291</v>
      </c>
      <c r="P7" s="43">
        <v>50361</v>
      </c>
      <c r="Q7" s="43">
        <v>4961</v>
      </c>
      <c r="R7" s="43">
        <v>1503</v>
      </c>
      <c r="S7" s="43">
        <v>570</v>
      </c>
      <c r="T7" s="43">
        <v>1363</v>
      </c>
      <c r="U7" s="43">
        <v>500</v>
      </c>
      <c r="V7" s="43">
        <v>2778</v>
      </c>
      <c r="W7" s="43">
        <v>2216</v>
      </c>
      <c r="X7" s="43">
        <v>0</v>
      </c>
      <c r="Y7" s="43">
        <v>5766</v>
      </c>
      <c r="Z7" s="43">
        <v>981</v>
      </c>
      <c r="AA7" s="43">
        <v>371</v>
      </c>
      <c r="AB7" s="43">
        <v>2919</v>
      </c>
      <c r="AC7" s="43">
        <v>6309</v>
      </c>
      <c r="AD7" s="43">
        <v>0</v>
      </c>
      <c r="AE7" s="43">
        <v>2487</v>
      </c>
      <c r="AF7" s="43">
        <v>39206</v>
      </c>
      <c r="AG7" s="43">
        <v>1352</v>
      </c>
      <c r="AH7" s="51">
        <f>SUM(B7:AG7)</f>
        <v>182128</v>
      </c>
      <c r="AI7" s="38" t="s">
        <v>34</v>
      </c>
      <c r="AJ7" s="44"/>
    </row>
    <row r="8" spans="1:36" x14ac:dyDescent="0.25">
      <c r="A8" s="45" t="s">
        <v>0</v>
      </c>
      <c r="B8" s="46">
        <v>105</v>
      </c>
      <c r="C8" s="46">
        <v>318874</v>
      </c>
      <c r="D8" s="46">
        <v>38205</v>
      </c>
      <c r="E8" s="46">
        <v>0</v>
      </c>
      <c r="F8" s="46">
        <v>0</v>
      </c>
      <c r="G8" s="46">
        <v>8341</v>
      </c>
      <c r="H8" s="46">
        <v>76340</v>
      </c>
      <c r="I8" s="46">
        <v>0</v>
      </c>
      <c r="J8" s="46">
        <v>9464</v>
      </c>
      <c r="K8" s="46">
        <v>2821</v>
      </c>
      <c r="L8" s="46">
        <v>0</v>
      </c>
      <c r="M8" s="46">
        <v>0</v>
      </c>
      <c r="N8" s="46">
        <v>30119</v>
      </c>
      <c r="O8" s="46">
        <v>0</v>
      </c>
      <c r="P8" s="46">
        <v>49850</v>
      </c>
      <c r="Q8" s="46">
        <v>33989</v>
      </c>
      <c r="R8" s="46">
        <v>0</v>
      </c>
      <c r="S8" s="46">
        <v>0</v>
      </c>
      <c r="T8" s="46">
        <v>15</v>
      </c>
      <c r="U8" s="46">
        <v>0</v>
      </c>
      <c r="V8" s="46">
        <v>5317</v>
      </c>
      <c r="W8" s="46">
        <v>4369</v>
      </c>
      <c r="X8" s="46">
        <v>0</v>
      </c>
      <c r="Y8" s="46">
        <v>3927</v>
      </c>
      <c r="Z8" s="46">
        <v>3260</v>
      </c>
      <c r="AA8" s="46">
        <v>31551</v>
      </c>
      <c r="AB8" s="46">
        <v>0</v>
      </c>
      <c r="AC8" s="46">
        <v>4835</v>
      </c>
      <c r="AD8" s="46">
        <v>0</v>
      </c>
      <c r="AE8" s="46">
        <v>0</v>
      </c>
      <c r="AF8" s="46">
        <v>0</v>
      </c>
      <c r="AG8" s="46">
        <v>979</v>
      </c>
      <c r="AH8" s="53">
        <f t="shared" ref="AH8:AH28" si="0">SUM(B8:AG8)</f>
        <v>622361</v>
      </c>
      <c r="AI8" s="38" t="s">
        <v>35</v>
      </c>
      <c r="AJ8" s="44"/>
    </row>
    <row r="9" spans="1:36" x14ac:dyDescent="0.25">
      <c r="A9" s="42" t="s">
        <v>21</v>
      </c>
      <c r="B9" s="43">
        <v>0</v>
      </c>
      <c r="C9" s="43">
        <v>0</v>
      </c>
      <c r="D9" s="43">
        <v>0</v>
      </c>
      <c r="E9" s="43">
        <v>0</v>
      </c>
      <c r="F9" s="43">
        <v>1093068</v>
      </c>
      <c r="G9" s="43">
        <v>14</v>
      </c>
      <c r="H9" s="43">
        <v>3710</v>
      </c>
      <c r="I9" s="43">
        <v>0</v>
      </c>
      <c r="J9" s="43">
        <v>0</v>
      </c>
      <c r="K9" s="43">
        <v>0</v>
      </c>
      <c r="L9" s="43">
        <v>46912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81924</v>
      </c>
      <c r="V9" s="43">
        <v>0</v>
      </c>
      <c r="W9" s="43">
        <v>0</v>
      </c>
      <c r="X9" s="43">
        <v>1316</v>
      </c>
      <c r="Y9" s="43">
        <v>0</v>
      </c>
      <c r="Z9" s="43">
        <v>0</v>
      </c>
      <c r="AA9" s="43">
        <v>0</v>
      </c>
      <c r="AB9" s="43">
        <v>62826</v>
      </c>
      <c r="AC9" s="43">
        <v>0</v>
      </c>
      <c r="AD9" s="43">
        <v>0</v>
      </c>
      <c r="AE9" s="43">
        <v>9743</v>
      </c>
      <c r="AF9" s="43">
        <v>0</v>
      </c>
      <c r="AG9" s="43">
        <v>0</v>
      </c>
      <c r="AH9" s="51">
        <f t="shared" si="0"/>
        <v>1299513</v>
      </c>
      <c r="AI9" s="38" t="s">
        <v>37</v>
      </c>
      <c r="AJ9" s="44"/>
    </row>
    <row r="10" spans="1:36" x14ac:dyDescent="0.25">
      <c r="A10" s="45" t="s">
        <v>3</v>
      </c>
      <c r="B10" s="46">
        <v>31392</v>
      </c>
      <c r="C10" s="46">
        <v>28135</v>
      </c>
      <c r="D10" s="46">
        <v>0</v>
      </c>
      <c r="E10" s="46">
        <v>0</v>
      </c>
      <c r="F10" s="46">
        <v>0</v>
      </c>
      <c r="G10" s="46">
        <v>440738</v>
      </c>
      <c r="H10" s="46">
        <v>90121</v>
      </c>
      <c r="I10" s="46">
        <v>43089</v>
      </c>
      <c r="J10" s="46">
        <v>9461</v>
      </c>
      <c r="K10" s="46">
        <v>106479</v>
      </c>
      <c r="L10" s="46">
        <v>9956</v>
      </c>
      <c r="M10" s="46">
        <v>11305</v>
      </c>
      <c r="N10" s="46">
        <v>6109</v>
      </c>
      <c r="O10" s="46">
        <v>137</v>
      </c>
      <c r="P10" s="46">
        <v>59153</v>
      </c>
      <c r="Q10" s="46">
        <v>49448</v>
      </c>
      <c r="R10" s="46">
        <v>0</v>
      </c>
      <c r="S10" s="46">
        <v>0</v>
      </c>
      <c r="T10" s="46">
        <v>57246</v>
      </c>
      <c r="U10" s="46">
        <v>0</v>
      </c>
      <c r="V10" s="46">
        <v>7230</v>
      </c>
      <c r="W10" s="46">
        <v>4229</v>
      </c>
      <c r="X10" s="46">
        <v>0</v>
      </c>
      <c r="Y10" s="46">
        <v>894</v>
      </c>
      <c r="Z10" s="46">
        <v>36770</v>
      </c>
      <c r="AA10" s="46">
        <v>18278</v>
      </c>
      <c r="AB10" s="46">
        <v>4603</v>
      </c>
      <c r="AC10" s="46">
        <v>21743</v>
      </c>
      <c r="AD10" s="46">
        <v>0</v>
      </c>
      <c r="AE10" s="46">
        <v>8190</v>
      </c>
      <c r="AF10" s="46">
        <v>6602</v>
      </c>
      <c r="AG10" s="46">
        <v>115957</v>
      </c>
      <c r="AH10" s="53">
        <f t="shared" si="0"/>
        <v>1167265</v>
      </c>
      <c r="AI10" s="38" t="s">
        <v>38</v>
      </c>
      <c r="AJ10" s="44"/>
    </row>
    <row r="11" spans="1:36" x14ac:dyDescent="0.25">
      <c r="A11" s="42" t="s">
        <v>67</v>
      </c>
      <c r="B11" s="43">
        <v>0</v>
      </c>
      <c r="C11" s="43">
        <v>0</v>
      </c>
      <c r="D11" s="43">
        <v>0</v>
      </c>
      <c r="E11" s="43">
        <v>1011015</v>
      </c>
      <c r="F11" s="43">
        <v>0</v>
      </c>
      <c r="G11" s="43">
        <v>0</v>
      </c>
      <c r="H11" s="43">
        <v>17988551</v>
      </c>
      <c r="I11" s="43">
        <v>0</v>
      </c>
      <c r="J11" s="43">
        <v>0</v>
      </c>
      <c r="K11" s="43">
        <v>0</v>
      </c>
      <c r="L11" s="43">
        <v>873642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897006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1022214</v>
      </c>
      <c r="AD11" s="43">
        <v>0</v>
      </c>
      <c r="AE11" s="43">
        <v>1343045</v>
      </c>
      <c r="AF11" s="43">
        <v>0</v>
      </c>
      <c r="AG11" s="43">
        <v>0</v>
      </c>
      <c r="AH11" s="51">
        <f t="shared" si="0"/>
        <v>23135473</v>
      </c>
      <c r="AI11" s="38" t="s">
        <v>68</v>
      </c>
      <c r="AJ11" s="44"/>
    </row>
    <row r="12" spans="1:36" x14ac:dyDescent="0.25">
      <c r="A12" s="45" t="s">
        <v>29</v>
      </c>
      <c r="B12" s="46">
        <v>4443</v>
      </c>
      <c r="C12" s="46">
        <v>2073</v>
      </c>
      <c r="D12" s="46">
        <v>0</v>
      </c>
      <c r="E12" s="46">
        <v>0</v>
      </c>
      <c r="F12" s="46">
        <v>0</v>
      </c>
      <c r="G12" s="46">
        <v>50757</v>
      </c>
      <c r="H12" s="46">
        <v>80582</v>
      </c>
      <c r="I12" s="46">
        <v>31813</v>
      </c>
      <c r="J12" s="46">
        <v>1753</v>
      </c>
      <c r="K12" s="46">
        <v>50668</v>
      </c>
      <c r="L12" s="46">
        <v>2852</v>
      </c>
      <c r="M12" s="46">
        <v>7069</v>
      </c>
      <c r="N12" s="46">
        <v>1662</v>
      </c>
      <c r="O12" s="46">
        <v>0</v>
      </c>
      <c r="P12" s="46">
        <v>13534</v>
      </c>
      <c r="Q12" s="46">
        <v>3375</v>
      </c>
      <c r="R12" s="46">
        <v>0</v>
      </c>
      <c r="S12" s="46">
        <v>908</v>
      </c>
      <c r="T12" s="46">
        <v>172999</v>
      </c>
      <c r="U12" s="46">
        <v>0</v>
      </c>
      <c r="V12" s="46">
        <v>121166</v>
      </c>
      <c r="W12" s="46">
        <v>1893</v>
      </c>
      <c r="X12" s="46">
        <v>0</v>
      </c>
      <c r="Y12" s="46">
        <v>513</v>
      </c>
      <c r="Z12" s="46">
        <v>18307</v>
      </c>
      <c r="AA12" s="46">
        <v>6367</v>
      </c>
      <c r="AB12" s="46">
        <v>0</v>
      </c>
      <c r="AC12" s="46">
        <v>25106</v>
      </c>
      <c r="AD12" s="46">
        <v>0</v>
      </c>
      <c r="AE12" s="46">
        <v>3586</v>
      </c>
      <c r="AF12" s="46">
        <v>7451</v>
      </c>
      <c r="AG12" s="46">
        <v>4293</v>
      </c>
      <c r="AH12" s="53">
        <f t="shared" si="0"/>
        <v>613170</v>
      </c>
      <c r="AI12" s="38" t="s">
        <v>39</v>
      </c>
      <c r="AJ12" s="44"/>
    </row>
    <row r="13" spans="1:36" x14ac:dyDescent="0.25">
      <c r="A13" s="42" t="s">
        <v>30</v>
      </c>
      <c r="B13" s="43">
        <v>3826</v>
      </c>
      <c r="C13" s="43">
        <v>1739</v>
      </c>
      <c r="D13" s="43">
        <v>0</v>
      </c>
      <c r="E13" s="43">
        <v>0</v>
      </c>
      <c r="F13" s="43">
        <v>0</v>
      </c>
      <c r="G13" s="43">
        <v>39549</v>
      </c>
      <c r="H13" s="43">
        <v>11605</v>
      </c>
      <c r="I13" s="43">
        <v>55736</v>
      </c>
      <c r="J13" s="43">
        <v>1434</v>
      </c>
      <c r="K13" s="43">
        <v>605860</v>
      </c>
      <c r="L13" s="43">
        <v>1538</v>
      </c>
      <c r="M13" s="43">
        <v>4453</v>
      </c>
      <c r="N13" s="43">
        <v>1591</v>
      </c>
      <c r="O13" s="43">
        <v>0</v>
      </c>
      <c r="P13" s="43">
        <v>10448</v>
      </c>
      <c r="Q13" s="43">
        <v>2340</v>
      </c>
      <c r="R13" s="43">
        <v>0</v>
      </c>
      <c r="S13" s="43">
        <v>0</v>
      </c>
      <c r="T13" s="43">
        <v>40710</v>
      </c>
      <c r="U13" s="43">
        <v>0</v>
      </c>
      <c r="V13" s="43">
        <v>1984</v>
      </c>
      <c r="W13" s="43">
        <v>1917</v>
      </c>
      <c r="X13" s="43">
        <v>0</v>
      </c>
      <c r="Y13" s="43">
        <v>1073</v>
      </c>
      <c r="Z13" s="43">
        <v>15054</v>
      </c>
      <c r="AA13" s="43">
        <v>5030</v>
      </c>
      <c r="AB13" s="43">
        <v>0</v>
      </c>
      <c r="AC13" s="43">
        <v>12517</v>
      </c>
      <c r="AD13" s="43">
        <v>0</v>
      </c>
      <c r="AE13" s="43">
        <v>2204</v>
      </c>
      <c r="AF13" s="43">
        <v>5942</v>
      </c>
      <c r="AG13" s="43">
        <v>1456</v>
      </c>
      <c r="AH13" s="51">
        <f t="shared" si="0"/>
        <v>828006</v>
      </c>
      <c r="AI13" s="38" t="s">
        <v>41</v>
      </c>
      <c r="AJ13" s="44"/>
    </row>
    <row r="14" spans="1:36" x14ac:dyDescent="0.25">
      <c r="A14" s="45" t="s">
        <v>4</v>
      </c>
      <c r="B14" s="46">
        <v>0</v>
      </c>
      <c r="C14" s="46">
        <v>36</v>
      </c>
      <c r="D14" s="46">
        <v>0</v>
      </c>
      <c r="E14" s="46">
        <v>0</v>
      </c>
      <c r="F14" s="46">
        <v>12</v>
      </c>
      <c r="G14" s="46">
        <v>0</v>
      </c>
      <c r="H14" s="46">
        <v>9933</v>
      </c>
      <c r="I14" s="46">
        <v>0</v>
      </c>
      <c r="J14" s="46">
        <v>0</v>
      </c>
      <c r="K14" s="46">
        <v>0</v>
      </c>
      <c r="L14" s="46">
        <v>0</v>
      </c>
      <c r="M14" s="46">
        <v>286515</v>
      </c>
      <c r="N14" s="46">
        <v>0</v>
      </c>
      <c r="O14" s="46">
        <v>3</v>
      </c>
      <c r="P14" s="46">
        <v>1446</v>
      </c>
      <c r="Q14" s="46">
        <v>0</v>
      </c>
      <c r="R14" s="46">
        <v>2970</v>
      </c>
      <c r="S14" s="46">
        <v>0</v>
      </c>
      <c r="T14" s="46">
        <v>1089</v>
      </c>
      <c r="U14" s="46">
        <v>0</v>
      </c>
      <c r="V14" s="46">
        <v>0</v>
      </c>
      <c r="W14" s="46">
        <v>194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1</v>
      </c>
      <c r="AD14" s="46">
        <v>0</v>
      </c>
      <c r="AE14" s="46">
        <v>0</v>
      </c>
      <c r="AF14" s="46">
        <v>0</v>
      </c>
      <c r="AG14" s="46">
        <v>0</v>
      </c>
      <c r="AH14" s="53">
        <f t="shared" si="0"/>
        <v>302199</v>
      </c>
      <c r="AI14" s="38" t="s">
        <v>43</v>
      </c>
      <c r="AJ14" s="44"/>
    </row>
    <row r="15" spans="1:36" x14ac:dyDescent="0.25">
      <c r="A15" s="42" t="s">
        <v>5</v>
      </c>
      <c r="B15" s="43">
        <v>3867</v>
      </c>
      <c r="C15" s="43">
        <v>2625</v>
      </c>
      <c r="D15" s="43">
        <v>0</v>
      </c>
      <c r="E15" s="43">
        <v>0</v>
      </c>
      <c r="F15" s="43">
        <v>0</v>
      </c>
      <c r="G15" s="43">
        <v>0</v>
      </c>
      <c r="H15" s="43">
        <v>201257</v>
      </c>
      <c r="I15" s="43">
        <v>0</v>
      </c>
      <c r="J15" s="43">
        <v>0</v>
      </c>
      <c r="K15" s="43">
        <v>0</v>
      </c>
      <c r="L15" s="43">
        <v>743</v>
      </c>
      <c r="M15" s="43">
        <v>475</v>
      </c>
      <c r="N15" s="43">
        <v>443748</v>
      </c>
      <c r="O15" s="43">
        <v>0</v>
      </c>
      <c r="P15" s="43">
        <v>14245</v>
      </c>
      <c r="Q15" s="43">
        <v>139131</v>
      </c>
      <c r="R15" s="43">
        <v>28661</v>
      </c>
      <c r="S15" s="43">
        <v>0</v>
      </c>
      <c r="T15" s="43">
        <v>0</v>
      </c>
      <c r="U15" s="43">
        <v>11245</v>
      </c>
      <c r="V15" s="43">
        <v>270</v>
      </c>
      <c r="W15" s="43">
        <v>4436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2234</v>
      </c>
      <c r="AD15" s="43">
        <v>0</v>
      </c>
      <c r="AE15" s="43">
        <v>5987</v>
      </c>
      <c r="AF15" s="43">
        <v>75</v>
      </c>
      <c r="AG15" s="43">
        <v>0</v>
      </c>
      <c r="AH15" s="51">
        <f t="shared" si="0"/>
        <v>858999</v>
      </c>
      <c r="AI15" s="38" t="s">
        <v>44</v>
      </c>
      <c r="AJ15" s="44"/>
    </row>
    <row r="16" spans="1:36" x14ac:dyDescent="0.25">
      <c r="A16" s="45" t="s">
        <v>6</v>
      </c>
      <c r="B16" s="46">
        <v>158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2017680</v>
      </c>
      <c r="I16" s="46">
        <v>0</v>
      </c>
      <c r="J16" s="46">
        <v>0</v>
      </c>
      <c r="K16" s="46">
        <v>1362</v>
      </c>
      <c r="L16" s="46">
        <v>115635</v>
      </c>
      <c r="M16" s="46">
        <v>71</v>
      </c>
      <c r="N16" s="46">
        <v>3450</v>
      </c>
      <c r="O16" s="46">
        <v>1688619</v>
      </c>
      <c r="P16" s="46">
        <v>1665</v>
      </c>
      <c r="Q16" s="46">
        <v>0</v>
      </c>
      <c r="R16" s="46">
        <v>0</v>
      </c>
      <c r="S16" s="46">
        <v>0</v>
      </c>
      <c r="T16" s="46">
        <v>570</v>
      </c>
      <c r="U16" s="46">
        <v>2884</v>
      </c>
      <c r="V16" s="46">
        <v>198947</v>
      </c>
      <c r="W16" s="46">
        <v>119076</v>
      </c>
      <c r="X16" s="46">
        <v>0</v>
      </c>
      <c r="Y16" s="46">
        <v>5660</v>
      </c>
      <c r="Z16" s="46">
        <v>0</v>
      </c>
      <c r="AA16" s="46">
        <v>821</v>
      </c>
      <c r="AB16" s="46">
        <v>51</v>
      </c>
      <c r="AC16" s="46">
        <v>2655</v>
      </c>
      <c r="AD16" s="46">
        <v>27711</v>
      </c>
      <c r="AE16" s="46">
        <v>104160</v>
      </c>
      <c r="AF16" s="46">
        <v>0</v>
      </c>
      <c r="AG16" s="46">
        <v>0</v>
      </c>
      <c r="AH16" s="53">
        <f t="shared" si="0"/>
        <v>4291175</v>
      </c>
      <c r="AI16" s="38" t="s">
        <v>45</v>
      </c>
      <c r="AJ16" s="44"/>
    </row>
    <row r="17" spans="1:36" x14ac:dyDescent="0.25">
      <c r="A17" s="42" t="s">
        <v>7</v>
      </c>
      <c r="B17" s="43">
        <v>66494</v>
      </c>
      <c r="C17" s="43">
        <v>32864</v>
      </c>
      <c r="D17" s="43">
        <v>0</v>
      </c>
      <c r="E17" s="43">
        <v>0</v>
      </c>
      <c r="F17" s="43">
        <v>0</v>
      </c>
      <c r="G17" s="43">
        <v>10813</v>
      </c>
      <c r="H17" s="43">
        <v>155819</v>
      </c>
      <c r="I17" s="43">
        <v>8138</v>
      </c>
      <c r="J17" s="43">
        <v>122621</v>
      </c>
      <c r="K17" s="43">
        <v>7794</v>
      </c>
      <c r="L17" s="43">
        <v>13387</v>
      </c>
      <c r="M17" s="43">
        <v>144536</v>
      </c>
      <c r="N17" s="43">
        <v>15232</v>
      </c>
      <c r="O17" s="43">
        <v>3730</v>
      </c>
      <c r="P17" s="43">
        <v>4774592</v>
      </c>
      <c r="Q17" s="43">
        <v>181399</v>
      </c>
      <c r="R17" s="43">
        <v>8184</v>
      </c>
      <c r="S17" s="43">
        <v>123991</v>
      </c>
      <c r="T17" s="43">
        <v>5393</v>
      </c>
      <c r="U17" s="43">
        <v>0</v>
      </c>
      <c r="V17" s="43">
        <v>25108</v>
      </c>
      <c r="W17" s="43">
        <v>33144</v>
      </c>
      <c r="X17" s="43">
        <v>0</v>
      </c>
      <c r="Y17" s="43">
        <v>42387</v>
      </c>
      <c r="Z17" s="43">
        <v>56373</v>
      </c>
      <c r="AA17" s="43">
        <v>9611</v>
      </c>
      <c r="AB17" s="43">
        <v>19</v>
      </c>
      <c r="AC17" s="43">
        <v>32959</v>
      </c>
      <c r="AD17" s="43">
        <v>0</v>
      </c>
      <c r="AE17" s="43">
        <v>5063</v>
      </c>
      <c r="AF17" s="43">
        <v>43500</v>
      </c>
      <c r="AG17" s="43">
        <v>4783</v>
      </c>
      <c r="AH17" s="51">
        <f t="shared" si="0"/>
        <v>5927934</v>
      </c>
      <c r="AI17" s="38" t="s">
        <v>46</v>
      </c>
      <c r="AJ17" s="44"/>
    </row>
    <row r="18" spans="1:36" x14ac:dyDescent="0.25">
      <c r="A18" s="45" t="s">
        <v>22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58668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53">
        <f t="shared" si="0"/>
        <v>58668</v>
      </c>
      <c r="AI18" s="38" t="s">
        <v>48</v>
      </c>
      <c r="AJ18" s="44"/>
    </row>
    <row r="19" spans="1:36" x14ac:dyDescent="0.25">
      <c r="A19" s="42" t="s">
        <v>27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835019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51">
        <f t="shared" si="0"/>
        <v>835019</v>
      </c>
      <c r="AI19" s="38" t="s">
        <v>50</v>
      </c>
      <c r="AJ19" s="44"/>
    </row>
    <row r="20" spans="1:36" x14ac:dyDescent="0.25">
      <c r="A20" s="45" t="s">
        <v>10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769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53">
        <f t="shared" si="0"/>
        <v>769</v>
      </c>
      <c r="AI20" s="38" t="s">
        <v>51</v>
      </c>
      <c r="AJ20" s="44"/>
    </row>
    <row r="21" spans="1:36" x14ac:dyDescent="0.25">
      <c r="A21" s="42" t="s">
        <v>11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132087</v>
      </c>
      <c r="I21" s="43">
        <v>0</v>
      </c>
      <c r="J21" s="43">
        <v>0</v>
      </c>
      <c r="K21" s="43">
        <v>0</v>
      </c>
      <c r="L21" s="43">
        <v>0</v>
      </c>
      <c r="M21" s="43">
        <v>750</v>
      </c>
      <c r="N21" s="43">
        <v>282</v>
      </c>
      <c r="O21" s="43">
        <v>16934</v>
      </c>
      <c r="P21" s="43">
        <v>1610</v>
      </c>
      <c r="Q21" s="43">
        <v>586</v>
      </c>
      <c r="R21" s="43">
        <v>50446</v>
      </c>
      <c r="S21" s="43">
        <v>0</v>
      </c>
      <c r="T21" s="43">
        <v>0</v>
      </c>
      <c r="U21" s="43">
        <v>102441</v>
      </c>
      <c r="V21" s="43">
        <v>8816948</v>
      </c>
      <c r="W21" s="43">
        <v>53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1404</v>
      </c>
      <c r="AD21" s="43">
        <v>8674</v>
      </c>
      <c r="AE21" s="43">
        <v>80150</v>
      </c>
      <c r="AF21" s="43">
        <v>0</v>
      </c>
      <c r="AG21" s="43">
        <v>0</v>
      </c>
      <c r="AH21" s="51">
        <f t="shared" si="0"/>
        <v>9212365</v>
      </c>
      <c r="AI21" s="38" t="s">
        <v>52</v>
      </c>
      <c r="AJ21" s="44"/>
    </row>
    <row r="22" spans="1:36" x14ac:dyDescent="0.25">
      <c r="A22" s="45" t="s">
        <v>28</v>
      </c>
      <c r="B22" s="46">
        <v>38739</v>
      </c>
      <c r="C22" s="46">
        <v>19701</v>
      </c>
      <c r="D22" s="46">
        <v>0</v>
      </c>
      <c r="E22" s="46">
        <v>0</v>
      </c>
      <c r="F22" s="46">
        <v>0</v>
      </c>
      <c r="G22" s="46">
        <v>25878</v>
      </c>
      <c r="H22" s="46">
        <v>1242515</v>
      </c>
      <c r="I22" s="46">
        <v>17131</v>
      </c>
      <c r="J22" s="46">
        <v>5946</v>
      </c>
      <c r="K22" s="46">
        <v>6981</v>
      </c>
      <c r="L22" s="46">
        <v>154616</v>
      </c>
      <c r="M22" s="46">
        <v>480912</v>
      </c>
      <c r="N22" s="46">
        <v>36508</v>
      </c>
      <c r="O22" s="46">
        <v>331978</v>
      </c>
      <c r="P22" s="46">
        <v>170860</v>
      </c>
      <c r="Q22" s="46">
        <v>140709</v>
      </c>
      <c r="R22" s="46">
        <v>105002</v>
      </c>
      <c r="S22" s="46">
        <v>2284</v>
      </c>
      <c r="T22" s="46">
        <v>7698</v>
      </c>
      <c r="U22" s="46">
        <v>0</v>
      </c>
      <c r="V22" s="46">
        <v>142727</v>
      </c>
      <c r="W22" s="46">
        <v>1845138</v>
      </c>
      <c r="X22" s="46">
        <v>0</v>
      </c>
      <c r="Y22" s="46">
        <v>116867</v>
      </c>
      <c r="Z22" s="46">
        <v>10133</v>
      </c>
      <c r="AA22" s="46">
        <v>4067</v>
      </c>
      <c r="AB22" s="46">
        <v>0</v>
      </c>
      <c r="AC22" s="46">
        <v>29230</v>
      </c>
      <c r="AD22" s="46">
        <v>0</v>
      </c>
      <c r="AE22" s="46">
        <v>29138</v>
      </c>
      <c r="AF22" s="46">
        <v>6262</v>
      </c>
      <c r="AG22" s="46">
        <v>0</v>
      </c>
      <c r="AH22" s="53">
        <f t="shared" si="0"/>
        <v>4971020</v>
      </c>
      <c r="AI22" s="38" t="s">
        <v>53</v>
      </c>
      <c r="AJ22" s="44"/>
    </row>
    <row r="23" spans="1:36" x14ac:dyDescent="0.25">
      <c r="A23" s="42" t="s">
        <v>13</v>
      </c>
      <c r="B23" s="43">
        <v>0</v>
      </c>
      <c r="C23" s="43">
        <v>98</v>
      </c>
      <c r="D23" s="43">
        <v>0</v>
      </c>
      <c r="E23" s="43">
        <v>0</v>
      </c>
      <c r="F23" s="43">
        <v>0</v>
      </c>
      <c r="G23" s="43">
        <v>0</v>
      </c>
      <c r="H23" s="43">
        <v>6415</v>
      </c>
      <c r="I23" s="43">
        <v>4055</v>
      </c>
      <c r="J23" s="43">
        <v>0</v>
      </c>
      <c r="K23" s="43">
        <v>0</v>
      </c>
      <c r="L23" s="43">
        <v>168</v>
      </c>
      <c r="M23" s="43">
        <v>298</v>
      </c>
      <c r="N23" s="43">
        <v>296</v>
      </c>
      <c r="O23" s="43">
        <v>292</v>
      </c>
      <c r="P23" s="43">
        <v>3</v>
      </c>
      <c r="Q23" s="43">
        <v>579</v>
      </c>
      <c r="R23" s="43">
        <v>0</v>
      </c>
      <c r="S23" s="43">
        <v>0</v>
      </c>
      <c r="T23" s="43">
        <v>13041</v>
      </c>
      <c r="U23" s="43">
        <v>0</v>
      </c>
      <c r="V23" s="43">
        <v>69</v>
      </c>
      <c r="W23" s="43">
        <v>650</v>
      </c>
      <c r="X23" s="43">
        <v>0</v>
      </c>
      <c r="Y23" s="43">
        <v>73967</v>
      </c>
      <c r="Z23" s="43">
        <v>0</v>
      </c>
      <c r="AA23" s="43">
        <v>0</v>
      </c>
      <c r="AB23" s="43">
        <v>557</v>
      </c>
      <c r="AC23" s="43">
        <v>6497</v>
      </c>
      <c r="AD23" s="43">
        <v>0</v>
      </c>
      <c r="AE23" s="43">
        <v>336</v>
      </c>
      <c r="AF23" s="43">
        <v>0</v>
      </c>
      <c r="AG23" s="43">
        <v>1281</v>
      </c>
      <c r="AH23" s="51">
        <f t="shared" si="0"/>
        <v>108602</v>
      </c>
      <c r="AI23" s="38" t="s">
        <v>55</v>
      </c>
      <c r="AJ23" s="44"/>
    </row>
    <row r="24" spans="1:36" x14ac:dyDescent="0.25">
      <c r="A24" s="45" t="s">
        <v>14</v>
      </c>
      <c r="B24" s="46">
        <v>9158</v>
      </c>
      <c r="C24" s="46">
        <v>295539</v>
      </c>
      <c r="D24" s="46">
        <v>4058</v>
      </c>
      <c r="E24" s="46">
        <v>0</v>
      </c>
      <c r="F24" s="46">
        <v>374</v>
      </c>
      <c r="G24" s="46">
        <v>33418</v>
      </c>
      <c r="H24" s="46">
        <v>84393</v>
      </c>
      <c r="I24" s="46">
        <v>16816</v>
      </c>
      <c r="J24" s="46">
        <v>6124</v>
      </c>
      <c r="K24" s="46">
        <v>37854</v>
      </c>
      <c r="L24" s="46">
        <v>722</v>
      </c>
      <c r="M24" s="46">
        <v>2337</v>
      </c>
      <c r="N24" s="46">
        <v>14891</v>
      </c>
      <c r="O24" s="46">
        <v>894</v>
      </c>
      <c r="P24" s="46">
        <v>227161</v>
      </c>
      <c r="Q24" s="46">
        <v>41878</v>
      </c>
      <c r="R24" s="46">
        <v>3251</v>
      </c>
      <c r="S24" s="46">
        <v>12654</v>
      </c>
      <c r="T24" s="46">
        <v>53179</v>
      </c>
      <c r="U24" s="46">
        <v>0</v>
      </c>
      <c r="V24" s="46">
        <v>51003</v>
      </c>
      <c r="W24" s="46">
        <v>9991</v>
      </c>
      <c r="X24" s="46">
        <v>0</v>
      </c>
      <c r="Y24" s="46">
        <v>736</v>
      </c>
      <c r="Z24" s="46">
        <v>1241973</v>
      </c>
      <c r="AA24" s="46">
        <v>221561</v>
      </c>
      <c r="AB24" s="46">
        <v>0</v>
      </c>
      <c r="AC24" s="46">
        <v>1375</v>
      </c>
      <c r="AD24" s="46">
        <v>0</v>
      </c>
      <c r="AE24" s="46">
        <v>5783</v>
      </c>
      <c r="AF24" s="46">
        <v>4438</v>
      </c>
      <c r="AG24" s="46">
        <v>56590</v>
      </c>
      <c r="AH24" s="53">
        <f t="shared" si="0"/>
        <v>2438151</v>
      </c>
      <c r="AI24" s="38" t="s">
        <v>56</v>
      </c>
      <c r="AJ24" s="44"/>
    </row>
    <row r="25" spans="1:36" x14ac:dyDescent="0.25">
      <c r="A25" s="42" t="s">
        <v>15</v>
      </c>
      <c r="B25" s="43">
        <v>0</v>
      </c>
      <c r="C25" s="43">
        <v>78482</v>
      </c>
      <c r="D25" s="43">
        <v>0</v>
      </c>
      <c r="E25" s="43">
        <v>0</v>
      </c>
      <c r="F25" s="43">
        <v>0</v>
      </c>
      <c r="G25" s="43">
        <v>17478</v>
      </c>
      <c r="H25" s="43">
        <v>77211</v>
      </c>
      <c r="I25" s="43">
        <v>0</v>
      </c>
      <c r="J25" s="43">
        <v>977</v>
      </c>
      <c r="K25" s="43">
        <v>519</v>
      </c>
      <c r="L25" s="43">
        <v>0</v>
      </c>
      <c r="M25" s="43">
        <v>0</v>
      </c>
      <c r="N25" s="43">
        <v>5691</v>
      </c>
      <c r="O25" s="43">
        <v>0</v>
      </c>
      <c r="P25" s="43">
        <v>51863</v>
      </c>
      <c r="Q25" s="43">
        <v>21150</v>
      </c>
      <c r="R25" s="43">
        <v>0</v>
      </c>
      <c r="S25" s="43">
        <v>0</v>
      </c>
      <c r="T25" s="43">
        <v>11695</v>
      </c>
      <c r="U25" s="43">
        <v>0</v>
      </c>
      <c r="V25" s="43">
        <v>1227</v>
      </c>
      <c r="W25" s="43">
        <v>0</v>
      </c>
      <c r="X25" s="43">
        <v>0</v>
      </c>
      <c r="Y25" s="43">
        <v>0</v>
      </c>
      <c r="Z25" s="43">
        <v>11074</v>
      </c>
      <c r="AA25" s="43">
        <v>71598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51">
        <f t="shared" si="0"/>
        <v>348965</v>
      </c>
      <c r="AI25" s="38" t="s">
        <v>57</v>
      </c>
      <c r="AJ25" s="44"/>
    </row>
    <row r="26" spans="1:36" x14ac:dyDescent="0.25">
      <c r="A26" s="45" t="s">
        <v>16</v>
      </c>
      <c r="B26" s="46">
        <v>11658</v>
      </c>
      <c r="C26" s="46">
        <v>1736</v>
      </c>
      <c r="D26" s="46">
        <v>0</v>
      </c>
      <c r="E26" s="46">
        <v>64403</v>
      </c>
      <c r="F26" s="46">
        <v>22326</v>
      </c>
      <c r="G26" s="46">
        <v>10712</v>
      </c>
      <c r="H26" s="46">
        <v>313418</v>
      </c>
      <c r="I26" s="46">
        <v>14731</v>
      </c>
      <c r="J26" s="46">
        <v>2882</v>
      </c>
      <c r="K26" s="46">
        <v>31234</v>
      </c>
      <c r="L26" s="46">
        <v>6366</v>
      </c>
      <c r="M26" s="46">
        <v>15660</v>
      </c>
      <c r="N26" s="46">
        <v>8176</v>
      </c>
      <c r="O26" s="46">
        <v>245604</v>
      </c>
      <c r="P26" s="46">
        <v>46061</v>
      </c>
      <c r="Q26" s="46">
        <v>18054</v>
      </c>
      <c r="R26" s="46">
        <v>0</v>
      </c>
      <c r="S26" s="46">
        <v>3372</v>
      </c>
      <c r="T26" s="46">
        <v>293161</v>
      </c>
      <c r="U26" s="46">
        <v>12675</v>
      </c>
      <c r="V26" s="46">
        <v>44388</v>
      </c>
      <c r="W26" s="46">
        <v>25660</v>
      </c>
      <c r="X26" s="46">
        <v>0</v>
      </c>
      <c r="Y26" s="46">
        <v>440545</v>
      </c>
      <c r="Z26" s="46">
        <v>4956</v>
      </c>
      <c r="AA26" s="46">
        <v>0</v>
      </c>
      <c r="AB26" s="46">
        <v>62153</v>
      </c>
      <c r="AC26" s="46">
        <v>573624</v>
      </c>
      <c r="AD26" s="46">
        <v>0</v>
      </c>
      <c r="AE26" s="46">
        <v>862174</v>
      </c>
      <c r="AF26" s="46">
        <v>1926</v>
      </c>
      <c r="AG26" s="46">
        <v>21849</v>
      </c>
      <c r="AH26" s="53">
        <f t="shared" si="0"/>
        <v>3159504</v>
      </c>
      <c r="AI26" s="38" t="s">
        <v>87</v>
      </c>
      <c r="AJ26" s="44"/>
    </row>
    <row r="27" spans="1:36" x14ac:dyDescent="0.25">
      <c r="A27" s="42" t="s">
        <v>33</v>
      </c>
      <c r="B27" s="43">
        <v>14900</v>
      </c>
      <c r="C27" s="43">
        <v>0</v>
      </c>
      <c r="D27" s="43">
        <v>0</v>
      </c>
      <c r="E27" s="43">
        <v>10085</v>
      </c>
      <c r="F27" s="43">
        <v>12015</v>
      </c>
      <c r="G27" s="43">
        <v>8643</v>
      </c>
      <c r="H27" s="43">
        <v>343942</v>
      </c>
      <c r="I27" s="43">
        <v>11564</v>
      </c>
      <c r="J27" s="43">
        <v>0</v>
      </c>
      <c r="K27" s="43">
        <v>10892</v>
      </c>
      <c r="L27" s="43">
        <v>0</v>
      </c>
      <c r="M27" s="43">
        <v>14577</v>
      </c>
      <c r="N27" s="43">
        <v>8785</v>
      </c>
      <c r="O27" s="43">
        <v>16861</v>
      </c>
      <c r="P27" s="43">
        <v>36744</v>
      </c>
      <c r="Q27" s="43">
        <v>5191</v>
      </c>
      <c r="R27" s="43">
        <v>0</v>
      </c>
      <c r="S27" s="43">
        <v>0</v>
      </c>
      <c r="T27" s="43">
        <v>50009</v>
      </c>
      <c r="U27" s="43">
        <v>14338</v>
      </c>
      <c r="V27" s="43">
        <v>32648</v>
      </c>
      <c r="W27" s="43">
        <v>527</v>
      </c>
      <c r="X27" s="43">
        <v>7974</v>
      </c>
      <c r="Y27" s="43">
        <v>0</v>
      </c>
      <c r="Z27" s="43">
        <v>4589</v>
      </c>
      <c r="AA27" s="43">
        <v>304895</v>
      </c>
      <c r="AB27" s="43">
        <v>42292</v>
      </c>
      <c r="AC27" s="43">
        <v>214874</v>
      </c>
      <c r="AD27" s="43">
        <v>0</v>
      </c>
      <c r="AE27" s="43">
        <v>5254365</v>
      </c>
      <c r="AF27" s="43">
        <v>653</v>
      </c>
      <c r="AG27" s="43">
        <v>0</v>
      </c>
      <c r="AH27" s="51">
        <f t="shared" si="0"/>
        <v>6421363</v>
      </c>
      <c r="AI27" s="38" t="s">
        <v>60</v>
      </c>
      <c r="AJ27" s="44"/>
    </row>
    <row r="28" spans="1:36" x14ac:dyDescent="0.25">
      <c r="A28" s="45" t="s">
        <v>18</v>
      </c>
      <c r="B28" s="46">
        <v>15366</v>
      </c>
      <c r="C28" s="46">
        <v>4538</v>
      </c>
      <c r="D28" s="46">
        <v>0</v>
      </c>
      <c r="E28" s="46">
        <v>0</v>
      </c>
      <c r="F28" s="46">
        <v>0</v>
      </c>
      <c r="G28" s="46">
        <v>28212</v>
      </c>
      <c r="H28" s="46">
        <v>35439</v>
      </c>
      <c r="I28" s="46">
        <v>14060</v>
      </c>
      <c r="J28" s="46">
        <v>1369</v>
      </c>
      <c r="K28" s="46">
        <v>34806</v>
      </c>
      <c r="L28" s="46">
        <v>1591</v>
      </c>
      <c r="M28" s="46">
        <v>5996</v>
      </c>
      <c r="N28" s="46">
        <v>2805</v>
      </c>
      <c r="O28" s="46">
        <v>19</v>
      </c>
      <c r="P28" s="46">
        <v>115283</v>
      </c>
      <c r="Q28" s="46">
        <v>6250</v>
      </c>
      <c r="R28" s="46">
        <v>3433</v>
      </c>
      <c r="S28" s="46">
        <v>676</v>
      </c>
      <c r="T28" s="46">
        <v>10153</v>
      </c>
      <c r="U28" s="46">
        <v>0</v>
      </c>
      <c r="V28" s="46">
        <v>6490</v>
      </c>
      <c r="W28" s="46">
        <v>3034</v>
      </c>
      <c r="X28" s="46">
        <v>0</v>
      </c>
      <c r="Y28" s="46">
        <v>16528</v>
      </c>
      <c r="Z28" s="46">
        <v>4279</v>
      </c>
      <c r="AA28" s="46">
        <v>4196</v>
      </c>
      <c r="AB28" s="46">
        <v>0</v>
      </c>
      <c r="AC28" s="46">
        <v>10584</v>
      </c>
      <c r="AD28" s="46">
        <v>0</v>
      </c>
      <c r="AE28" s="46">
        <v>830</v>
      </c>
      <c r="AF28" s="46">
        <v>175598</v>
      </c>
      <c r="AG28" s="46">
        <v>2169</v>
      </c>
      <c r="AH28" s="53">
        <f t="shared" si="0"/>
        <v>503704</v>
      </c>
      <c r="AI28" s="38" t="s">
        <v>62</v>
      </c>
      <c r="AJ28" s="44"/>
    </row>
    <row r="29" spans="1:36" ht="7.5" customHeight="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J29" s="44"/>
    </row>
    <row r="30" spans="1:36" x14ac:dyDescent="0.25">
      <c r="A30" s="40" t="s">
        <v>85</v>
      </c>
      <c r="B30" s="49">
        <f>SUM(B7:B29)</f>
        <v>210688</v>
      </c>
      <c r="C30" s="49">
        <f t="shared" ref="C30:AH30" si="1">SUM(C7:C29)</f>
        <v>786986</v>
      </c>
      <c r="D30" s="49">
        <f t="shared" si="1"/>
        <v>44083</v>
      </c>
      <c r="E30" s="49">
        <f t="shared" si="1"/>
        <v>1085503</v>
      </c>
      <c r="F30" s="49">
        <f t="shared" si="1"/>
        <v>1128335</v>
      </c>
      <c r="G30" s="49">
        <f t="shared" si="1"/>
        <v>678297</v>
      </c>
      <c r="H30" s="49">
        <f t="shared" si="1"/>
        <v>22889479</v>
      </c>
      <c r="I30" s="49">
        <f t="shared" si="1"/>
        <v>220529</v>
      </c>
      <c r="J30" s="49">
        <f t="shared" si="1"/>
        <v>163060</v>
      </c>
      <c r="K30" s="49">
        <f t="shared" si="1"/>
        <v>901143</v>
      </c>
      <c r="L30" s="49">
        <f t="shared" si="1"/>
        <v>1229418</v>
      </c>
      <c r="M30" s="49">
        <f t="shared" si="1"/>
        <v>987157</v>
      </c>
      <c r="N30" s="49">
        <f t="shared" si="1"/>
        <v>580055</v>
      </c>
      <c r="O30" s="49">
        <f t="shared" si="1"/>
        <v>2305362</v>
      </c>
      <c r="P30" s="49">
        <f t="shared" si="1"/>
        <v>5624879</v>
      </c>
      <c r="Q30" s="49">
        <f t="shared" si="1"/>
        <v>649040</v>
      </c>
      <c r="R30" s="49">
        <f t="shared" si="1"/>
        <v>262118</v>
      </c>
      <c r="S30" s="49">
        <f t="shared" si="1"/>
        <v>144455</v>
      </c>
      <c r="T30" s="49">
        <f t="shared" si="1"/>
        <v>1553340</v>
      </c>
      <c r="U30" s="49">
        <f t="shared" si="1"/>
        <v>226776</v>
      </c>
      <c r="V30" s="49">
        <f t="shared" si="1"/>
        <v>10355306</v>
      </c>
      <c r="W30" s="49">
        <f t="shared" si="1"/>
        <v>2056527</v>
      </c>
      <c r="X30" s="49">
        <f t="shared" si="1"/>
        <v>9290</v>
      </c>
      <c r="Y30" s="49">
        <f t="shared" si="1"/>
        <v>708863</v>
      </c>
      <c r="Z30" s="49">
        <f t="shared" si="1"/>
        <v>1407749</v>
      </c>
      <c r="AA30" s="49">
        <f t="shared" si="1"/>
        <v>678346</v>
      </c>
      <c r="AB30" s="49">
        <f t="shared" si="1"/>
        <v>175420</v>
      </c>
      <c r="AC30" s="49">
        <f t="shared" si="1"/>
        <v>1968161</v>
      </c>
      <c r="AD30" s="49">
        <f t="shared" si="1"/>
        <v>36385</v>
      </c>
      <c r="AE30" s="49">
        <f t="shared" si="1"/>
        <v>7717241</v>
      </c>
      <c r="AF30" s="49">
        <f t="shared" si="1"/>
        <v>291653</v>
      </c>
      <c r="AG30" s="49">
        <f t="shared" si="1"/>
        <v>210709</v>
      </c>
      <c r="AH30" s="49">
        <f t="shared" si="1"/>
        <v>67286353</v>
      </c>
    </row>
    <row r="31" spans="1:36" x14ac:dyDescent="0.25">
      <c r="AH31" s="46"/>
    </row>
  </sheetData>
  <mergeCells count="3">
    <mergeCell ref="A2:F2"/>
    <mergeCell ref="B4:AG4"/>
    <mergeCell ref="AH4:AH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346D-7336-4147-80F6-6786ACBC117E}">
  <dimension ref="A2:AJ23"/>
  <sheetViews>
    <sheetView workbookViewId="0">
      <pane xSplit="1" topLeftCell="B1" activePane="topRight" state="frozen"/>
      <selection pane="topRight" activeCell="B50" sqref="B50"/>
    </sheetView>
  </sheetViews>
  <sheetFormatPr baseColWidth="10" defaultRowHeight="15" x14ac:dyDescent="0.25"/>
  <cols>
    <col min="1" max="1" width="17.7109375" bestFit="1" customWidth="1"/>
    <col min="2" max="2" width="14.28515625" bestFit="1" customWidth="1"/>
    <col min="3" max="3" width="13.7109375" bestFit="1" customWidth="1"/>
    <col min="4" max="4" width="17.140625" bestFit="1" customWidth="1"/>
    <col min="5" max="5" width="10.85546875" customWidth="1"/>
    <col min="6" max="6" width="10" customWidth="1"/>
    <col min="7" max="7" width="11.5703125" customWidth="1"/>
    <col min="8" max="8" width="17" bestFit="1" customWidth="1"/>
    <col min="9" max="9" width="9.28515625" customWidth="1"/>
    <col min="10" max="11" width="9.7109375" customWidth="1"/>
    <col min="12" max="12" width="16.7109375" bestFit="1" customWidth="1"/>
    <col min="13" max="13" width="11.28515625" bestFit="1" customWidth="1"/>
    <col min="14" max="14" width="8.85546875" customWidth="1"/>
    <col min="15" max="15" width="9.140625" bestFit="1" customWidth="1"/>
    <col min="16" max="16" width="10.28515625" customWidth="1"/>
    <col min="17" max="17" width="10.5703125" bestFit="1" customWidth="1"/>
    <col min="24" max="24" width="13" bestFit="1" customWidth="1"/>
    <col min="25" max="25" width="14" bestFit="1" customWidth="1"/>
    <col min="34" max="34" width="14.42578125" bestFit="1" customWidth="1"/>
    <col min="35" max="35" width="12.5703125" bestFit="1" customWidth="1"/>
  </cols>
  <sheetData>
    <row r="2" spans="1:36" ht="17.25" x14ac:dyDescent="0.25">
      <c r="A2" s="58" t="s">
        <v>88</v>
      </c>
      <c r="B2" s="58"/>
      <c r="C2" s="58"/>
      <c r="D2" s="58"/>
      <c r="E2" s="58"/>
      <c r="F2" s="58"/>
    </row>
    <row r="3" spans="1:36" x14ac:dyDescent="0.25">
      <c r="B3" s="50" t="s">
        <v>34</v>
      </c>
      <c r="C3" s="50" t="s">
        <v>35</v>
      </c>
      <c r="D3" s="50" t="s">
        <v>36</v>
      </c>
      <c r="E3" s="50" t="s">
        <v>69</v>
      </c>
      <c r="F3" s="50" t="s">
        <v>37</v>
      </c>
      <c r="G3" s="50" t="s">
        <v>38</v>
      </c>
      <c r="H3" s="50" t="s">
        <v>68</v>
      </c>
      <c r="I3" s="50" t="s">
        <v>39</v>
      </c>
      <c r="J3" s="50" t="s">
        <v>40</v>
      </c>
      <c r="K3" s="50" t="s">
        <v>89</v>
      </c>
      <c r="L3" s="50" t="s">
        <v>42</v>
      </c>
      <c r="M3" s="50" t="s">
        <v>43</v>
      </c>
      <c r="N3" s="50" t="s">
        <v>44</v>
      </c>
      <c r="O3" s="50" t="s">
        <v>45</v>
      </c>
      <c r="P3" s="50" t="s">
        <v>46</v>
      </c>
      <c r="Q3" s="50" t="s">
        <v>47</v>
      </c>
      <c r="R3" s="50" t="s">
        <v>48</v>
      </c>
      <c r="S3" s="50" t="s">
        <v>49</v>
      </c>
      <c r="T3" s="50" t="s">
        <v>50</v>
      </c>
      <c r="U3" s="50" t="s">
        <v>51</v>
      </c>
      <c r="V3" s="50" t="s">
        <v>52</v>
      </c>
      <c r="W3" s="50" t="s">
        <v>53</v>
      </c>
      <c r="X3" s="50" t="s">
        <v>54</v>
      </c>
      <c r="Y3" s="50" t="s">
        <v>55</v>
      </c>
      <c r="Z3" s="50" t="s">
        <v>56</v>
      </c>
      <c r="AA3" s="50" t="s">
        <v>57</v>
      </c>
      <c r="AB3" s="50" t="s">
        <v>58</v>
      </c>
      <c r="AC3" s="50" t="s">
        <v>70</v>
      </c>
      <c r="AD3" s="50" t="s">
        <v>59</v>
      </c>
      <c r="AE3" s="50" t="s">
        <v>60</v>
      </c>
      <c r="AF3" s="50" t="s">
        <v>61</v>
      </c>
      <c r="AG3" s="50" t="s">
        <v>62</v>
      </c>
      <c r="AH3" s="50" t="s">
        <v>82</v>
      </c>
    </row>
    <row r="4" spans="1:36" x14ac:dyDescent="0.25">
      <c r="A4" s="39" t="s">
        <v>83</v>
      </c>
      <c r="B4" s="62" t="s">
        <v>84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65" t="s">
        <v>85</v>
      </c>
    </row>
    <row r="5" spans="1:36" x14ac:dyDescent="0.25">
      <c r="A5" s="39" t="s">
        <v>63</v>
      </c>
      <c r="B5" s="40" t="s">
        <v>26</v>
      </c>
      <c r="C5" s="40" t="s">
        <v>0</v>
      </c>
      <c r="D5" s="40" t="s">
        <v>1</v>
      </c>
      <c r="E5" s="40" t="s">
        <v>20</v>
      </c>
      <c r="F5" s="40" t="s">
        <v>21</v>
      </c>
      <c r="G5" s="40" t="s">
        <v>3</v>
      </c>
      <c r="H5" s="40" t="s">
        <v>67</v>
      </c>
      <c r="I5" s="40" t="s">
        <v>29</v>
      </c>
      <c r="J5" s="40" t="s">
        <v>2</v>
      </c>
      <c r="K5" s="40" t="s">
        <v>30</v>
      </c>
      <c r="L5" s="40" t="s">
        <v>31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0" t="s">
        <v>22</v>
      </c>
      <c r="S5" s="40" t="s">
        <v>9</v>
      </c>
      <c r="T5" s="40" t="s">
        <v>27</v>
      </c>
      <c r="U5" s="40" t="s">
        <v>10</v>
      </c>
      <c r="V5" s="40" t="s">
        <v>11</v>
      </c>
      <c r="W5" s="40" t="s">
        <v>28</v>
      </c>
      <c r="X5" s="40" t="s">
        <v>12</v>
      </c>
      <c r="Y5" s="40" t="s">
        <v>13</v>
      </c>
      <c r="Z5" s="40" t="s">
        <v>14</v>
      </c>
      <c r="AA5" s="40" t="s">
        <v>15</v>
      </c>
      <c r="AB5" s="40" t="s">
        <v>32</v>
      </c>
      <c r="AC5" s="40" t="s">
        <v>16</v>
      </c>
      <c r="AD5" s="40" t="s">
        <v>17</v>
      </c>
      <c r="AE5" s="40" t="s">
        <v>33</v>
      </c>
      <c r="AF5" s="40" t="s">
        <v>19</v>
      </c>
      <c r="AG5" s="40" t="s">
        <v>18</v>
      </c>
      <c r="AH5" s="40" t="s">
        <v>86</v>
      </c>
      <c r="AI5" s="66"/>
    </row>
    <row r="6" spans="1:36" ht="9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6" x14ac:dyDescent="0.25">
      <c r="A7" s="42" t="s">
        <v>0</v>
      </c>
      <c r="B7" s="43">
        <v>0</v>
      </c>
      <c r="C7" s="43">
        <v>380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2431</v>
      </c>
      <c r="AA7" s="43">
        <v>80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51">
        <f>SUM(B7:AH7)</f>
        <v>2891</v>
      </c>
      <c r="AJ7" s="52" t="s">
        <v>35</v>
      </c>
    </row>
    <row r="8" spans="1:36" x14ac:dyDescent="0.25">
      <c r="A8" s="45" t="s">
        <v>21</v>
      </c>
      <c r="B8" s="46">
        <v>0</v>
      </c>
      <c r="C8" s="46">
        <v>0</v>
      </c>
      <c r="D8" s="46">
        <v>0</v>
      </c>
      <c r="E8" s="46">
        <v>0</v>
      </c>
      <c r="F8" s="46">
        <v>527586</v>
      </c>
      <c r="G8" s="46">
        <v>0</v>
      </c>
      <c r="H8" s="46">
        <v>41252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11895</v>
      </c>
      <c r="V8" s="46">
        <v>0</v>
      </c>
      <c r="W8" s="46">
        <v>0</v>
      </c>
      <c r="X8" s="46">
        <v>1002</v>
      </c>
      <c r="Y8" s="46">
        <v>0</v>
      </c>
      <c r="Z8" s="46">
        <v>0</v>
      </c>
      <c r="AA8" s="46">
        <v>0</v>
      </c>
      <c r="AB8" s="46">
        <v>59132</v>
      </c>
      <c r="AC8" s="46">
        <v>8517</v>
      </c>
      <c r="AD8" s="46">
        <v>0</v>
      </c>
      <c r="AE8" s="46">
        <v>50862</v>
      </c>
      <c r="AF8" s="46">
        <v>0</v>
      </c>
      <c r="AG8" s="46">
        <v>0</v>
      </c>
      <c r="AH8" s="46">
        <v>0</v>
      </c>
      <c r="AI8" s="53">
        <f t="shared" ref="AI8:AI20" si="0">SUM(B8:AH8)</f>
        <v>700246</v>
      </c>
      <c r="AJ8" s="52" t="s">
        <v>37</v>
      </c>
    </row>
    <row r="9" spans="1:36" x14ac:dyDescent="0.25">
      <c r="A9" s="42" t="s">
        <v>3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1219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51">
        <f t="shared" si="0"/>
        <v>1219</v>
      </c>
      <c r="AJ9" s="52" t="s">
        <v>38</v>
      </c>
    </row>
    <row r="10" spans="1:36" x14ac:dyDescent="0.25">
      <c r="A10" s="45" t="s">
        <v>30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1399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53">
        <f t="shared" si="0"/>
        <v>1399</v>
      </c>
      <c r="AJ10" s="52" t="s">
        <v>41</v>
      </c>
    </row>
    <row r="11" spans="1:36" x14ac:dyDescent="0.25">
      <c r="A11" s="42" t="s">
        <v>5</v>
      </c>
      <c r="B11" s="43">
        <v>3236</v>
      </c>
      <c r="C11" s="43">
        <v>5915</v>
      </c>
      <c r="D11" s="43">
        <v>0</v>
      </c>
      <c r="E11" s="43">
        <v>0</v>
      </c>
      <c r="F11" s="43">
        <v>0</v>
      </c>
      <c r="G11" s="43">
        <v>869</v>
      </c>
      <c r="H11" s="43">
        <v>149623</v>
      </c>
      <c r="I11" s="43">
        <v>0</v>
      </c>
      <c r="J11" s="43">
        <v>0</v>
      </c>
      <c r="K11" s="43">
        <v>1196</v>
      </c>
      <c r="L11" s="43">
        <v>8413</v>
      </c>
      <c r="M11" s="43">
        <v>974</v>
      </c>
      <c r="N11" s="43">
        <v>97554</v>
      </c>
      <c r="O11" s="43">
        <v>0</v>
      </c>
      <c r="P11" s="43">
        <v>10354</v>
      </c>
      <c r="Q11" s="43">
        <v>35154</v>
      </c>
      <c r="R11" s="43">
        <v>32700</v>
      </c>
      <c r="S11" s="43">
        <v>0</v>
      </c>
      <c r="T11" s="43">
        <v>0</v>
      </c>
      <c r="U11" s="43">
        <v>18115</v>
      </c>
      <c r="V11" s="43">
        <v>23233</v>
      </c>
      <c r="W11" s="43">
        <v>11629</v>
      </c>
      <c r="X11" s="43">
        <v>0</v>
      </c>
      <c r="Y11" s="43">
        <v>1029</v>
      </c>
      <c r="Z11" s="43">
        <v>0</v>
      </c>
      <c r="AA11" s="43">
        <v>1313</v>
      </c>
      <c r="AB11" s="43">
        <v>0</v>
      </c>
      <c r="AC11" s="43">
        <v>7229</v>
      </c>
      <c r="AD11" s="43">
        <v>0</v>
      </c>
      <c r="AE11" s="43">
        <v>2787</v>
      </c>
      <c r="AF11" s="43">
        <v>0</v>
      </c>
      <c r="AG11" s="43">
        <v>0</v>
      </c>
      <c r="AH11" s="43">
        <v>0</v>
      </c>
      <c r="AI11" s="51">
        <f t="shared" si="0"/>
        <v>411323</v>
      </c>
      <c r="AJ11" s="52" t="s">
        <v>44</v>
      </c>
    </row>
    <row r="12" spans="1:36" x14ac:dyDescent="0.25">
      <c r="A12" s="45" t="s">
        <v>6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7094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11883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53">
        <f t="shared" si="0"/>
        <v>18977</v>
      </c>
      <c r="AJ12" s="52" t="s">
        <v>45</v>
      </c>
    </row>
    <row r="13" spans="1:36" x14ac:dyDescent="0.25">
      <c r="A13" s="42" t="s">
        <v>10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2936</v>
      </c>
      <c r="V13" s="43">
        <v>50102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51">
        <f t="shared" si="0"/>
        <v>53038</v>
      </c>
      <c r="AJ13" s="52" t="s">
        <v>51</v>
      </c>
    </row>
    <row r="14" spans="1:36" x14ac:dyDescent="0.25">
      <c r="A14" s="45" t="s">
        <v>11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1064736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18714</v>
      </c>
      <c r="AC14" s="46">
        <v>0</v>
      </c>
      <c r="AD14" s="46">
        <v>17305</v>
      </c>
      <c r="AE14" s="46">
        <v>0</v>
      </c>
      <c r="AF14" s="46">
        <v>0</v>
      </c>
      <c r="AG14" s="46">
        <v>0</v>
      </c>
      <c r="AH14" s="46">
        <v>0</v>
      </c>
      <c r="AI14" s="53">
        <f t="shared" si="0"/>
        <v>1100755</v>
      </c>
      <c r="AJ14" s="52" t="s">
        <v>52</v>
      </c>
    </row>
    <row r="15" spans="1:36" x14ac:dyDescent="0.25">
      <c r="A15" s="42" t="s">
        <v>28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152838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51">
        <f t="shared" si="0"/>
        <v>152838</v>
      </c>
      <c r="AJ15" s="52" t="s">
        <v>53</v>
      </c>
    </row>
    <row r="16" spans="1:36" x14ac:dyDescent="0.25">
      <c r="A16" s="45" t="s">
        <v>13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1477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97447</v>
      </c>
      <c r="Z16" s="46">
        <v>0</v>
      </c>
      <c r="AA16" s="46">
        <v>0</v>
      </c>
      <c r="AB16" s="46">
        <v>0</v>
      </c>
      <c r="AC16" s="46">
        <v>16738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53">
        <f t="shared" si="0"/>
        <v>115662</v>
      </c>
      <c r="AJ16" s="52" t="s">
        <v>55</v>
      </c>
    </row>
    <row r="17" spans="1:36" x14ac:dyDescent="0.25">
      <c r="A17" s="42" t="s">
        <v>14</v>
      </c>
      <c r="B17" s="43">
        <v>388</v>
      </c>
      <c r="C17" s="43">
        <v>41943</v>
      </c>
      <c r="D17" s="43">
        <v>114</v>
      </c>
      <c r="E17" s="43">
        <v>0</v>
      </c>
      <c r="F17" s="43">
        <v>0</v>
      </c>
      <c r="G17" s="43">
        <v>3562</v>
      </c>
      <c r="H17" s="43">
        <v>12703</v>
      </c>
      <c r="I17" s="43">
        <v>644</v>
      </c>
      <c r="J17" s="43">
        <v>861</v>
      </c>
      <c r="K17" s="43">
        <v>1950</v>
      </c>
      <c r="L17" s="43">
        <v>0</v>
      </c>
      <c r="M17" s="43">
        <v>80</v>
      </c>
      <c r="N17" s="43">
        <v>1989</v>
      </c>
      <c r="O17" s="43">
        <v>0</v>
      </c>
      <c r="P17" s="43">
        <v>33557</v>
      </c>
      <c r="Q17" s="43">
        <v>5723</v>
      </c>
      <c r="R17" s="43">
        <v>22</v>
      </c>
      <c r="S17" s="43">
        <v>105</v>
      </c>
      <c r="T17" s="43">
        <v>3475</v>
      </c>
      <c r="U17" s="43">
        <v>0</v>
      </c>
      <c r="V17" s="43">
        <v>1631</v>
      </c>
      <c r="W17" s="43">
        <v>1041</v>
      </c>
      <c r="X17" s="43">
        <v>0</v>
      </c>
      <c r="Y17" s="43">
        <v>438</v>
      </c>
      <c r="Z17" s="43">
        <v>50873</v>
      </c>
      <c r="AA17" s="43">
        <v>25145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341</v>
      </c>
      <c r="AH17" s="43">
        <v>6822</v>
      </c>
      <c r="AI17" s="51">
        <f t="shared" si="0"/>
        <v>193407</v>
      </c>
      <c r="AJ17" s="52" t="s">
        <v>56</v>
      </c>
    </row>
    <row r="18" spans="1:36" x14ac:dyDescent="0.25">
      <c r="A18" s="45" t="s">
        <v>32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13314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53">
        <f t="shared" si="0"/>
        <v>13314</v>
      </c>
      <c r="AJ18" s="52" t="s">
        <v>58</v>
      </c>
    </row>
    <row r="19" spans="1:36" x14ac:dyDescent="0.25">
      <c r="A19" s="42" t="s">
        <v>16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96562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51">
        <f t="shared" si="0"/>
        <v>96562</v>
      </c>
      <c r="AJ19" s="52" t="s">
        <v>70</v>
      </c>
    </row>
    <row r="20" spans="1:36" x14ac:dyDescent="0.25">
      <c r="A20" s="45" t="s">
        <v>33</v>
      </c>
      <c r="B20" s="46">
        <v>0</v>
      </c>
      <c r="C20" s="46">
        <v>0</v>
      </c>
      <c r="D20" s="46">
        <v>0</v>
      </c>
      <c r="E20" s="46">
        <v>1004</v>
      </c>
      <c r="F20" s="46">
        <v>289</v>
      </c>
      <c r="G20" s="46">
        <v>0</v>
      </c>
      <c r="H20" s="46">
        <v>281775</v>
      </c>
      <c r="I20" s="46">
        <v>0</v>
      </c>
      <c r="J20" s="46">
        <v>0</v>
      </c>
      <c r="K20" s="46">
        <v>0</v>
      </c>
      <c r="L20" s="46">
        <v>2973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44624</v>
      </c>
      <c r="V20" s="46">
        <v>92265</v>
      </c>
      <c r="W20" s="46">
        <v>0</v>
      </c>
      <c r="X20" s="46">
        <v>3139</v>
      </c>
      <c r="Y20" s="46">
        <v>0</v>
      </c>
      <c r="Z20" s="46">
        <v>0</v>
      </c>
      <c r="AA20" s="46">
        <v>120479</v>
      </c>
      <c r="AB20" s="46">
        <v>5147</v>
      </c>
      <c r="AC20" s="46">
        <v>0</v>
      </c>
      <c r="AD20" s="46">
        <v>0</v>
      </c>
      <c r="AE20" s="46">
        <v>7101533</v>
      </c>
      <c r="AF20" s="46">
        <v>471</v>
      </c>
      <c r="AG20" s="46">
        <v>0</v>
      </c>
      <c r="AH20" s="46">
        <v>0</v>
      </c>
      <c r="AI20" s="53">
        <f t="shared" si="0"/>
        <v>7653699</v>
      </c>
      <c r="AJ20" s="52" t="s">
        <v>60</v>
      </c>
    </row>
    <row r="21" spans="1:36" ht="10.5" customHeight="1" x14ac:dyDescent="0.25">
      <c r="A21" s="54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1:36" x14ac:dyDescent="0.25">
      <c r="A22" s="40" t="s">
        <v>90</v>
      </c>
      <c r="B22" s="49">
        <f>SUM(B7:B21)</f>
        <v>3624</v>
      </c>
      <c r="C22" s="49">
        <f t="shared" ref="C22:AI22" si="1">SUM(C7:C21)</f>
        <v>48238</v>
      </c>
      <c r="D22" s="49">
        <f t="shared" si="1"/>
        <v>114</v>
      </c>
      <c r="E22" s="49">
        <f t="shared" si="1"/>
        <v>1004</v>
      </c>
      <c r="F22" s="49">
        <f t="shared" si="1"/>
        <v>527875</v>
      </c>
      <c r="G22" s="49">
        <f t="shared" si="1"/>
        <v>5650</v>
      </c>
      <c r="H22" s="49">
        <f t="shared" si="1"/>
        <v>485353</v>
      </c>
      <c r="I22" s="49">
        <f t="shared" si="1"/>
        <v>644</v>
      </c>
      <c r="J22" s="49">
        <f t="shared" si="1"/>
        <v>861</v>
      </c>
      <c r="K22" s="49">
        <f t="shared" si="1"/>
        <v>4545</v>
      </c>
      <c r="L22" s="49">
        <f t="shared" si="1"/>
        <v>11386</v>
      </c>
      <c r="M22" s="49">
        <f t="shared" si="1"/>
        <v>1054</v>
      </c>
      <c r="N22" s="49">
        <f t="shared" si="1"/>
        <v>99543</v>
      </c>
      <c r="O22" s="49">
        <f t="shared" si="1"/>
        <v>7094</v>
      </c>
      <c r="P22" s="49">
        <f t="shared" si="1"/>
        <v>43911</v>
      </c>
      <c r="Q22" s="49">
        <f t="shared" si="1"/>
        <v>42354</v>
      </c>
      <c r="R22" s="49">
        <f t="shared" si="1"/>
        <v>32722</v>
      </c>
      <c r="S22" s="49">
        <f t="shared" si="1"/>
        <v>105</v>
      </c>
      <c r="T22" s="49">
        <f t="shared" si="1"/>
        <v>3475</v>
      </c>
      <c r="U22" s="49">
        <f t="shared" si="1"/>
        <v>77570</v>
      </c>
      <c r="V22" s="49">
        <f t="shared" si="1"/>
        <v>1243850</v>
      </c>
      <c r="W22" s="49">
        <f t="shared" si="1"/>
        <v>165508</v>
      </c>
      <c r="X22" s="49">
        <f t="shared" si="1"/>
        <v>4141</v>
      </c>
      <c r="Y22" s="49">
        <f t="shared" si="1"/>
        <v>98914</v>
      </c>
      <c r="Z22" s="49">
        <f t="shared" si="1"/>
        <v>53304</v>
      </c>
      <c r="AA22" s="49">
        <f t="shared" si="1"/>
        <v>147017</v>
      </c>
      <c r="AB22" s="49">
        <f t="shared" si="1"/>
        <v>96307</v>
      </c>
      <c r="AC22" s="49">
        <f t="shared" si="1"/>
        <v>129046</v>
      </c>
      <c r="AD22" s="49">
        <f t="shared" si="1"/>
        <v>17305</v>
      </c>
      <c r="AE22" s="49">
        <f t="shared" si="1"/>
        <v>7155182</v>
      </c>
      <c r="AF22" s="49">
        <f t="shared" si="1"/>
        <v>471</v>
      </c>
      <c r="AG22" s="49">
        <f t="shared" si="1"/>
        <v>341</v>
      </c>
      <c r="AH22" s="49">
        <f t="shared" si="1"/>
        <v>6822</v>
      </c>
      <c r="AI22" s="49">
        <f t="shared" si="1"/>
        <v>10515330</v>
      </c>
    </row>
    <row r="23" spans="1:36" x14ac:dyDescent="0.25">
      <c r="AI23" s="55"/>
    </row>
  </sheetData>
  <mergeCells count="3">
    <mergeCell ref="A2:F2"/>
    <mergeCell ref="B4:AH4"/>
    <mergeCell ref="AI4:AI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40"/>
  <sheetViews>
    <sheetView workbookViewId="0">
      <selection activeCell="A48" sqref="A48"/>
    </sheetView>
  </sheetViews>
  <sheetFormatPr baseColWidth="10" defaultRowHeight="12.75" x14ac:dyDescent="0.2"/>
  <cols>
    <col min="1" max="1" width="18.42578125" style="2" customWidth="1"/>
    <col min="2" max="2" width="11.140625" style="2" customWidth="1"/>
    <col min="3" max="3" width="10.42578125" style="2" customWidth="1"/>
    <col min="4" max="4" width="11.42578125" style="18"/>
    <col min="5" max="16384" width="11.42578125" style="2"/>
  </cols>
  <sheetData>
    <row r="2" spans="1:6" ht="17.25" x14ac:dyDescent="0.3">
      <c r="A2" s="7" t="s">
        <v>73</v>
      </c>
      <c r="B2" s="1"/>
    </row>
    <row r="3" spans="1:6" ht="15.75" x14ac:dyDescent="0.25">
      <c r="A3" s="9"/>
      <c r="B3" s="9"/>
      <c r="C3" s="4"/>
    </row>
    <row r="4" spans="1:6" ht="18.75" customHeight="1" x14ac:dyDescent="0.2">
      <c r="A4" s="56" t="s">
        <v>63</v>
      </c>
      <c r="B4" s="67" t="s">
        <v>80</v>
      </c>
      <c r="C4" s="67"/>
      <c r="D4" s="67"/>
      <c r="E4" s="67"/>
    </row>
    <row r="5" spans="1:6" ht="25.5" customHeight="1" x14ac:dyDescent="0.2">
      <c r="A5" s="56"/>
      <c r="B5" s="34" t="s">
        <v>75</v>
      </c>
      <c r="C5" s="34" t="s">
        <v>76</v>
      </c>
      <c r="D5" s="34" t="s">
        <v>77</v>
      </c>
      <c r="E5" s="34" t="s">
        <v>65</v>
      </c>
    </row>
    <row r="6" spans="1:6" ht="9.75" customHeight="1" x14ac:dyDescent="0.2">
      <c r="A6" s="14"/>
      <c r="B6" s="15"/>
      <c r="C6" s="15"/>
      <c r="D6" s="15"/>
      <c r="E6" s="15"/>
    </row>
    <row r="7" spans="1:6" ht="15.75" x14ac:dyDescent="0.25">
      <c r="A7" s="31" t="s">
        <v>26</v>
      </c>
      <c r="B7" s="32">
        <v>1</v>
      </c>
      <c r="C7" s="32">
        <v>1</v>
      </c>
      <c r="D7" s="32">
        <v>3</v>
      </c>
      <c r="E7" s="33">
        <f>SUM(B7:D7)</f>
        <v>5</v>
      </c>
      <c r="F7" s="10" t="s">
        <v>34</v>
      </c>
    </row>
    <row r="8" spans="1:6" ht="15" x14ac:dyDescent="0.25">
      <c r="A8" s="24" t="s">
        <v>0</v>
      </c>
      <c r="B8" s="16">
        <v>2</v>
      </c>
      <c r="C8" s="16">
        <v>0</v>
      </c>
      <c r="D8" s="16">
        <v>7</v>
      </c>
      <c r="E8" s="25">
        <f t="shared" ref="E8:E38" si="0">SUM(B8:D8)</f>
        <v>9</v>
      </c>
      <c r="F8" s="5" t="s">
        <v>35</v>
      </c>
    </row>
    <row r="9" spans="1:6" ht="15" x14ac:dyDescent="0.25">
      <c r="A9" s="31" t="s">
        <v>1</v>
      </c>
      <c r="B9" s="32">
        <v>0</v>
      </c>
      <c r="C9" s="32">
        <v>0</v>
      </c>
      <c r="D9" s="32">
        <v>2</v>
      </c>
      <c r="E9" s="33">
        <f t="shared" si="0"/>
        <v>2</v>
      </c>
      <c r="F9" s="5" t="s">
        <v>36</v>
      </c>
    </row>
    <row r="10" spans="1:6" ht="15" x14ac:dyDescent="0.25">
      <c r="A10" s="24" t="s">
        <v>20</v>
      </c>
      <c r="B10" s="16">
        <v>0</v>
      </c>
      <c r="C10" s="16">
        <v>0</v>
      </c>
      <c r="D10" s="16">
        <v>1</v>
      </c>
      <c r="E10" s="25">
        <f t="shared" si="0"/>
        <v>1</v>
      </c>
      <c r="F10" s="5" t="s">
        <v>78</v>
      </c>
    </row>
    <row r="11" spans="1:6" ht="15" x14ac:dyDescent="0.25">
      <c r="A11" s="31" t="s">
        <v>21</v>
      </c>
      <c r="B11" s="32">
        <v>3</v>
      </c>
      <c r="C11" s="32">
        <v>1</v>
      </c>
      <c r="D11" s="32">
        <v>0</v>
      </c>
      <c r="E11" s="33">
        <f t="shared" si="0"/>
        <v>4</v>
      </c>
      <c r="F11" s="5" t="s">
        <v>37</v>
      </c>
    </row>
    <row r="12" spans="1:6" ht="15" x14ac:dyDescent="0.25">
      <c r="A12" s="24" t="s">
        <v>3</v>
      </c>
      <c r="B12" s="16">
        <v>3</v>
      </c>
      <c r="C12" s="16">
        <v>0</v>
      </c>
      <c r="D12" s="16">
        <v>7</v>
      </c>
      <c r="E12" s="25">
        <f t="shared" si="0"/>
        <v>10</v>
      </c>
      <c r="F12" s="5" t="s">
        <v>38</v>
      </c>
    </row>
    <row r="13" spans="1:6" ht="15" x14ac:dyDescent="0.25">
      <c r="A13" s="31" t="s">
        <v>67</v>
      </c>
      <c r="B13" s="32">
        <v>3</v>
      </c>
      <c r="C13" s="32">
        <v>9</v>
      </c>
      <c r="D13" s="32">
        <v>10</v>
      </c>
      <c r="E13" s="33">
        <f>SUM(B13:D13)</f>
        <v>22</v>
      </c>
      <c r="F13" s="5" t="s">
        <v>68</v>
      </c>
    </row>
    <row r="14" spans="1:6" ht="15" x14ac:dyDescent="0.25">
      <c r="A14" s="24" t="s">
        <v>29</v>
      </c>
      <c r="B14" s="16">
        <v>2</v>
      </c>
      <c r="C14" s="16">
        <v>1</v>
      </c>
      <c r="D14" s="16">
        <v>8</v>
      </c>
      <c r="E14" s="25">
        <f t="shared" si="0"/>
        <v>11</v>
      </c>
      <c r="F14" s="5" t="s">
        <v>39</v>
      </c>
    </row>
    <row r="15" spans="1:6" ht="15" x14ac:dyDescent="0.25">
      <c r="A15" s="31" t="s">
        <v>2</v>
      </c>
      <c r="B15" s="32">
        <v>0</v>
      </c>
      <c r="C15" s="32">
        <v>0</v>
      </c>
      <c r="D15" s="32">
        <v>5</v>
      </c>
      <c r="E15" s="33">
        <f t="shared" si="0"/>
        <v>5</v>
      </c>
      <c r="F15" s="5" t="s">
        <v>40</v>
      </c>
    </row>
    <row r="16" spans="1:6" ht="15" x14ac:dyDescent="0.25">
      <c r="A16" s="24" t="s">
        <v>30</v>
      </c>
      <c r="B16" s="16">
        <v>2</v>
      </c>
      <c r="C16" s="16">
        <v>0</v>
      </c>
      <c r="D16" s="16">
        <v>0</v>
      </c>
      <c r="E16" s="25">
        <f t="shared" si="0"/>
        <v>2</v>
      </c>
      <c r="F16" s="5" t="s">
        <v>41</v>
      </c>
    </row>
    <row r="17" spans="1:6" ht="15" x14ac:dyDescent="0.25">
      <c r="A17" s="31" t="s">
        <v>31</v>
      </c>
      <c r="B17" s="32">
        <v>5</v>
      </c>
      <c r="C17" s="32">
        <v>3</v>
      </c>
      <c r="D17" s="32">
        <v>47</v>
      </c>
      <c r="E17" s="33">
        <f t="shared" si="0"/>
        <v>55</v>
      </c>
      <c r="F17" s="5" t="s">
        <v>42</v>
      </c>
    </row>
    <row r="18" spans="1:6" ht="15" x14ac:dyDescent="0.25">
      <c r="A18" s="24" t="s">
        <v>4</v>
      </c>
      <c r="B18" s="16">
        <v>5</v>
      </c>
      <c r="C18" s="16">
        <v>2</v>
      </c>
      <c r="D18" s="16">
        <v>10</v>
      </c>
      <c r="E18" s="25">
        <f t="shared" si="0"/>
        <v>17</v>
      </c>
      <c r="F18" s="5" t="s">
        <v>43</v>
      </c>
    </row>
    <row r="19" spans="1:6" ht="15" x14ac:dyDescent="0.25">
      <c r="A19" s="31" t="s">
        <v>5</v>
      </c>
      <c r="B19" s="32">
        <v>0</v>
      </c>
      <c r="C19" s="32">
        <v>0</v>
      </c>
      <c r="D19" s="32">
        <v>0</v>
      </c>
      <c r="E19" s="33">
        <f t="shared" si="0"/>
        <v>0</v>
      </c>
      <c r="F19" s="5" t="s">
        <v>44</v>
      </c>
    </row>
    <row r="20" spans="1:6" ht="15" x14ac:dyDescent="0.25">
      <c r="A20" s="24" t="s">
        <v>6</v>
      </c>
      <c r="B20" s="16">
        <v>0</v>
      </c>
      <c r="C20" s="16">
        <v>0</v>
      </c>
      <c r="D20" s="16">
        <v>13</v>
      </c>
      <c r="E20" s="25">
        <f t="shared" si="0"/>
        <v>13</v>
      </c>
      <c r="F20" s="5" t="s">
        <v>45</v>
      </c>
    </row>
    <row r="21" spans="1:6" ht="15" x14ac:dyDescent="0.25">
      <c r="A21" s="31" t="s">
        <v>7</v>
      </c>
      <c r="B21" s="32">
        <v>2</v>
      </c>
      <c r="C21" s="32">
        <v>2</v>
      </c>
      <c r="D21" s="32">
        <v>18</v>
      </c>
      <c r="E21" s="33">
        <f t="shared" si="0"/>
        <v>22</v>
      </c>
      <c r="F21" s="5" t="s">
        <v>46</v>
      </c>
    </row>
    <row r="22" spans="1:6" ht="15" x14ac:dyDescent="0.25">
      <c r="A22" s="24" t="s">
        <v>8</v>
      </c>
      <c r="B22" s="16">
        <v>2</v>
      </c>
      <c r="C22" s="16">
        <v>0</v>
      </c>
      <c r="D22" s="16">
        <v>1</v>
      </c>
      <c r="E22" s="25">
        <f t="shared" si="0"/>
        <v>3</v>
      </c>
      <c r="F22" s="5" t="s">
        <v>47</v>
      </c>
    </row>
    <row r="23" spans="1:6" ht="15" x14ac:dyDescent="0.25">
      <c r="A23" s="31" t="s">
        <v>22</v>
      </c>
      <c r="B23" s="32">
        <v>0</v>
      </c>
      <c r="C23" s="32">
        <v>0</v>
      </c>
      <c r="D23" s="32">
        <v>6</v>
      </c>
      <c r="E23" s="33">
        <f t="shared" si="0"/>
        <v>6</v>
      </c>
      <c r="F23" s="5" t="s">
        <v>48</v>
      </c>
    </row>
    <row r="24" spans="1:6" ht="15" customHeight="1" x14ac:dyDescent="0.25">
      <c r="A24" s="24" t="s">
        <v>9</v>
      </c>
      <c r="B24" s="16">
        <v>0</v>
      </c>
      <c r="C24" s="16">
        <v>0</v>
      </c>
      <c r="D24" s="16">
        <v>1</v>
      </c>
      <c r="E24" s="25">
        <f t="shared" si="0"/>
        <v>1</v>
      </c>
      <c r="F24" s="5" t="s">
        <v>49</v>
      </c>
    </row>
    <row r="25" spans="1:6" ht="15" x14ac:dyDescent="0.25">
      <c r="A25" s="31" t="s">
        <v>27</v>
      </c>
      <c r="B25" s="32">
        <v>1</v>
      </c>
      <c r="C25" s="32">
        <v>1</v>
      </c>
      <c r="D25" s="32">
        <v>12</v>
      </c>
      <c r="E25" s="33">
        <f t="shared" si="0"/>
        <v>14</v>
      </c>
      <c r="F25" s="5" t="s">
        <v>50</v>
      </c>
    </row>
    <row r="26" spans="1:6" ht="15" x14ac:dyDescent="0.25">
      <c r="A26" s="24" t="s">
        <v>10</v>
      </c>
      <c r="B26" s="16">
        <v>2</v>
      </c>
      <c r="C26" s="16">
        <v>0</v>
      </c>
      <c r="D26" s="16">
        <v>1</v>
      </c>
      <c r="E26" s="25">
        <f t="shared" si="0"/>
        <v>3</v>
      </c>
      <c r="F26" s="5" t="s">
        <v>51</v>
      </c>
    </row>
    <row r="27" spans="1:6" ht="15" x14ac:dyDescent="0.25">
      <c r="A27" s="31" t="s">
        <v>11</v>
      </c>
      <c r="B27" s="32">
        <v>4</v>
      </c>
      <c r="C27" s="32">
        <v>1</v>
      </c>
      <c r="D27" s="32">
        <v>11</v>
      </c>
      <c r="E27" s="33">
        <f t="shared" si="0"/>
        <v>16</v>
      </c>
      <c r="F27" s="5" t="s">
        <v>52</v>
      </c>
    </row>
    <row r="28" spans="1:6" ht="15" x14ac:dyDescent="0.25">
      <c r="A28" s="24" t="s">
        <v>28</v>
      </c>
      <c r="B28" s="16">
        <v>1</v>
      </c>
      <c r="C28" s="16">
        <v>0</v>
      </c>
      <c r="D28" s="16">
        <v>5</v>
      </c>
      <c r="E28" s="25">
        <f t="shared" si="0"/>
        <v>6</v>
      </c>
      <c r="F28" s="5" t="s">
        <v>53</v>
      </c>
    </row>
    <row r="29" spans="1:6" ht="15" x14ac:dyDescent="0.25">
      <c r="A29" s="31" t="s">
        <v>12</v>
      </c>
      <c r="B29" s="32">
        <v>0</v>
      </c>
      <c r="C29" s="32">
        <v>1</v>
      </c>
      <c r="D29" s="32">
        <v>4</v>
      </c>
      <c r="E29" s="33">
        <f t="shared" si="0"/>
        <v>5</v>
      </c>
      <c r="F29" s="5" t="s">
        <v>54</v>
      </c>
    </row>
    <row r="30" spans="1:6" ht="15" x14ac:dyDescent="0.25">
      <c r="A30" s="24" t="s">
        <v>13</v>
      </c>
      <c r="B30" s="16">
        <v>2</v>
      </c>
      <c r="C30" s="16">
        <v>0</v>
      </c>
      <c r="D30" s="16">
        <v>1</v>
      </c>
      <c r="E30" s="25">
        <f t="shared" si="0"/>
        <v>3</v>
      </c>
      <c r="F30" s="5" t="s">
        <v>55</v>
      </c>
    </row>
    <row r="31" spans="1:6" ht="15" x14ac:dyDescent="0.25">
      <c r="A31" s="31" t="s">
        <v>14</v>
      </c>
      <c r="B31" s="32">
        <v>3</v>
      </c>
      <c r="C31" s="32">
        <v>0</v>
      </c>
      <c r="D31" s="32">
        <v>4</v>
      </c>
      <c r="E31" s="33">
        <f t="shared" si="0"/>
        <v>7</v>
      </c>
      <c r="F31" s="5" t="s">
        <v>56</v>
      </c>
    </row>
    <row r="32" spans="1:6" ht="15" x14ac:dyDescent="0.25">
      <c r="A32" s="24" t="s">
        <v>15</v>
      </c>
      <c r="B32" s="16">
        <v>0</v>
      </c>
      <c r="C32" s="16">
        <v>0</v>
      </c>
      <c r="D32" s="16">
        <v>7</v>
      </c>
      <c r="E32" s="25">
        <f t="shared" si="0"/>
        <v>7</v>
      </c>
      <c r="F32" s="5" t="s">
        <v>57</v>
      </c>
    </row>
    <row r="33" spans="1:6" ht="15" x14ac:dyDescent="0.25">
      <c r="A33" s="31" t="s">
        <v>32</v>
      </c>
      <c r="B33" s="32">
        <v>0</v>
      </c>
      <c r="C33" s="32">
        <v>0</v>
      </c>
      <c r="D33" s="32">
        <v>4</v>
      </c>
      <c r="E33" s="33">
        <f t="shared" si="0"/>
        <v>4</v>
      </c>
      <c r="F33" s="5" t="s">
        <v>58</v>
      </c>
    </row>
    <row r="34" spans="1:6" ht="15" x14ac:dyDescent="0.25">
      <c r="A34" s="24" t="s">
        <v>16</v>
      </c>
      <c r="B34" s="16">
        <v>2</v>
      </c>
      <c r="C34" s="16">
        <v>0</v>
      </c>
      <c r="D34" s="16">
        <v>15</v>
      </c>
      <c r="E34" s="25">
        <f t="shared" si="0"/>
        <v>17</v>
      </c>
      <c r="F34" s="5" t="s">
        <v>79</v>
      </c>
    </row>
    <row r="35" spans="1:6" ht="15" x14ac:dyDescent="0.25">
      <c r="A35" s="31" t="s">
        <v>17</v>
      </c>
      <c r="B35" s="32">
        <v>0</v>
      </c>
      <c r="C35" s="32">
        <v>0</v>
      </c>
      <c r="D35" s="32">
        <v>6</v>
      </c>
      <c r="E35" s="33">
        <f t="shared" si="0"/>
        <v>6</v>
      </c>
      <c r="F35" s="5" t="s">
        <v>59</v>
      </c>
    </row>
    <row r="36" spans="1:6" ht="15" x14ac:dyDescent="0.25">
      <c r="A36" s="24" t="s">
        <v>33</v>
      </c>
      <c r="B36" s="16">
        <v>4</v>
      </c>
      <c r="C36" s="16">
        <v>1</v>
      </c>
      <c r="D36" s="16">
        <v>8</v>
      </c>
      <c r="E36" s="25">
        <f t="shared" si="0"/>
        <v>13</v>
      </c>
      <c r="F36" s="5" t="s">
        <v>60</v>
      </c>
    </row>
    <row r="37" spans="1:6" ht="15" x14ac:dyDescent="0.25">
      <c r="A37" s="31" t="s">
        <v>19</v>
      </c>
      <c r="B37" s="32">
        <v>1</v>
      </c>
      <c r="C37" s="32">
        <v>1</v>
      </c>
      <c r="D37" s="32">
        <v>1</v>
      </c>
      <c r="E37" s="33">
        <f t="shared" si="0"/>
        <v>3</v>
      </c>
      <c r="F37" s="5" t="s">
        <v>61</v>
      </c>
    </row>
    <row r="38" spans="1:6" ht="15" x14ac:dyDescent="0.25">
      <c r="A38" s="24" t="s">
        <v>18</v>
      </c>
      <c r="B38" s="16">
        <v>0</v>
      </c>
      <c r="C38" s="16">
        <v>0</v>
      </c>
      <c r="D38" s="16">
        <v>2</v>
      </c>
      <c r="E38" s="25">
        <f t="shared" si="0"/>
        <v>2</v>
      </c>
      <c r="F38" s="5" t="s">
        <v>62</v>
      </c>
    </row>
    <row r="39" spans="1:6" ht="7.5" customHeight="1" x14ac:dyDescent="0.2">
      <c r="A39" s="12"/>
      <c r="B39" s="17"/>
      <c r="C39" s="17"/>
      <c r="D39" s="17"/>
      <c r="E39" s="17"/>
    </row>
    <row r="40" spans="1:6" ht="15.75" x14ac:dyDescent="0.2">
      <c r="A40" s="27" t="s">
        <v>64</v>
      </c>
      <c r="B40" s="30">
        <f>SUM(B7:B38)</f>
        <v>50</v>
      </c>
      <c r="C40" s="30">
        <f>SUM(C7:C38)</f>
        <v>24</v>
      </c>
      <c r="D40" s="30">
        <f>SUM(D7:D38)</f>
        <v>220</v>
      </c>
      <c r="E40" s="30">
        <f>SUM(E7:E38)</f>
        <v>294</v>
      </c>
    </row>
  </sheetData>
  <mergeCells count="2">
    <mergeCell ref="A4:A5"/>
    <mergeCell ref="B4:E4"/>
  </mergeCells>
  <printOptions horizontalCentered="1"/>
  <pageMargins left="0.75" right="0.75" top="0.55000000000000004" bottom="1" header="0" footer="0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45"/>
  <sheetViews>
    <sheetView workbookViewId="0">
      <selection activeCell="A57" sqref="A57"/>
    </sheetView>
  </sheetViews>
  <sheetFormatPr baseColWidth="10" defaultRowHeight="12.75" x14ac:dyDescent="0.2"/>
  <cols>
    <col min="1" max="1" width="17.85546875" style="2" customWidth="1"/>
    <col min="2" max="2" width="10.28515625" style="2" customWidth="1"/>
    <col min="3" max="3" width="10.7109375" style="23" customWidth="1"/>
    <col min="4" max="4" width="10.5703125" style="23" customWidth="1"/>
    <col min="5" max="16384" width="11.42578125" style="2"/>
  </cols>
  <sheetData>
    <row r="2" spans="1:6" ht="17.25" x14ac:dyDescent="0.3">
      <c r="A2" s="7" t="s">
        <v>74</v>
      </c>
      <c r="B2" s="1"/>
      <c r="C2" s="19"/>
      <c r="D2" s="19"/>
    </row>
    <row r="3" spans="1:6" ht="15.75" x14ac:dyDescent="0.25">
      <c r="A3" s="9"/>
      <c r="B3" s="9"/>
      <c r="C3" s="20"/>
      <c r="D3" s="21"/>
      <c r="E3" s="4"/>
    </row>
    <row r="4" spans="1:6" ht="18.75" customHeight="1" x14ac:dyDescent="0.2">
      <c r="A4" s="56" t="s">
        <v>63</v>
      </c>
      <c r="B4" s="67" t="s">
        <v>66</v>
      </c>
      <c r="C4" s="67"/>
      <c r="D4" s="67"/>
      <c r="E4" s="67"/>
    </row>
    <row r="5" spans="1:6" ht="26.25" customHeight="1" x14ac:dyDescent="0.2">
      <c r="A5" s="56"/>
      <c r="B5" s="34" t="s">
        <v>75</v>
      </c>
      <c r="C5" s="34" t="s">
        <v>76</v>
      </c>
      <c r="D5" s="34" t="s">
        <v>77</v>
      </c>
      <c r="E5" s="34" t="s">
        <v>65</v>
      </c>
    </row>
    <row r="6" spans="1:6" ht="9" customHeight="1" x14ac:dyDescent="0.2">
      <c r="A6" s="14"/>
      <c r="B6" s="15"/>
      <c r="C6" s="15"/>
      <c r="D6" s="15"/>
      <c r="E6" s="15"/>
    </row>
    <row r="7" spans="1:6" ht="15" x14ac:dyDescent="0.25">
      <c r="A7" s="31" t="s">
        <v>26</v>
      </c>
      <c r="B7" s="32">
        <v>1</v>
      </c>
      <c r="C7" s="32">
        <v>2</v>
      </c>
      <c r="D7" s="32">
        <v>3</v>
      </c>
      <c r="E7" s="33">
        <f>SUM(B7:D7)</f>
        <v>6</v>
      </c>
      <c r="F7" s="11" t="s">
        <v>34</v>
      </c>
    </row>
    <row r="8" spans="1:6" ht="15" x14ac:dyDescent="0.25">
      <c r="A8" s="24" t="s">
        <v>0</v>
      </c>
      <c r="B8" s="16">
        <v>2</v>
      </c>
      <c r="C8" s="16">
        <v>5</v>
      </c>
      <c r="D8" s="16">
        <v>7</v>
      </c>
      <c r="E8" s="25">
        <f t="shared" ref="E8:E38" si="0">SUM(B8:D8)</f>
        <v>14</v>
      </c>
      <c r="F8" s="11" t="s">
        <v>35</v>
      </c>
    </row>
    <row r="9" spans="1:6" ht="15" x14ac:dyDescent="0.25">
      <c r="A9" s="31" t="s">
        <v>1</v>
      </c>
      <c r="B9" s="32">
        <v>0</v>
      </c>
      <c r="C9" s="32">
        <v>0</v>
      </c>
      <c r="D9" s="32">
        <v>2</v>
      </c>
      <c r="E9" s="33">
        <f t="shared" si="0"/>
        <v>2</v>
      </c>
      <c r="F9" s="11" t="s">
        <v>36</v>
      </c>
    </row>
    <row r="10" spans="1:6" ht="15" x14ac:dyDescent="0.25">
      <c r="A10" s="24" t="s">
        <v>20</v>
      </c>
      <c r="B10" s="16">
        <v>0</v>
      </c>
      <c r="C10" s="16">
        <v>0</v>
      </c>
      <c r="D10" s="16">
        <v>0</v>
      </c>
      <c r="E10" s="25">
        <f t="shared" si="0"/>
        <v>0</v>
      </c>
      <c r="F10" s="11" t="s">
        <v>78</v>
      </c>
    </row>
    <row r="11" spans="1:6" ht="15" x14ac:dyDescent="0.25">
      <c r="A11" s="31" t="s">
        <v>21</v>
      </c>
      <c r="B11" s="32">
        <v>3</v>
      </c>
      <c r="C11" s="32">
        <v>1</v>
      </c>
      <c r="D11" s="32">
        <v>0</v>
      </c>
      <c r="E11" s="33">
        <f t="shared" si="0"/>
        <v>4</v>
      </c>
      <c r="F11" s="11" t="s">
        <v>37</v>
      </c>
    </row>
    <row r="12" spans="1:6" ht="15" x14ac:dyDescent="0.25">
      <c r="A12" s="24" t="s">
        <v>3</v>
      </c>
      <c r="B12" s="16">
        <v>3</v>
      </c>
      <c r="C12" s="16">
        <v>6</v>
      </c>
      <c r="D12" s="16">
        <v>6</v>
      </c>
      <c r="E12" s="25">
        <f t="shared" si="0"/>
        <v>15</v>
      </c>
      <c r="F12" s="11" t="s">
        <v>38</v>
      </c>
    </row>
    <row r="13" spans="1:6" ht="15" x14ac:dyDescent="0.25">
      <c r="A13" s="31" t="s">
        <v>67</v>
      </c>
      <c r="B13" s="32">
        <v>0</v>
      </c>
      <c r="C13" s="32">
        <v>19</v>
      </c>
      <c r="D13" s="32">
        <v>8</v>
      </c>
      <c r="E13" s="33">
        <f>SUM(B13:D13)</f>
        <v>27</v>
      </c>
      <c r="F13" s="11" t="s">
        <v>68</v>
      </c>
    </row>
    <row r="14" spans="1:6" ht="15" x14ac:dyDescent="0.25">
      <c r="A14" s="24" t="s">
        <v>29</v>
      </c>
      <c r="B14" s="16">
        <v>2</v>
      </c>
      <c r="C14" s="16">
        <v>4</v>
      </c>
      <c r="D14" s="16">
        <v>8</v>
      </c>
      <c r="E14" s="25">
        <f t="shared" si="0"/>
        <v>14</v>
      </c>
      <c r="F14" s="11" t="s">
        <v>39</v>
      </c>
    </row>
    <row r="15" spans="1:6" ht="15" x14ac:dyDescent="0.25">
      <c r="A15" s="31" t="s">
        <v>2</v>
      </c>
      <c r="B15" s="32">
        <v>0</v>
      </c>
      <c r="C15" s="32">
        <v>0</v>
      </c>
      <c r="D15" s="32">
        <v>4</v>
      </c>
      <c r="E15" s="33">
        <f t="shared" si="0"/>
        <v>4</v>
      </c>
      <c r="F15" s="11" t="s">
        <v>40</v>
      </c>
    </row>
    <row r="16" spans="1:6" ht="15" x14ac:dyDescent="0.25">
      <c r="A16" s="24" t="s">
        <v>30</v>
      </c>
      <c r="B16" s="16">
        <v>2</v>
      </c>
      <c r="C16" s="16">
        <v>3</v>
      </c>
      <c r="D16" s="16">
        <v>0</v>
      </c>
      <c r="E16" s="25">
        <f t="shared" si="0"/>
        <v>5</v>
      </c>
      <c r="F16" s="11" t="s">
        <v>41</v>
      </c>
    </row>
    <row r="17" spans="1:6" ht="15" x14ac:dyDescent="0.25">
      <c r="A17" s="31" t="s">
        <v>31</v>
      </c>
      <c r="B17" s="32">
        <v>3</v>
      </c>
      <c r="C17" s="32">
        <v>16</v>
      </c>
      <c r="D17" s="32">
        <v>50</v>
      </c>
      <c r="E17" s="33">
        <f t="shared" si="0"/>
        <v>69</v>
      </c>
      <c r="F17" s="11" t="s">
        <v>42</v>
      </c>
    </row>
    <row r="18" spans="1:6" ht="15" x14ac:dyDescent="0.25">
      <c r="A18" s="24" t="s">
        <v>4</v>
      </c>
      <c r="B18" s="16">
        <v>4</v>
      </c>
      <c r="C18" s="16">
        <v>9</v>
      </c>
      <c r="D18" s="16">
        <v>10</v>
      </c>
      <c r="E18" s="25">
        <f t="shared" si="0"/>
        <v>23</v>
      </c>
      <c r="F18" s="11" t="s">
        <v>43</v>
      </c>
    </row>
    <row r="19" spans="1:6" ht="15" x14ac:dyDescent="0.25">
      <c r="A19" s="31" t="s">
        <v>5</v>
      </c>
      <c r="B19" s="32">
        <v>0</v>
      </c>
      <c r="C19" s="32">
        <v>0</v>
      </c>
      <c r="D19" s="32">
        <v>0</v>
      </c>
      <c r="E19" s="33">
        <f t="shared" si="0"/>
        <v>0</v>
      </c>
      <c r="F19" s="11" t="s">
        <v>44</v>
      </c>
    </row>
    <row r="20" spans="1:6" ht="15" x14ac:dyDescent="0.25">
      <c r="A20" s="24" t="s">
        <v>6</v>
      </c>
      <c r="B20" s="16">
        <v>0</v>
      </c>
      <c r="C20" s="16">
        <v>5</v>
      </c>
      <c r="D20" s="16">
        <v>14</v>
      </c>
      <c r="E20" s="25">
        <f t="shared" si="0"/>
        <v>19</v>
      </c>
      <c r="F20" s="11" t="s">
        <v>45</v>
      </c>
    </row>
    <row r="21" spans="1:6" ht="15" x14ac:dyDescent="0.25">
      <c r="A21" s="31" t="s">
        <v>7</v>
      </c>
      <c r="B21" s="32">
        <v>1</v>
      </c>
      <c r="C21" s="32">
        <v>12</v>
      </c>
      <c r="D21" s="32">
        <v>19</v>
      </c>
      <c r="E21" s="33">
        <f t="shared" si="0"/>
        <v>32</v>
      </c>
      <c r="F21" s="11" t="s">
        <v>46</v>
      </c>
    </row>
    <row r="22" spans="1:6" ht="15" x14ac:dyDescent="0.25">
      <c r="A22" s="24" t="s">
        <v>8</v>
      </c>
      <c r="B22" s="16">
        <v>1</v>
      </c>
      <c r="C22" s="16">
        <v>1</v>
      </c>
      <c r="D22" s="16">
        <v>2</v>
      </c>
      <c r="E22" s="25">
        <f t="shared" si="0"/>
        <v>4</v>
      </c>
      <c r="F22" s="5" t="s">
        <v>47</v>
      </c>
    </row>
    <row r="23" spans="1:6" ht="15" x14ac:dyDescent="0.25">
      <c r="A23" s="31" t="s">
        <v>22</v>
      </c>
      <c r="B23" s="32">
        <v>0</v>
      </c>
      <c r="C23" s="32">
        <v>2</v>
      </c>
      <c r="D23" s="32">
        <v>5</v>
      </c>
      <c r="E23" s="33">
        <f t="shared" si="0"/>
        <v>7</v>
      </c>
      <c r="F23" s="5" t="s">
        <v>48</v>
      </c>
    </row>
    <row r="24" spans="1:6" ht="15" customHeight="1" x14ac:dyDescent="0.25">
      <c r="A24" s="24" t="s">
        <v>9</v>
      </c>
      <c r="B24" s="16">
        <v>0</v>
      </c>
      <c r="C24" s="16">
        <v>0</v>
      </c>
      <c r="D24" s="16">
        <v>1</v>
      </c>
      <c r="E24" s="25">
        <f t="shared" si="0"/>
        <v>1</v>
      </c>
      <c r="F24" s="5" t="s">
        <v>49</v>
      </c>
    </row>
    <row r="25" spans="1:6" ht="15" x14ac:dyDescent="0.25">
      <c r="A25" s="31" t="s">
        <v>27</v>
      </c>
      <c r="B25" s="32">
        <v>1</v>
      </c>
      <c r="C25" s="32">
        <v>25</v>
      </c>
      <c r="D25" s="32">
        <v>17</v>
      </c>
      <c r="E25" s="33">
        <f t="shared" si="0"/>
        <v>43</v>
      </c>
      <c r="F25" s="5" t="s">
        <v>50</v>
      </c>
    </row>
    <row r="26" spans="1:6" ht="15" x14ac:dyDescent="0.25">
      <c r="A26" s="24" t="s">
        <v>10</v>
      </c>
      <c r="B26" s="16">
        <v>2</v>
      </c>
      <c r="C26" s="16">
        <v>1</v>
      </c>
      <c r="D26" s="16">
        <v>1</v>
      </c>
      <c r="E26" s="25">
        <f t="shared" si="0"/>
        <v>4</v>
      </c>
      <c r="F26" s="5" t="s">
        <v>51</v>
      </c>
    </row>
    <row r="27" spans="1:6" ht="15" x14ac:dyDescent="0.25">
      <c r="A27" s="31" t="s">
        <v>11</v>
      </c>
      <c r="B27" s="32">
        <v>2</v>
      </c>
      <c r="C27" s="32">
        <v>4</v>
      </c>
      <c r="D27" s="32">
        <v>10</v>
      </c>
      <c r="E27" s="33">
        <f t="shared" si="0"/>
        <v>16</v>
      </c>
      <c r="F27" s="5" t="s">
        <v>52</v>
      </c>
    </row>
    <row r="28" spans="1:6" ht="15" x14ac:dyDescent="0.25">
      <c r="A28" s="24" t="s">
        <v>28</v>
      </c>
      <c r="B28" s="16">
        <v>1</v>
      </c>
      <c r="C28" s="16">
        <v>4</v>
      </c>
      <c r="D28" s="16">
        <v>5</v>
      </c>
      <c r="E28" s="25">
        <f t="shared" si="0"/>
        <v>10</v>
      </c>
      <c r="F28" s="5" t="s">
        <v>53</v>
      </c>
    </row>
    <row r="29" spans="1:6" ht="15" x14ac:dyDescent="0.25">
      <c r="A29" s="31" t="s">
        <v>12</v>
      </c>
      <c r="B29" s="32">
        <v>0</v>
      </c>
      <c r="C29" s="32">
        <v>1</v>
      </c>
      <c r="D29" s="32">
        <v>4</v>
      </c>
      <c r="E29" s="33">
        <f t="shared" si="0"/>
        <v>5</v>
      </c>
      <c r="F29" s="5" t="s">
        <v>54</v>
      </c>
    </row>
    <row r="30" spans="1:6" ht="15" x14ac:dyDescent="0.25">
      <c r="A30" s="24" t="s">
        <v>13</v>
      </c>
      <c r="B30" s="16">
        <v>2</v>
      </c>
      <c r="C30" s="16">
        <v>6</v>
      </c>
      <c r="D30" s="16">
        <v>1</v>
      </c>
      <c r="E30" s="25">
        <f t="shared" si="0"/>
        <v>9</v>
      </c>
      <c r="F30" s="5" t="s">
        <v>55</v>
      </c>
    </row>
    <row r="31" spans="1:6" ht="15" x14ac:dyDescent="0.25">
      <c r="A31" s="31" t="s">
        <v>14</v>
      </c>
      <c r="B31" s="32">
        <v>2</v>
      </c>
      <c r="C31" s="32">
        <v>2</v>
      </c>
      <c r="D31" s="32">
        <v>6</v>
      </c>
      <c r="E31" s="33">
        <f t="shared" si="0"/>
        <v>10</v>
      </c>
      <c r="F31" s="5" t="s">
        <v>56</v>
      </c>
    </row>
    <row r="32" spans="1:6" ht="15" x14ac:dyDescent="0.25">
      <c r="A32" s="24" t="s">
        <v>15</v>
      </c>
      <c r="B32" s="16">
        <v>0</v>
      </c>
      <c r="C32" s="16">
        <v>5</v>
      </c>
      <c r="D32" s="16">
        <v>7</v>
      </c>
      <c r="E32" s="25">
        <f t="shared" si="0"/>
        <v>12</v>
      </c>
      <c r="F32" s="5" t="s">
        <v>57</v>
      </c>
    </row>
    <row r="33" spans="1:6" ht="15" x14ac:dyDescent="0.25">
      <c r="A33" s="31" t="s">
        <v>32</v>
      </c>
      <c r="B33" s="32">
        <v>0</v>
      </c>
      <c r="C33" s="32">
        <v>1</v>
      </c>
      <c r="D33" s="32">
        <v>4</v>
      </c>
      <c r="E33" s="33">
        <f t="shared" si="0"/>
        <v>5</v>
      </c>
      <c r="F33" s="5" t="s">
        <v>58</v>
      </c>
    </row>
    <row r="34" spans="1:6" ht="15" x14ac:dyDescent="0.25">
      <c r="A34" s="24" t="s">
        <v>16</v>
      </c>
      <c r="B34" s="16">
        <v>2</v>
      </c>
      <c r="C34" s="16">
        <v>7</v>
      </c>
      <c r="D34" s="16">
        <v>15</v>
      </c>
      <c r="E34" s="25">
        <f t="shared" si="0"/>
        <v>24</v>
      </c>
      <c r="F34" s="5" t="s">
        <v>79</v>
      </c>
    </row>
    <row r="35" spans="1:6" ht="15" x14ac:dyDescent="0.25">
      <c r="A35" s="31" t="s">
        <v>17</v>
      </c>
      <c r="B35" s="32">
        <v>1</v>
      </c>
      <c r="C35" s="32">
        <v>0</v>
      </c>
      <c r="D35" s="32">
        <v>7</v>
      </c>
      <c r="E35" s="33">
        <f t="shared" si="0"/>
        <v>8</v>
      </c>
      <c r="F35" s="5" t="s">
        <v>59</v>
      </c>
    </row>
    <row r="36" spans="1:6" ht="15" x14ac:dyDescent="0.25">
      <c r="A36" s="24" t="s">
        <v>33</v>
      </c>
      <c r="B36" s="16">
        <v>2</v>
      </c>
      <c r="C36" s="16">
        <v>17</v>
      </c>
      <c r="D36" s="16">
        <v>8</v>
      </c>
      <c r="E36" s="25">
        <f t="shared" si="0"/>
        <v>27</v>
      </c>
      <c r="F36" s="5" t="s">
        <v>60</v>
      </c>
    </row>
    <row r="37" spans="1:6" ht="15" x14ac:dyDescent="0.25">
      <c r="A37" s="31" t="s">
        <v>19</v>
      </c>
      <c r="B37" s="32">
        <v>0</v>
      </c>
      <c r="C37" s="32">
        <v>3</v>
      </c>
      <c r="D37" s="32">
        <v>4</v>
      </c>
      <c r="E37" s="33">
        <f t="shared" si="0"/>
        <v>7</v>
      </c>
      <c r="F37" s="5" t="s">
        <v>61</v>
      </c>
    </row>
    <row r="38" spans="1:6" ht="15" x14ac:dyDescent="0.25">
      <c r="A38" s="24" t="s">
        <v>18</v>
      </c>
      <c r="B38" s="16">
        <v>0</v>
      </c>
      <c r="C38" s="16">
        <v>0</v>
      </c>
      <c r="D38" s="16">
        <v>2</v>
      </c>
      <c r="E38" s="25">
        <f t="shared" si="0"/>
        <v>2</v>
      </c>
      <c r="F38" s="5" t="s">
        <v>62</v>
      </c>
    </row>
    <row r="39" spans="1:6" ht="9" customHeight="1" x14ac:dyDescent="0.2">
      <c r="A39" s="12"/>
      <c r="B39" s="17"/>
      <c r="C39" s="17"/>
      <c r="D39" s="17"/>
      <c r="E39" s="17"/>
    </row>
    <row r="40" spans="1:6" ht="15.75" x14ac:dyDescent="0.2">
      <c r="A40" s="27" t="s">
        <v>64</v>
      </c>
      <c r="B40" s="30">
        <f>SUM(B7:B38)</f>
        <v>37</v>
      </c>
      <c r="C40" s="30">
        <f>SUM(C7:C38)</f>
        <v>161</v>
      </c>
      <c r="D40" s="30">
        <f>SUM(D7:D38)</f>
        <v>230</v>
      </c>
      <c r="E40" s="30">
        <f>SUM(E7:E38)</f>
        <v>428</v>
      </c>
    </row>
    <row r="45" spans="1:6" x14ac:dyDescent="0.2">
      <c r="C45" s="22"/>
    </row>
  </sheetData>
  <mergeCells count="2">
    <mergeCell ref="A4:A5"/>
    <mergeCell ref="B4:E4"/>
  </mergeCells>
  <printOptions horizontalCentered="1"/>
  <pageMargins left="0.75" right="0.75" top="0.55000000000000004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9.1 </vt:lpstr>
      <vt:lpstr>9.2</vt:lpstr>
      <vt:lpstr>9.3</vt:lpstr>
      <vt:lpstr>9.4</vt:lpstr>
      <vt:lpstr>9.5</vt:lpstr>
      <vt:lpstr>'9.1 '!Área_de_impresión</vt:lpstr>
      <vt:lpstr>'9.4'!Área_de_impresión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Administrador</cp:lastModifiedBy>
  <cp:lastPrinted>2011-03-03T02:38:11Z</cp:lastPrinted>
  <dcterms:created xsi:type="dcterms:W3CDTF">2011-02-16T19:58:32Z</dcterms:created>
  <dcterms:modified xsi:type="dcterms:W3CDTF">2019-03-07T16:36:05Z</dcterms:modified>
</cp:coreProperties>
</file>