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1E3983E1-DB8F-45B0-8F6C-CB5079844A1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13.1" sheetId="1" r:id="rId1"/>
  </sheets>
  <definedNames>
    <definedName name="_xlnm._FilterDatabase" localSheetId="0" hidden="1">'13.1'!$A$9:$H$40</definedName>
    <definedName name="_xlnm.Print_Area" localSheetId="0">'13.1'!$A$1:$X$66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9" i="1"/>
  <c r="C42" i="1"/>
  <c r="B42" i="1"/>
  <c r="H42" i="1" l="1"/>
  <c r="B43" i="1" s="1"/>
  <c r="D43" i="1" l="1"/>
  <c r="C43" i="1"/>
</calcChain>
</file>

<file path=xl/sharedStrings.xml><?xml version="1.0" encoding="utf-8"?>
<sst xmlns="http://schemas.openxmlformats.org/spreadsheetml/2006/main" count="43" uniqueCount="42">
  <si>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</si>
  <si>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</si>
  <si>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</si>
  <si>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</si>
  <si>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</si>
  <si>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</si>
  <si>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</si>
  <si>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</si>
  <si>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</si>
  <si>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</si>
  <si>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</si>
  <si>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</si>
  <si>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</si>
  <si>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</si>
  <si>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</si>
  <si>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</si>
  <si>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</si>
  <si>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</si>
  <si>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</si>
  <si>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</si>
  <si>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</si>
  <si>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</si>
  <si>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</si>
  <si>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</si>
  <si>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</si>
  <si>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</si>
  <si>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</si>
  <si>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</si>
  <si>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</si>
  <si>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</si>
  <si>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</si>
  <si>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IVA</t>
  </si>
  <si>
    <t>Actualizaciones</t>
  </si>
  <si>
    <t>Recargos</t>
  </si>
  <si>
    <t>Derechos</t>
  </si>
  <si>
    <t>Productos</t>
  </si>
  <si>
    <t>Aprovechamientos</t>
  </si>
  <si>
    <t>Total</t>
  </si>
  <si>
    <t>Entidad federativa</t>
  </si>
  <si>
    <t>Ciudad de México</t>
  </si>
  <si>
    <t xml:space="preserve">13  Ingresos Directos a la Federación </t>
  </si>
  <si>
    <t xml:space="preserve">13.1  Ingresos por Concepto de Derechos, Productos y Aprovechamientos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</si>
</sst>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&quot;-&quot;??_-"/>
    <numFmt numFmtId="165" formatCode="0.0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7" fillId="0" borderId="5" xfId="0" applyFont="1" applyBorder="1"/>
    <xf numFmtId="0" fontId="10" fillId="0" borderId="0" xfId="0" applyFont="1"/>
    <xf numFmtId="1" fontId="13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5" fillId="4" borderId="0" xfId="0" applyFont="1" applyFill="1" applyBorder="1"/>
    <xf numFmtId="4" fontId="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4" fillId="5" borderId="4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4" fontId="4" fillId="5" borderId="6" xfId="2" applyNumberFormat="1" applyFont="1" applyFill="1" applyBorder="1" applyAlignment="1">
      <alignment horizontal="center" vertical="center" wrapText="1"/>
    </xf>
    <xf numFmtId="4" fontId="4" fillId="5" borderId="0" xfId="2" applyNumberFormat="1" applyFont="1" applyFill="1" applyBorder="1" applyAlignment="1">
      <alignment horizontal="center" vertical="center" wrapText="1"/>
    </xf>
    <xf numFmtId="4" fontId="4" fillId="5" borderId="5" xfId="2" applyNumberFormat="1" applyFont="1" applyFill="1" applyBorder="1" applyAlignment="1">
      <alignment horizontal="center" vertical="center" wrapText="1"/>
    </xf>
    <xf numFmtId="0" fontId="9" fillId="6" borderId="0" xfId="1" applyFont="1" applyFill="1"/>
    <xf numFmtId="4" fontId="2" fillId="6" borderId="0" xfId="1" applyNumberFormat="1" applyFont="1" applyFill="1" applyAlignment="1">
      <alignment horizontal="center" vertical="center"/>
    </xf>
    <xf numFmtId="4" fontId="9" fillId="6" borderId="0" xfId="1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6" fontId="7" fillId="0" borderId="0" xfId="0" applyNumberFormat="1" applyFont="1"/>
    <xf numFmtId="0" fontId="8" fillId="0" borderId="0" xfId="0" applyFont="1" applyAlignment="1">
      <alignment horizontal="left" vertical="top" wrapText="1"/>
    </xf>
  </cellXfs>
  <cellStyles count="4">
    <cellStyle name="40% - Énfasis3" xfId="1" builtinId="39"/>
    <cellStyle name="Énfasis3" xfId="2" builtinId="37"/>
    <cellStyle name="Euro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Captación de Ingresos  2018</a:t>
            </a:r>
          </a:p>
        </c:rich>
      </c:tx>
      <c:layout>
        <c:manualLayout>
          <c:xMode val="edge"/>
          <c:yMode val="edge"/>
          <c:x val="0.206995749259403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575404484637411E-2"/>
          <c:y val="0.16175300225580838"/>
          <c:w val="0.50334926368642152"/>
          <c:h val="0.83824699774419165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B62-414F-A426-4B61335FD778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B62-414F-A426-4B61335FD778}"/>
              </c:ext>
            </c:extLst>
          </c:dPt>
          <c:dLbls>
            <c:dLbl>
              <c:idx val="0"/>
              <c:layout>
                <c:manualLayout>
                  <c:x val="-6.4191361773139902E-2"/>
                  <c:y val="-0.121596409338079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62-414F-A426-4B61335FD778}"/>
                </c:ext>
              </c:extLst>
            </c:dLbl>
            <c:dLbl>
              <c:idx val="1"/>
              <c:layout>
                <c:manualLayout>
                  <c:x val="7.2514754569059953E-2"/>
                  <c:y val="0.11282972412470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62-414F-A426-4B61335FD7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('13.1'!$B$7,'13.1'!$D$7)</c:f>
              <c:strCache>
                <c:ptCount val="2"/>
                <c:pt idx="0">
                  <c:v>Derechos</c:v>
                </c:pt>
                <c:pt idx="1">
                  <c:v>Aprovechamientos</c:v>
                </c:pt>
              </c:strCache>
            </c:strRef>
          </c:cat>
          <c:val>
            <c:numRef>
              <c:f>('13.1'!$B$43,'13.1'!$D$43)</c:f>
              <c:numCache>
                <c:formatCode>0.0</c:formatCode>
                <c:ptCount val="2"/>
                <c:pt idx="0">
                  <c:v>88.408978284031008</c:v>
                </c:pt>
                <c:pt idx="1">
                  <c:v>11.354422583491697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2-414F-A426-4B61335FD7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97353628272514"/>
          <c:y val="0.44415846044620533"/>
          <c:w val="0.31297823016843695"/>
          <c:h val="0.1895148392458999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394138</xdr:colOff>
      <xdr:row>7</xdr:row>
      <xdr:rowOff>76638</xdr:rowOff>
    </xdr:from>
    <xdr:to>
      <xdr:col>14</xdr:col>
      <xdr:colOff>372241</xdr:colOff>
      <xdr:row>22</xdr:row>
      <xdr:rowOff>131380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O46"/>
  <sheetViews>
    <sheetView tabSelected="1" zoomScale="87" zoomScaleNormal="87" workbookViewId="0">
      <selection activeCell="A71" sqref="A71"/>
    </sheetView>
  </sheetViews>
  <sheetFormatPr baseColWidth="10" defaultRowHeight="12.75" x14ac:dyDescent="0.2"/>
  <cols>
    <col min="1" max="1" width="19.28515625" style="2" customWidth="1"/>
    <col min="2" max="2" width="17.7109375" style="2" customWidth="1"/>
    <col min="3" max="3" width="14.140625" style="2" customWidth="1"/>
    <col min="4" max="4" width="19.85546875" style="2" customWidth="1"/>
    <col min="5" max="5" width="16.28515625" style="2" customWidth="1"/>
    <col min="6" max="6" width="14.42578125" style="2" customWidth="1"/>
    <col min="7" max="7" width="15" style="2" customWidth="1"/>
    <col min="8" max="8" width="17.5703125" style="2" customWidth="1"/>
    <col min="9" max="16384" width="11.42578125" style="2"/>
  </cols>
  <sheetData>
    <row r="2" spans="1:223" ht="17.25" x14ac:dyDescent="0.3">
      <c r="A2" s="4" t="s">
        <v>40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</row>
    <row r="3" spans="1:223" ht="17.25" x14ac:dyDescent="0.3">
      <c r="A3" s="5"/>
      <c r="B3" s="5"/>
      <c r="C3" s="5"/>
    </row>
    <row r="4" spans="1:223" ht="17.25" x14ac:dyDescent="0.3">
      <c r="A4" s="6" t="s">
        <v>41</v>
      </c>
      <c r="B4" s="4"/>
      <c r="C4" s="4"/>
      <c r="D4" s="1"/>
      <c r="E4" s="1"/>
      <c r="F4" s="1"/>
      <c r="G4" s="1"/>
      <c r="H4" s="1"/>
    </row>
    <row r="5" spans="1:223" ht="15.75" x14ac:dyDescent="0.25">
      <c r="A5" s="1"/>
      <c r="B5" s="1"/>
      <c r="C5" s="1"/>
      <c r="D5" s="1"/>
      <c r="E5" s="1"/>
      <c r="F5" s="1"/>
      <c r="G5" s="1"/>
      <c r="H5" s="1"/>
    </row>
    <row r="6" spans="1:223" x14ac:dyDescent="0.2">
      <c r="H6" s="3"/>
    </row>
    <row r="7" spans="1:223" ht="52.5" customHeight="1" x14ac:dyDescent="0.2">
      <c r="A7" s="17" t="s">
        <v>38</v>
      </c>
      <c r="B7" s="18" t="s">
        <v>34</v>
      </c>
      <c r="C7" s="19" t="s">
        <v>35</v>
      </c>
      <c r="D7" s="18" t="s">
        <v>36</v>
      </c>
      <c r="E7" s="18" t="s">
        <v>32</v>
      </c>
      <c r="F7" s="18" t="s">
        <v>33</v>
      </c>
      <c r="G7" s="20" t="s">
        <v>31</v>
      </c>
      <c r="H7" s="21" t="s">
        <v>37</v>
      </c>
    </row>
    <row r="8" spans="1:223" ht="6.75" customHeight="1" x14ac:dyDescent="0.2">
      <c r="A8" s="10"/>
      <c r="B8" s="11"/>
      <c r="C8" s="11"/>
      <c r="D8" s="11"/>
      <c r="E8" s="11"/>
      <c r="F8" s="11"/>
      <c r="G8" s="11"/>
      <c r="H8" s="11"/>
    </row>
    <row r="9" spans="1:223" ht="15" x14ac:dyDescent="0.25">
      <c r="A9" s="26" t="s">
        <v>0</v>
      </c>
      <c r="B9" s="27">
        <v>6878991</v>
      </c>
      <c r="C9" s="27">
        <v>0</v>
      </c>
      <c r="D9" s="27">
        <v>1079231</v>
      </c>
      <c r="E9" s="27">
        <v>0</v>
      </c>
      <c r="F9" s="27">
        <v>0</v>
      </c>
      <c r="G9" s="27">
        <v>0</v>
      </c>
      <c r="H9" s="28">
        <f>SUM(B9:G9)</f>
        <v>7958222</v>
      </c>
    </row>
    <row r="10" spans="1:223" ht="15" x14ac:dyDescent="0.25">
      <c r="A10" s="8" t="s">
        <v>1</v>
      </c>
      <c r="B10" s="13">
        <v>25183123</v>
      </c>
      <c r="C10" s="13">
        <v>388</v>
      </c>
      <c r="D10" s="13">
        <v>4558763</v>
      </c>
      <c r="E10" s="13">
        <v>0</v>
      </c>
      <c r="F10" s="13">
        <v>0</v>
      </c>
      <c r="G10" s="13">
        <v>0</v>
      </c>
      <c r="H10" s="14">
        <f t="shared" ref="H10:H40" si="0">SUM(B10:G10)</f>
        <v>29742274</v>
      </c>
    </row>
    <row r="11" spans="1:223" ht="15" x14ac:dyDescent="0.25">
      <c r="A11" s="26" t="s">
        <v>2</v>
      </c>
      <c r="B11" s="27">
        <v>2771786</v>
      </c>
      <c r="C11" s="27">
        <v>4527</v>
      </c>
      <c r="D11" s="27">
        <v>75284</v>
      </c>
      <c r="E11" s="27">
        <v>0</v>
      </c>
      <c r="F11" s="27">
        <v>0</v>
      </c>
      <c r="G11" s="27">
        <v>0</v>
      </c>
      <c r="H11" s="28">
        <f t="shared" si="0"/>
        <v>2851597</v>
      </c>
    </row>
    <row r="12" spans="1:223" ht="15" x14ac:dyDescent="0.25">
      <c r="A12" s="8" t="s">
        <v>3</v>
      </c>
      <c r="B12" s="13">
        <v>1214707</v>
      </c>
      <c r="C12" s="13">
        <v>0</v>
      </c>
      <c r="D12" s="13">
        <v>404482</v>
      </c>
      <c r="E12" s="13">
        <v>903</v>
      </c>
      <c r="F12" s="13">
        <v>2867</v>
      </c>
      <c r="G12" s="13">
        <v>0</v>
      </c>
      <c r="H12" s="14">
        <f t="shared" si="0"/>
        <v>1622959</v>
      </c>
    </row>
    <row r="13" spans="1:223" ht="15" x14ac:dyDescent="0.25">
      <c r="A13" s="26" t="s">
        <v>4</v>
      </c>
      <c r="B13" s="27">
        <v>4600655</v>
      </c>
      <c r="C13" s="27">
        <v>0</v>
      </c>
      <c r="D13" s="27">
        <v>2078592</v>
      </c>
      <c r="E13" s="27">
        <v>0</v>
      </c>
      <c r="F13" s="27">
        <v>0</v>
      </c>
      <c r="G13" s="27">
        <v>0</v>
      </c>
      <c r="H13" s="28">
        <f t="shared" si="0"/>
        <v>6679247</v>
      </c>
    </row>
    <row r="14" spans="1:223" ht="15" x14ac:dyDescent="0.25">
      <c r="A14" s="8" t="s">
        <v>5</v>
      </c>
      <c r="B14" s="13">
        <v>23240587</v>
      </c>
      <c r="C14" s="13">
        <v>1874</v>
      </c>
      <c r="D14" s="13">
        <v>2687732</v>
      </c>
      <c r="E14" s="13">
        <v>0</v>
      </c>
      <c r="F14" s="13">
        <v>0</v>
      </c>
      <c r="G14" s="13">
        <v>0</v>
      </c>
      <c r="H14" s="14">
        <f t="shared" si="0"/>
        <v>25930193</v>
      </c>
    </row>
    <row r="15" spans="1:223" ht="15" x14ac:dyDescent="0.25">
      <c r="A15" s="26" t="s">
        <v>39</v>
      </c>
      <c r="B15" s="27">
        <v>151460356</v>
      </c>
      <c r="C15" s="27">
        <v>3854</v>
      </c>
      <c r="D15" s="27">
        <v>18541525.600000001</v>
      </c>
      <c r="E15" s="27">
        <v>21392</v>
      </c>
      <c r="F15" s="27">
        <v>126586</v>
      </c>
      <c r="G15" s="27">
        <v>1455119.18</v>
      </c>
      <c r="H15" s="28">
        <f t="shared" si="0"/>
        <v>171608832.78</v>
      </c>
    </row>
    <row r="16" spans="1:223" ht="15" x14ac:dyDescent="0.25">
      <c r="A16" s="8" t="s">
        <v>6</v>
      </c>
      <c r="B16" s="13">
        <v>17859872</v>
      </c>
      <c r="C16" s="13">
        <v>8</v>
      </c>
      <c r="D16" s="13">
        <v>3161061</v>
      </c>
      <c r="E16" s="13">
        <v>1251</v>
      </c>
      <c r="F16" s="13">
        <v>557</v>
      </c>
      <c r="G16" s="13">
        <v>0</v>
      </c>
      <c r="H16" s="14">
        <f t="shared" si="0"/>
        <v>21022749</v>
      </c>
    </row>
    <row r="17" spans="1:8" ht="15" x14ac:dyDescent="0.25">
      <c r="A17" s="26" t="s">
        <v>7</v>
      </c>
      <c r="B17" s="27">
        <v>7907625</v>
      </c>
      <c r="C17" s="27">
        <v>0</v>
      </c>
      <c r="D17" s="27">
        <v>629720</v>
      </c>
      <c r="E17" s="27">
        <v>0</v>
      </c>
      <c r="F17" s="27">
        <v>0</v>
      </c>
      <c r="G17" s="27">
        <v>0</v>
      </c>
      <c r="H17" s="28">
        <f t="shared" si="0"/>
        <v>8537345</v>
      </c>
    </row>
    <row r="18" spans="1:8" ht="15" x14ac:dyDescent="0.25">
      <c r="A18" s="8" t="s">
        <v>8</v>
      </c>
      <c r="B18" s="13">
        <v>6530162</v>
      </c>
      <c r="C18" s="13">
        <v>0</v>
      </c>
      <c r="D18" s="13">
        <v>411405</v>
      </c>
      <c r="E18" s="13">
        <v>0</v>
      </c>
      <c r="F18" s="13">
        <v>0</v>
      </c>
      <c r="G18" s="13">
        <v>0</v>
      </c>
      <c r="H18" s="14">
        <f t="shared" si="0"/>
        <v>6941567</v>
      </c>
    </row>
    <row r="19" spans="1:8" ht="15" x14ac:dyDescent="0.25">
      <c r="A19" s="26" t="s">
        <v>9</v>
      </c>
      <c r="B19" s="27">
        <v>22440595</v>
      </c>
      <c r="C19" s="27">
        <v>523</v>
      </c>
      <c r="D19" s="27">
        <v>4786160</v>
      </c>
      <c r="E19" s="27">
        <v>0</v>
      </c>
      <c r="F19" s="27">
        <v>0</v>
      </c>
      <c r="G19" s="27">
        <v>0</v>
      </c>
      <c r="H19" s="28">
        <f t="shared" si="0"/>
        <v>27227278</v>
      </c>
    </row>
    <row r="20" spans="1:8" ht="15" x14ac:dyDescent="0.25">
      <c r="A20" s="8" t="s">
        <v>10</v>
      </c>
      <c r="B20" s="13">
        <v>27368811</v>
      </c>
      <c r="C20" s="13">
        <v>138</v>
      </c>
      <c r="D20" s="13">
        <v>2162164</v>
      </c>
      <c r="E20" s="13">
        <v>0</v>
      </c>
      <c r="F20" s="13">
        <v>0</v>
      </c>
      <c r="G20" s="13">
        <v>1923.69</v>
      </c>
      <c r="H20" s="14">
        <f t="shared" si="0"/>
        <v>29533036.690000001</v>
      </c>
    </row>
    <row r="21" spans="1:8" ht="15" x14ac:dyDescent="0.25">
      <c r="A21" s="26" t="s">
        <v>11</v>
      </c>
      <c r="B21" s="27">
        <v>6887627</v>
      </c>
      <c r="C21" s="27">
        <v>0</v>
      </c>
      <c r="D21" s="27">
        <v>413910</v>
      </c>
      <c r="E21" s="27">
        <v>0</v>
      </c>
      <c r="F21" s="27">
        <v>0</v>
      </c>
      <c r="G21" s="27">
        <v>0</v>
      </c>
      <c r="H21" s="28">
        <f t="shared" si="0"/>
        <v>7301537</v>
      </c>
    </row>
    <row r="22" spans="1:8" ht="15" x14ac:dyDescent="0.25">
      <c r="A22" s="8" t="s">
        <v>12</v>
      </c>
      <c r="B22" s="13">
        <v>24366492</v>
      </c>
      <c r="C22" s="13">
        <v>165</v>
      </c>
      <c r="D22" s="13">
        <v>1075757</v>
      </c>
      <c r="E22" s="13">
        <v>62</v>
      </c>
      <c r="F22" s="13">
        <v>433</v>
      </c>
      <c r="G22" s="13">
        <v>0</v>
      </c>
      <c r="H22" s="14">
        <f t="shared" si="0"/>
        <v>25442909</v>
      </c>
    </row>
    <row r="23" spans="1:8" ht="15" x14ac:dyDescent="0.25">
      <c r="A23" s="26" t="s">
        <v>13</v>
      </c>
      <c r="B23" s="27">
        <v>44154365</v>
      </c>
      <c r="C23" s="27">
        <v>3</v>
      </c>
      <c r="D23" s="27">
        <v>4400317</v>
      </c>
      <c r="E23" s="27">
        <v>0</v>
      </c>
      <c r="F23" s="27">
        <v>0</v>
      </c>
      <c r="G23" s="27">
        <v>0</v>
      </c>
      <c r="H23" s="28">
        <f t="shared" si="0"/>
        <v>48554685</v>
      </c>
    </row>
    <row r="24" spans="1:8" ht="15" x14ac:dyDescent="0.25">
      <c r="A24" s="8" t="s">
        <v>14</v>
      </c>
      <c r="B24" s="13">
        <v>11611776</v>
      </c>
      <c r="C24" s="13">
        <v>0</v>
      </c>
      <c r="D24" s="13">
        <v>2123452</v>
      </c>
      <c r="E24" s="13">
        <v>0</v>
      </c>
      <c r="F24" s="13">
        <v>0</v>
      </c>
      <c r="G24" s="13">
        <v>0</v>
      </c>
      <c r="H24" s="14">
        <f t="shared" si="0"/>
        <v>13735228</v>
      </c>
    </row>
    <row r="25" spans="1:8" ht="15" x14ac:dyDescent="0.25">
      <c r="A25" s="26" t="s">
        <v>15</v>
      </c>
      <c r="B25" s="27">
        <v>3991099</v>
      </c>
      <c r="C25" s="27">
        <v>3</v>
      </c>
      <c r="D25" s="27">
        <v>899438</v>
      </c>
      <c r="E25" s="27">
        <v>0</v>
      </c>
      <c r="F25" s="27">
        <v>0</v>
      </c>
      <c r="G25" s="27">
        <v>0</v>
      </c>
      <c r="H25" s="28">
        <f t="shared" si="0"/>
        <v>4890540</v>
      </c>
    </row>
    <row r="26" spans="1:8" ht="15" x14ac:dyDescent="0.25">
      <c r="A26" s="8" t="s">
        <v>16</v>
      </c>
      <c r="B26" s="13">
        <v>1629853</v>
      </c>
      <c r="C26" s="13">
        <v>0</v>
      </c>
      <c r="D26" s="13">
        <v>674284</v>
      </c>
      <c r="E26" s="13">
        <v>0</v>
      </c>
      <c r="F26" s="13">
        <v>0</v>
      </c>
      <c r="G26" s="13">
        <v>0</v>
      </c>
      <c r="H26" s="14">
        <f t="shared" si="0"/>
        <v>2304137</v>
      </c>
    </row>
    <row r="27" spans="1:8" ht="15" x14ac:dyDescent="0.25">
      <c r="A27" s="26" t="s">
        <v>17</v>
      </c>
      <c r="B27" s="27">
        <v>57473579</v>
      </c>
      <c r="C27" s="27">
        <v>0</v>
      </c>
      <c r="D27" s="27">
        <v>6053961</v>
      </c>
      <c r="E27" s="27">
        <v>0</v>
      </c>
      <c r="F27" s="27">
        <v>0</v>
      </c>
      <c r="G27" s="27">
        <v>0</v>
      </c>
      <c r="H27" s="28">
        <f t="shared" si="0"/>
        <v>63527540</v>
      </c>
    </row>
    <row r="28" spans="1:8" ht="15" x14ac:dyDescent="0.25">
      <c r="A28" s="8" t="s">
        <v>18</v>
      </c>
      <c r="B28" s="13">
        <v>4379075</v>
      </c>
      <c r="C28" s="13">
        <v>0</v>
      </c>
      <c r="D28" s="13">
        <v>956735</v>
      </c>
      <c r="E28" s="13">
        <v>0</v>
      </c>
      <c r="F28" s="13">
        <v>0</v>
      </c>
      <c r="G28" s="13">
        <v>0</v>
      </c>
      <c r="H28" s="14">
        <f t="shared" si="0"/>
        <v>5335810</v>
      </c>
    </row>
    <row r="29" spans="1:8" ht="15" x14ac:dyDescent="0.25">
      <c r="A29" s="26" t="s">
        <v>19</v>
      </c>
      <c r="B29" s="27">
        <v>13354672</v>
      </c>
      <c r="C29" s="27">
        <v>2482</v>
      </c>
      <c r="D29" s="27">
        <v>1420796</v>
      </c>
      <c r="E29" s="27">
        <v>0</v>
      </c>
      <c r="F29" s="27">
        <v>0</v>
      </c>
      <c r="G29" s="27">
        <v>0</v>
      </c>
      <c r="H29" s="28">
        <f t="shared" si="0"/>
        <v>14777950</v>
      </c>
    </row>
    <row r="30" spans="1:8" ht="15" x14ac:dyDescent="0.25">
      <c r="A30" s="8" t="s">
        <v>20</v>
      </c>
      <c r="B30" s="13">
        <v>16209652</v>
      </c>
      <c r="C30" s="13">
        <v>319</v>
      </c>
      <c r="D30" s="13">
        <v>3323832</v>
      </c>
      <c r="E30" s="13">
        <v>0</v>
      </c>
      <c r="F30" s="13">
        <v>0</v>
      </c>
      <c r="G30" s="13">
        <v>0</v>
      </c>
      <c r="H30" s="14">
        <f t="shared" si="0"/>
        <v>19533803</v>
      </c>
    </row>
    <row r="31" spans="1:8" ht="15" x14ac:dyDescent="0.25">
      <c r="A31" s="26" t="s">
        <v>21</v>
      </c>
      <c r="B31" s="27">
        <v>8751908</v>
      </c>
      <c r="C31" s="27">
        <v>0</v>
      </c>
      <c r="D31" s="27">
        <v>314429</v>
      </c>
      <c r="E31" s="27">
        <v>0</v>
      </c>
      <c r="F31" s="27">
        <v>0</v>
      </c>
      <c r="G31" s="27">
        <v>0</v>
      </c>
      <c r="H31" s="28">
        <f t="shared" si="0"/>
        <v>9066337</v>
      </c>
    </row>
    <row r="32" spans="1:8" ht="15" x14ac:dyDescent="0.25">
      <c r="A32" s="8" t="s">
        <v>22</v>
      </c>
      <c r="B32" s="13">
        <v>12524363</v>
      </c>
      <c r="C32" s="13">
        <v>0</v>
      </c>
      <c r="D32" s="13">
        <v>4042221</v>
      </c>
      <c r="E32" s="13">
        <v>0</v>
      </c>
      <c r="F32" s="13">
        <v>0</v>
      </c>
      <c r="G32" s="13">
        <v>0</v>
      </c>
      <c r="H32" s="14">
        <f t="shared" si="0"/>
        <v>16566584</v>
      </c>
    </row>
    <row r="33" spans="1:9" ht="15" x14ac:dyDescent="0.25">
      <c r="A33" s="26" t="s">
        <v>23</v>
      </c>
      <c r="B33" s="27">
        <v>8502542</v>
      </c>
      <c r="C33" s="27">
        <v>2086</v>
      </c>
      <c r="D33" s="27">
        <v>722977</v>
      </c>
      <c r="E33" s="27">
        <v>0</v>
      </c>
      <c r="F33" s="27">
        <v>0</v>
      </c>
      <c r="G33" s="27">
        <v>0</v>
      </c>
      <c r="H33" s="28">
        <f t="shared" si="0"/>
        <v>9227605</v>
      </c>
    </row>
    <row r="34" spans="1:9" ht="15" x14ac:dyDescent="0.25">
      <c r="A34" s="8" t="s">
        <v>24</v>
      </c>
      <c r="B34" s="13">
        <v>10566118</v>
      </c>
      <c r="C34" s="13">
        <v>0</v>
      </c>
      <c r="D34" s="13">
        <v>1540318</v>
      </c>
      <c r="E34" s="13">
        <v>0</v>
      </c>
      <c r="F34" s="13">
        <v>0</v>
      </c>
      <c r="G34" s="13">
        <v>0</v>
      </c>
      <c r="H34" s="14">
        <f t="shared" si="0"/>
        <v>12106436</v>
      </c>
    </row>
    <row r="35" spans="1:9" ht="15" x14ac:dyDescent="0.25">
      <c r="A35" s="26" t="s">
        <v>25</v>
      </c>
      <c r="B35" s="27">
        <v>4016721</v>
      </c>
      <c r="C35" s="27">
        <v>0</v>
      </c>
      <c r="D35" s="27">
        <v>1413096</v>
      </c>
      <c r="E35" s="27">
        <v>0</v>
      </c>
      <c r="F35" s="27">
        <v>0</v>
      </c>
      <c r="G35" s="27">
        <v>0</v>
      </c>
      <c r="H35" s="28">
        <f t="shared" si="0"/>
        <v>5429817</v>
      </c>
    </row>
    <row r="36" spans="1:9" ht="15" x14ac:dyDescent="0.25">
      <c r="A36" s="8" t="s">
        <v>26</v>
      </c>
      <c r="B36" s="13">
        <v>52875249</v>
      </c>
      <c r="C36" s="13">
        <v>0</v>
      </c>
      <c r="D36" s="13">
        <v>2863191</v>
      </c>
      <c r="E36" s="13">
        <v>0</v>
      </c>
      <c r="F36" s="13">
        <v>0</v>
      </c>
      <c r="G36" s="13">
        <v>0</v>
      </c>
      <c r="H36" s="14">
        <f t="shared" si="0"/>
        <v>55738440</v>
      </c>
    </row>
    <row r="37" spans="1:9" ht="15" x14ac:dyDescent="0.25">
      <c r="A37" s="26" t="s">
        <v>27</v>
      </c>
      <c r="B37" s="27">
        <v>1902652</v>
      </c>
      <c r="C37" s="27">
        <v>436</v>
      </c>
      <c r="D37" s="27">
        <v>2026279</v>
      </c>
      <c r="E37" s="27">
        <v>0</v>
      </c>
      <c r="F37" s="27">
        <v>0</v>
      </c>
      <c r="G37" s="27">
        <v>0</v>
      </c>
      <c r="H37" s="28">
        <f t="shared" si="0"/>
        <v>3929367</v>
      </c>
    </row>
    <row r="38" spans="1:9" ht="15" x14ac:dyDescent="0.25">
      <c r="A38" s="8" t="s">
        <v>28</v>
      </c>
      <c r="B38" s="13">
        <v>19230851.5</v>
      </c>
      <c r="C38" s="13">
        <v>0</v>
      </c>
      <c r="D38" s="13">
        <v>1346478</v>
      </c>
      <c r="E38" s="13">
        <v>0</v>
      </c>
      <c r="F38" s="13">
        <v>0</v>
      </c>
      <c r="G38" s="13">
        <v>0</v>
      </c>
      <c r="H38" s="14">
        <f t="shared" si="0"/>
        <v>20577329.5</v>
      </c>
    </row>
    <row r="39" spans="1:9" ht="15" x14ac:dyDescent="0.25">
      <c r="A39" s="26" t="s">
        <v>29</v>
      </c>
      <c r="B39" s="27">
        <v>5544065</v>
      </c>
      <c r="C39" s="27">
        <v>6</v>
      </c>
      <c r="D39" s="27">
        <v>1117217</v>
      </c>
      <c r="E39" s="27">
        <v>0</v>
      </c>
      <c r="F39" s="27">
        <v>0</v>
      </c>
      <c r="G39" s="27">
        <v>0</v>
      </c>
      <c r="H39" s="28">
        <f t="shared" si="0"/>
        <v>6661288</v>
      </c>
    </row>
    <row r="40" spans="1:9" ht="15" x14ac:dyDescent="0.25">
      <c r="A40" s="8" t="s">
        <v>30</v>
      </c>
      <c r="B40" s="13">
        <v>2862642</v>
      </c>
      <c r="C40" s="13">
        <v>0</v>
      </c>
      <c r="D40" s="13">
        <v>818603</v>
      </c>
      <c r="E40" s="13">
        <v>0</v>
      </c>
      <c r="F40" s="13">
        <v>0</v>
      </c>
      <c r="G40" s="13">
        <v>0</v>
      </c>
      <c r="H40" s="14">
        <f t="shared" si="0"/>
        <v>3681245</v>
      </c>
    </row>
    <row r="41" spans="1:9" ht="7.5" customHeight="1" x14ac:dyDescent="0.25">
      <c r="A41" s="12"/>
      <c r="B41" s="15"/>
      <c r="C41" s="15"/>
      <c r="D41" s="15"/>
      <c r="E41" s="15"/>
      <c r="F41" s="15"/>
      <c r="G41" s="15"/>
      <c r="H41" s="15"/>
    </row>
    <row r="42" spans="1:9" ht="22.5" customHeight="1" x14ac:dyDescent="0.2">
      <c r="A42" s="22" t="s">
        <v>37</v>
      </c>
      <c r="B42" s="23">
        <f>SUM(B9:B41)</f>
        <v>608292571.5</v>
      </c>
      <c r="C42" s="24">
        <f>SUM(C9:C41)</f>
        <v>16812</v>
      </c>
      <c r="D42" s="25">
        <f t="shared" ref="D42:G42" si="1">SUM(D9:D41)</f>
        <v>78123410.599999994</v>
      </c>
      <c r="E42" s="25">
        <f t="shared" si="1"/>
        <v>23608</v>
      </c>
      <c r="F42" s="25">
        <f t="shared" si="1"/>
        <v>130443</v>
      </c>
      <c r="G42" s="25">
        <f t="shared" si="1"/>
        <v>1457042.8699999999</v>
      </c>
      <c r="H42" s="25">
        <f>SUM(H9:H40)</f>
        <v>688043887.97000003</v>
      </c>
      <c r="I42" s="7"/>
    </row>
    <row r="43" spans="1:9" x14ac:dyDescent="0.2">
      <c r="B43" s="29">
        <f>B42*100/$H$42</f>
        <v>88.408978284031008</v>
      </c>
      <c r="C43" s="9">
        <f t="shared" ref="C43:D43" si="2">C42*100/$H$42</f>
        <v>2.4434487819668029E-3</v>
      </c>
      <c r="D43" s="29">
        <f t="shared" si="2"/>
        <v>11.354422583491697</v>
      </c>
      <c r="H43" s="30"/>
    </row>
    <row r="45" spans="1:9" x14ac:dyDescent="0.2">
      <c r="H45" s="16"/>
    </row>
    <row r="46" spans="1:9" ht="9.75" customHeight="1" x14ac:dyDescent="0.2">
      <c r="A46" s="31"/>
      <c r="B46" s="31"/>
      <c r="C46" s="31"/>
      <c r="D46" s="31"/>
      <c r="E46" s="31"/>
      <c r="F46" s="31"/>
      <c r="G46" s="31"/>
      <c r="H46" s="31"/>
    </row>
  </sheetData>
  <mergeCells count="1">
    <mergeCell ref="A46:H46"/>
  </mergeCells>
  <printOptions horizontalCentered="1"/>
  <pageMargins left="0.15748031496062992" right="0.17" top="0.43307086614173229" bottom="1" header="0" footer="0"/>
  <pageSetup paperSize="9" scale="67" orientation="portrait" r:id="rId1"/>
  <headerFooter alignWithMargins="0"/>
  <ignoredErrors>
    <ignoredError sqref="B43:D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</vt:lpstr>
      <vt:lpstr>'13.1'!Área_de_impresión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Administrador</cp:lastModifiedBy>
  <cp:lastPrinted>2010-04-29T16:00:20Z</cp:lastPrinted>
  <dcterms:created xsi:type="dcterms:W3CDTF">2009-07-02T00:57:31Z</dcterms:created>
  <dcterms:modified xsi:type="dcterms:W3CDTF">2019-02-25T19:59:57Z</dcterms:modified>
</cp:coreProperties>
</file>