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90" windowWidth="15480" windowHeight="11640"/>
  </bookViews>
  <sheets>
    <sheet name="9.4.1" sheetId="3" r:id="rId1"/>
    <sheet name="9.4.2" sheetId="4" r:id="rId2"/>
    <sheet name="9.4.3" sheetId="5" r:id="rId3"/>
    <sheet name="9.4.4" sheetId="6" r:id="rId4"/>
    <sheet name="9.4.5" sheetId="7" r:id="rId5"/>
  </sheets>
  <externalReferences>
    <externalReference r:id="rId6"/>
  </externalReferences>
  <definedNames>
    <definedName name="HypDateTimeFormat">"dd/mm/yy HH:MM:SS"</definedName>
    <definedName name="HypIntgFormat">"###0"</definedName>
    <definedName name="HypRealFormat">"#,##0.#####"</definedName>
    <definedName name="Materiales_peligrosos">'[1]1.1.3'!#REF!</definedName>
  </definedNames>
  <calcPr calcId="145621"/>
</workbook>
</file>

<file path=xl/calcChain.xml><?xml version="1.0" encoding="utf-8"?>
<calcChain xmlns="http://schemas.openxmlformats.org/spreadsheetml/2006/main">
  <c r="D41" i="7" l="1"/>
  <c r="C41" i="7" l="1"/>
  <c r="B41" i="7"/>
  <c r="D8" i="7" l="1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E38" i="6"/>
  <c r="D38" i="6"/>
  <c r="C38" i="6"/>
  <c r="B38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E38" i="5"/>
  <c r="D38" i="5"/>
  <c r="C38" i="5"/>
  <c r="B38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E38" i="4"/>
  <c r="D38" i="4"/>
  <c r="C38" i="4"/>
  <c r="B38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C40" i="3"/>
  <c r="D40" i="3"/>
  <c r="E40" i="3"/>
  <c r="G40" i="3"/>
  <c r="H40" i="3"/>
  <c r="I40" i="3"/>
  <c r="J40" i="3"/>
  <c r="B40" i="3"/>
  <c r="K38" i="3"/>
  <c r="F38" i="3"/>
  <c r="D7" i="7"/>
  <c r="K24" i="3"/>
  <c r="F24" i="3"/>
  <c r="F40" i="7"/>
  <c r="E40" i="7"/>
  <c r="C40" i="7"/>
  <c r="B40" i="7"/>
  <c r="F38" i="5" l="1"/>
  <c r="C39" i="5" s="1"/>
  <c r="F38" i="4"/>
  <c r="E39" i="4" s="1"/>
  <c r="F38" i="6"/>
  <c r="E39" i="6" s="1"/>
  <c r="L38" i="3"/>
  <c r="L24" i="3"/>
  <c r="D40" i="7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9" i="3"/>
  <c r="F10" i="3"/>
  <c r="L10" i="3" s="1"/>
  <c r="F11" i="3"/>
  <c r="F12" i="3"/>
  <c r="F13" i="3"/>
  <c r="F14" i="3"/>
  <c r="F15" i="3"/>
  <c r="L15" i="3" s="1"/>
  <c r="F16" i="3"/>
  <c r="F17" i="3"/>
  <c r="F18" i="3"/>
  <c r="F19" i="3"/>
  <c r="F20" i="3"/>
  <c r="F21" i="3"/>
  <c r="L21" i="3" s="1"/>
  <c r="F22" i="3"/>
  <c r="F23" i="3"/>
  <c r="F25" i="3"/>
  <c r="L25" i="3" s="1"/>
  <c r="F26" i="3"/>
  <c r="L26" i="3" s="1"/>
  <c r="F27" i="3"/>
  <c r="L27" i="3" s="1"/>
  <c r="F28" i="3"/>
  <c r="F29" i="3"/>
  <c r="L29" i="3" s="1"/>
  <c r="F30" i="3"/>
  <c r="F31" i="3"/>
  <c r="F32" i="3"/>
  <c r="L32" i="3" s="1"/>
  <c r="F33" i="3"/>
  <c r="L33" i="3" s="1"/>
  <c r="F34" i="3"/>
  <c r="F35" i="3"/>
  <c r="L35" i="3" s="1"/>
  <c r="F36" i="3"/>
  <c r="L36" i="3" s="1"/>
  <c r="F37" i="3"/>
  <c r="F9" i="3"/>
  <c r="D39" i="4" l="1"/>
  <c r="L16" i="3"/>
  <c r="B39" i="5"/>
  <c r="E39" i="5"/>
  <c r="D39" i="6"/>
  <c r="L31" i="3"/>
  <c r="L17" i="3"/>
  <c r="L13" i="3"/>
  <c r="L11" i="3"/>
  <c r="L14" i="3"/>
  <c r="C39" i="6"/>
  <c r="B39" i="6"/>
  <c r="D39" i="5"/>
  <c r="C39" i="4"/>
  <c r="L34" i="3"/>
  <c r="L37" i="3"/>
  <c r="L30" i="3"/>
  <c r="L22" i="3"/>
  <c r="L19" i="3"/>
  <c r="L18" i="3"/>
  <c r="L12" i="3"/>
  <c r="L20" i="3"/>
  <c r="B39" i="4"/>
  <c r="K40" i="3"/>
  <c r="F40" i="3"/>
  <c r="L28" i="3"/>
  <c r="L23" i="3"/>
  <c r="L9" i="3"/>
  <c r="F39" i="4" l="1"/>
  <c r="F39" i="5"/>
  <c r="F39" i="6"/>
  <c r="L40" i="3"/>
  <c r="F41" i="3" s="1"/>
  <c r="K41" i="3" l="1"/>
  <c r="L41" i="3" s="1"/>
</calcChain>
</file>

<file path=xl/sharedStrings.xml><?xml version="1.0" encoding="utf-8"?>
<sst xmlns="http://schemas.openxmlformats.org/spreadsheetml/2006/main" count="367" uniqueCount="91">
  <si>
    <t>Nuevo Ingreso</t>
  </si>
  <si>
    <t>Renovación</t>
  </si>
  <si>
    <t>Total</t>
  </si>
  <si>
    <t>Entidad Federativa</t>
  </si>
  <si>
    <t>Aguascalientes</t>
  </si>
  <si>
    <t>Baja California</t>
  </si>
  <si>
    <t>Campeche</t>
  </si>
  <si>
    <t>Chiapas</t>
  </si>
  <si>
    <t>Chihuahua</t>
  </si>
  <si>
    <t>Coahuila</t>
  </si>
  <si>
    <t>Distrito Federal</t>
  </si>
  <si>
    <t>Durango</t>
  </si>
  <si>
    <t>Estado de México</t>
  </si>
  <si>
    <t>Guanajuato</t>
  </si>
  <si>
    <t>Guerrero</t>
  </si>
  <si>
    <t>Hidalgo</t>
  </si>
  <si>
    <t>Jalisco</t>
  </si>
  <si>
    <t>Michoacán</t>
  </si>
  <si>
    <t>Morelos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</si>
  <si>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</si>
  <si>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</si>
  <si>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</si>
  <si>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</si>
  <si>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</si>
  <si>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</si>
  <si>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</si>
  <si>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</si>
  <si>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</si>
  <si>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</si>
  <si>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</si>
  <si>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</si>
  <si>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</si>
  <si>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México</t>
  </si>
  <si>
    <t>Mat. y Residuos Pelig.</t>
  </si>
  <si>
    <t>Chofer Guía</t>
  </si>
  <si>
    <t>Subtotal</t>
  </si>
  <si>
    <t>Total Capacitación</t>
  </si>
  <si>
    <t>Instructores registrados hasta 2009</t>
  </si>
  <si>
    <t>Baja California Sur</t>
  </si>
  <si>
    <t>Colima</t>
  </si>
  <si>
    <t>Nayarit</t>
  </si>
  <si>
    <t>Zacatecas</t>
  </si>
  <si>
    <t>AGS</t>
  </si>
  <si>
    <t>BC</t>
  </si>
  <si>
    <t>CAM</t>
  </si>
  <si>
    <t>COAH</t>
  </si>
  <si>
    <t>CHIS</t>
  </si>
  <si>
    <t>DF</t>
  </si>
  <si>
    <t>DGO</t>
  </si>
  <si>
    <t>CHIH</t>
  </si>
  <si>
    <t>GTO</t>
  </si>
  <si>
    <t>GRO</t>
  </si>
  <si>
    <t>HGO</t>
  </si>
  <si>
    <t>JAL</t>
  </si>
  <si>
    <t>MICH</t>
  </si>
  <si>
    <t>MEX</t>
  </si>
  <si>
    <t>MOR</t>
  </si>
  <si>
    <t>NL</t>
  </si>
  <si>
    <t>OAX</t>
  </si>
  <si>
    <t>PUE</t>
  </si>
  <si>
    <t>QRO</t>
  </si>
  <si>
    <t>QROO</t>
  </si>
  <si>
    <t>SLP</t>
  </si>
  <si>
    <t>SIN</t>
  </si>
  <si>
    <t>SON</t>
  </si>
  <si>
    <t>TAB</t>
  </si>
  <si>
    <t>TAM</t>
  </si>
  <si>
    <t>TLAX</t>
  </si>
  <si>
    <t>VER</t>
  </si>
  <si>
    <t>YUC</t>
  </si>
  <si>
    <t>%</t>
  </si>
  <si>
    <t>BCS</t>
  </si>
  <si>
    <t>CHIHU</t>
  </si>
  <si>
    <t>COL</t>
  </si>
  <si>
    <t>NAY</t>
  </si>
  <si>
    <t>ZAC</t>
  </si>
  <si>
    <t>Número de Centros de Capacitación</t>
  </si>
  <si>
    <t>Autotransporte de Carga</t>
  </si>
  <si>
    <t>Pasajeros Terrestres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</si>
  <si>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Terrestres: incluye Transporte Terrestre de Pasajeros, excepto por Ferrocarril y Transporte Turístico por Tierra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</si>
  <si>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Pasajeros Terrestres: incluye Transporte Terrestre de Pasajeros, excepto por Ferrocarril </t>
    </r>
  </si>
  <si>
    <t>y Transporte Turístico por Tierra</t>
  </si>
  <si>
    <t>9.4. Conductores Capacitados del Autotransporte Federal</t>
  </si>
  <si>
    <t xml:space="preserve">9.4.1 Total de Conductores Capacitados por Tipo de Trámite y Modalidad de Servicio </t>
  </si>
  <si>
    <t xml:space="preserve">9.4.2 Total de Conductores Capacitados por Modalidad de Servicio </t>
  </si>
  <si>
    <t>9.4.3 Conductores Capacitados por Nuevo Ingreso</t>
  </si>
  <si>
    <t xml:space="preserve">9.4.4 Conductores Capacitados por Renovación </t>
  </si>
  <si>
    <t xml:space="preserve">9.4.5  Operación de Centros de Capacitación por Entidad Federativa </t>
  </si>
  <si>
    <t>Instructores Registrados en 2014</t>
  </si>
  <si>
    <t>Externos</t>
  </si>
  <si>
    <t>Internos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</si>
</sst>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1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18">
    <xf numFmtId="0" fontId="0" fillId="0" borderId="0"/>
    <xf numFmtId="0" fontId="4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</cellStyleXfs>
  <cellXfs count="65">
    <xf numFmtId="0" fontId="0" fillId="0" borderId="0" xfId="0"/>
    <xf numFmtId="0" fontId="0" fillId="4" borderId="0" xfId="0" applyFill="1" applyBorder="1"/>
    <xf numFmtId="3" fontId="0" fillId="0" borderId="0" xfId="0" applyNumberFormat="1"/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/>
    </xf>
    <xf numFmtId="0" fontId="10" fillId="0" borderId="0" xfId="10" applyFont="1" applyAlignment="1">
      <alignment horizontal="left"/>
    </xf>
    <xf numFmtId="0" fontId="11" fillId="0" borderId="0" xfId="10" applyFont="1"/>
    <xf numFmtId="0" fontId="5" fillId="0" borderId="0" xfId="10"/>
    <xf numFmtId="0" fontId="7" fillId="0" borderId="0" xfId="10" applyFont="1" applyAlignment="1">
      <alignment horizontal="right"/>
    </xf>
    <xf numFmtId="0" fontId="12" fillId="3" borderId="0" xfId="17" applyFont="1" applyBorder="1" applyAlignment="1">
      <alignment horizontal="center" vertical="center"/>
    </xf>
    <xf numFmtId="0" fontId="5" fillId="0" borderId="0" xfId="10" applyFont="1" applyBorder="1" applyAlignment="1">
      <alignment horizontal="center" vertical="center"/>
    </xf>
    <xf numFmtId="0" fontId="5" fillId="0" borderId="1" xfId="1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1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/>
    <xf numFmtId="0" fontId="9" fillId="2" borderId="0" xfId="1" applyFont="1" applyBorder="1" applyAlignment="1">
      <alignment horizontal="center" vertical="center" wrapText="1"/>
    </xf>
    <xf numFmtId="3" fontId="3" fillId="2" borderId="0" xfId="1" applyNumberFormat="1" applyFont="1" applyBorder="1" applyAlignment="1">
      <alignment horizontal="center" vertical="center"/>
    </xf>
    <xf numFmtId="0" fontId="9" fillId="2" borderId="3" xfId="1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8" fillId="2" borderId="0" xfId="1" applyFont="1" applyBorder="1" applyAlignment="1">
      <alignment horizontal="center" vertical="center"/>
    </xf>
    <xf numFmtId="0" fontId="5" fillId="0" borderId="0" xfId="10" applyBorder="1"/>
    <xf numFmtId="0" fontId="8" fillId="2" borderId="0" xfId="1" applyFont="1" applyBorder="1" applyAlignment="1">
      <alignment horizontal="center" vertical="center" wrapText="1"/>
    </xf>
    <xf numFmtId="0" fontId="8" fillId="2" borderId="6" xfId="1" applyFont="1" applyBorder="1" applyAlignment="1">
      <alignment horizontal="center" vertical="center"/>
    </xf>
    <xf numFmtId="0" fontId="12" fillId="3" borderId="7" xfId="17" applyFont="1" applyBorder="1" applyAlignment="1">
      <alignment horizontal="center" vertical="center"/>
    </xf>
    <xf numFmtId="0" fontId="5" fillId="0" borderId="7" xfId="10" applyFont="1" applyBorder="1" applyAlignment="1">
      <alignment horizontal="center" vertical="center"/>
    </xf>
    <xf numFmtId="0" fontId="5" fillId="0" borderId="7" xfId="10" applyBorder="1"/>
    <xf numFmtId="0" fontId="15" fillId="3" borderId="2" xfId="17" applyFont="1" applyBorder="1" applyAlignment="1">
      <alignment vertical="center"/>
    </xf>
    <xf numFmtId="0" fontId="7" fillId="0" borderId="0" xfId="10" applyFont="1" applyBorder="1" applyAlignment="1">
      <alignment vertical="center"/>
    </xf>
    <xf numFmtId="0" fontId="15" fillId="3" borderId="0" xfId="17" applyFont="1" applyBorder="1" applyAlignment="1">
      <alignment vertical="center"/>
    </xf>
    <xf numFmtId="0" fontId="8" fillId="2" borderId="0" xfId="1" applyFont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left" vertical="center"/>
    </xf>
    <xf numFmtId="0" fontId="6" fillId="0" borderId="0" xfId="0" applyFont="1" applyAlignment="1"/>
    <xf numFmtId="0" fontId="6" fillId="0" borderId="0" xfId="0" applyFont="1"/>
    <xf numFmtId="1" fontId="13" fillId="0" borderId="0" xfId="0" applyNumberFormat="1" applyFont="1"/>
    <xf numFmtId="0" fontId="0" fillId="4" borderId="0" xfId="0" applyFill="1"/>
    <xf numFmtId="0" fontId="13" fillId="0" borderId="0" xfId="10" applyFont="1" applyBorder="1" applyAlignment="1">
      <alignment horizontal="center"/>
    </xf>
    <xf numFmtId="1" fontId="13" fillId="0" borderId="0" xfId="10" applyNumberFormat="1" applyFont="1" applyBorder="1" applyAlignment="1">
      <alignment horizontal="center"/>
    </xf>
    <xf numFmtId="0" fontId="13" fillId="0" borderId="0" xfId="10" applyFont="1" applyBorder="1"/>
    <xf numFmtId="0" fontId="8" fillId="2" borderId="0" xfId="1" applyFont="1" applyBorder="1" applyAlignment="1">
      <alignment horizontal="center" vertical="center"/>
    </xf>
    <xf numFmtId="0" fontId="6" fillId="4" borderId="0" xfId="10" applyFont="1" applyFill="1" applyBorder="1"/>
    <xf numFmtId="0" fontId="5" fillId="4" borderId="0" xfId="10" applyFill="1" applyBorder="1" applyAlignment="1">
      <alignment horizontal="center"/>
    </xf>
    <xf numFmtId="0" fontId="5" fillId="4" borderId="0" xfId="10" applyFill="1" applyAlignment="1">
      <alignment horizontal="center"/>
    </xf>
    <xf numFmtId="0" fontId="5" fillId="4" borderId="0" xfId="10" applyFill="1" applyBorder="1"/>
    <xf numFmtId="0" fontId="8" fillId="2" borderId="0" xfId="1" applyFont="1" applyBorder="1" applyAlignment="1">
      <alignment horizontal="center" vertical="center"/>
    </xf>
    <xf numFmtId="0" fontId="8" fillId="2" borderId="0" xfId="1" applyFont="1" applyBorder="1" applyAlignment="1">
      <alignment horizontal="center" vertical="center" wrapText="1"/>
    </xf>
    <xf numFmtId="0" fontId="8" fillId="2" borderId="5" xfId="1" applyFont="1" applyBorder="1" applyAlignment="1">
      <alignment horizontal="center" vertical="center"/>
    </xf>
    <xf numFmtId="0" fontId="8" fillId="2" borderId="0" xfId="1" applyFont="1" applyBorder="1" applyAlignment="1">
      <alignment horizontal="left" vertical="center" wrapText="1"/>
    </xf>
    <xf numFmtId="0" fontId="0" fillId="0" borderId="0" xfId="0" applyBorder="1"/>
    <xf numFmtId="3" fontId="0" fillId="0" borderId="0" xfId="0" applyNumberFormat="1" applyFill="1" applyBorder="1" applyAlignment="1">
      <alignment horizontal="center"/>
    </xf>
    <xf numFmtId="0" fontId="8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horizontal="center" vertical="center"/>
    </xf>
    <xf numFmtId="3" fontId="7" fillId="5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0" fontId="8" fillId="4" borderId="0" xfId="1" applyFont="1" applyFill="1" applyBorder="1" applyAlignment="1">
      <alignment horizontal="left" vertical="center" wrapText="1"/>
    </xf>
    <xf numFmtId="0" fontId="8" fillId="4" borderId="7" xfId="1" applyFont="1" applyFill="1" applyBorder="1" applyAlignment="1">
      <alignment horizontal="center" vertical="center"/>
    </xf>
    <xf numFmtId="0" fontId="8" fillId="4" borderId="0" xfId="1" applyFont="1" applyFill="1" applyBorder="1" applyAlignment="1">
      <alignment horizontal="center" vertical="center" wrapText="1"/>
    </xf>
  </cellXfs>
  <cellStyles count="18">
    <cellStyle name="40% - Énfasis3" xfId="17" builtinId="39"/>
    <cellStyle name="40% - Énfasis3 2" xfId="2"/>
    <cellStyle name="40% - Énfasis3 2 2" xfId="3"/>
    <cellStyle name="40% - Énfasis3 2 3" xfId="4"/>
    <cellStyle name="40% - Énfasis3 3" xfId="5"/>
    <cellStyle name="40% - Énfasis3 4" xfId="6"/>
    <cellStyle name="Énfasis3" xfId="1" builtinId="37"/>
    <cellStyle name="Euro" xfId="7"/>
    <cellStyle name="Millares 2" xfId="8"/>
    <cellStyle name="Moneda 2" xfId="9"/>
    <cellStyle name="Normal" xfId="0" builtinId="0"/>
    <cellStyle name="Normal 2" xfId="10"/>
    <cellStyle name="Normal 3" xfId="11"/>
    <cellStyle name="Normal 3 2" xfId="12"/>
    <cellStyle name="Normal 3 3" xfId="13"/>
    <cellStyle name="Normal 4" xfId="14"/>
    <cellStyle name="Normal 4 2" xfId="15"/>
    <cellStyle name="Normal 5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 Tipo de Trámite 2014</a:t>
            </a:r>
          </a:p>
        </c:rich>
      </c:tx>
      <c:layout>
        <c:manualLayout>
          <c:xMode val="edge"/>
          <c:yMode val="edge"/>
          <c:x val="0.1829330708661426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57532117695816"/>
          <c:y val="9.1803278688524559E-2"/>
          <c:w val="0.864301871805501"/>
          <c:h val="0.64158444128910164"/>
        </c:manualLayout>
      </c:layout>
      <c:lineChart>
        <c:grouping val="standard"/>
        <c:varyColors val="0"/>
        <c:ser>
          <c:idx val="0"/>
          <c:order val="0"/>
          <c:tx>
            <c:strRef>
              <c:f>'9.4.1'!$B$6</c:f>
              <c:strCache>
                <c:ptCount val="1"/>
                <c:pt idx="0">
                  <c:v>Nuevo Ingreso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'9.4.1'!$M$9:$M$38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'9.4.1'!$F$9:$F$38</c:f>
              <c:numCache>
                <c:formatCode>#,##0</c:formatCode>
                <c:ptCount val="30"/>
                <c:pt idx="0">
                  <c:v>585</c:v>
                </c:pt>
                <c:pt idx="1">
                  <c:v>952</c:v>
                </c:pt>
                <c:pt idx="2">
                  <c:v>274</c:v>
                </c:pt>
                <c:pt idx="3">
                  <c:v>631</c:v>
                </c:pt>
                <c:pt idx="4">
                  <c:v>1133</c:v>
                </c:pt>
                <c:pt idx="5">
                  <c:v>2336</c:v>
                </c:pt>
                <c:pt idx="6">
                  <c:v>596</c:v>
                </c:pt>
                <c:pt idx="7">
                  <c:v>4290</c:v>
                </c:pt>
                <c:pt idx="8">
                  <c:v>1166</c:v>
                </c:pt>
                <c:pt idx="9">
                  <c:v>1503</c:v>
                </c:pt>
                <c:pt idx="10">
                  <c:v>12</c:v>
                </c:pt>
                <c:pt idx="11">
                  <c:v>1380</c:v>
                </c:pt>
                <c:pt idx="12">
                  <c:v>4482</c:v>
                </c:pt>
                <c:pt idx="13">
                  <c:v>8460</c:v>
                </c:pt>
                <c:pt idx="14">
                  <c:v>240</c:v>
                </c:pt>
                <c:pt idx="15">
                  <c:v>590</c:v>
                </c:pt>
                <c:pt idx="16">
                  <c:v>430</c:v>
                </c:pt>
                <c:pt idx="17">
                  <c:v>2789</c:v>
                </c:pt>
                <c:pt idx="18">
                  <c:v>886</c:v>
                </c:pt>
                <c:pt idx="19">
                  <c:v>802</c:v>
                </c:pt>
                <c:pt idx="20">
                  <c:v>1947</c:v>
                </c:pt>
                <c:pt idx="21">
                  <c:v>1232</c:v>
                </c:pt>
                <c:pt idx="22">
                  <c:v>1118</c:v>
                </c:pt>
                <c:pt idx="23">
                  <c:v>793</c:v>
                </c:pt>
                <c:pt idx="24">
                  <c:v>407</c:v>
                </c:pt>
                <c:pt idx="25">
                  <c:v>852</c:v>
                </c:pt>
                <c:pt idx="26">
                  <c:v>2445</c:v>
                </c:pt>
                <c:pt idx="27">
                  <c:v>2179</c:v>
                </c:pt>
                <c:pt idx="28">
                  <c:v>4242</c:v>
                </c:pt>
                <c:pt idx="29">
                  <c:v>582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'9.4.1'!$G$6</c:f>
              <c:strCache>
                <c:ptCount val="1"/>
                <c:pt idx="0">
                  <c:v>Renovación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'9.4.1'!$M$9:$M$38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'9.4.1'!$K$9:$K$38</c:f>
              <c:numCache>
                <c:formatCode>#,##0</c:formatCode>
                <c:ptCount val="30"/>
                <c:pt idx="0">
                  <c:v>830</c:v>
                </c:pt>
                <c:pt idx="1">
                  <c:v>891</c:v>
                </c:pt>
                <c:pt idx="2">
                  <c:v>196</c:v>
                </c:pt>
                <c:pt idx="3">
                  <c:v>794</c:v>
                </c:pt>
                <c:pt idx="4">
                  <c:v>814</c:v>
                </c:pt>
                <c:pt idx="5">
                  <c:v>1635</c:v>
                </c:pt>
                <c:pt idx="6">
                  <c:v>356</c:v>
                </c:pt>
                <c:pt idx="7">
                  <c:v>3727</c:v>
                </c:pt>
                <c:pt idx="8">
                  <c:v>1504</c:v>
                </c:pt>
                <c:pt idx="9">
                  <c:v>1700</c:v>
                </c:pt>
                <c:pt idx="10">
                  <c:v>62</c:v>
                </c:pt>
                <c:pt idx="11">
                  <c:v>788</c:v>
                </c:pt>
                <c:pt idx="12">
                  <c:v>2654</c:v>
                </c:pt>
                <c:pt idx="13">
                  <c:v>9016</c:v>
                </c:pt>
                <c:pt idx="14">
                  <c:v>353</c:v>
                </c:pt>
                <c:pt idx="15">
                  <c:v>399</c:v>
                </c:pt>
                <c:pt idx="16">
                  <c:v>120</c:v>
                </c:pt>
                <c:pt idx="17">
                  <c:v>2873</c:v>
                </c:pt>
                <c:pt idx="18">
                  <c:v>516</c:v>
                </c:pt>
                <c:pt idx="19">
                  <c:v>990</c:v>
                </c:pt>
                <c:pt idx="20">
                  <c:v>2678</c:v>
                </c:pt>
                <c:pt idx="21">
                  <c:v>263</c:v>
                </c:pt>
                <c:pt idx="22">
                  <c:v>879</c:v>
                </c:pt>
                <c:pt idx="23">
                  <c:v>637</c:v>
                </c:pt>
                <c:pt idx="24">
                  <c:v>338</c:v>
                </c:pt>
                <c:pt idx="25">
                  <c:v>1282</c:v>
                </c:pt>
                <c:pt idx="26">
                  <c:v>3449</c:v>
                </c:pt>
                <c:pt idx="27">
                  <c:v>1474</c:v>
                </c:pt>
                <c:pt idx="28">
                  <c:v>5558</c:v>
                </c:pt>
                <c:pt idx="29">
                  <c:v>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283200"/>
        <c:axId val="69284992"/>
      </c:lineChart>
      <c:catAx>
        <c:axId val="6928320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69284992"/>
        <c:crosses val="autoZero"/>
        <c:auto val="1"/>
        <c:lblAlgn val="ctr"/>
        <c:lblOffset val="100"/>
        <c:noMultiLvlLbl val="0"/>
      </c:catAx>
      <c:valAx>
        <c:axId val="69284992"/>
        <c:scaling>
          <c:orientation val="minMax"/>
          <c:max val="10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692832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890678961182499"/>
          <c:y val="0.91828750914332358"/>
          <c:w val="0.42625000000000002"/>
          <c:h val="8.1712490856675701E-2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n-US" sz="1200"/>
              <a:t>Conductores Capacitados por Tipo de Trámite 2014</a:t>
            </a:r>
          </a:p>
        </c:rich>
      </c:tx>
      <c:layout>
        <c:manualLayout>
          <c:xMode val="edge"/>
          <c:yMode val="edge"/>
          <c:x val="0.14131903724800371"/>
          <c:y val="2.35571260306242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3591657447777705"/>
          <c:y val="0.17039629763594039"/>
          <c:w val="0.48021109063494732"/>
          <c:h val="0.7975237194290643"/>
        </c:manualLayout>
      </c:layout>
      <c:pieChart>
        <c:varyColors val="1"/>
        <c:ser>
          <c:idx val="0"/>
          <c:order val="0"/>
          <c:tx>
            <c:strRef>
              <c:f>'9.4.1'!$K$47</c:f>
              <c:strCache>
                <c:ptCount val="1"/>
              </c:strCache>
            </c:strRef>
          </c:tx>
          <c:dPt>
            <c:idx val="0"/>
            <c:bubble3D val="0"/>
            <c:explosion val="12"/>
            <c:spPr>
              <a:solidFill>
                <a:schemeClr val="accent6"/>
              </a:solidFill>
            </c:spPr>
          </c:dPt>
          <c:dPt>
            <c:idx val="1"/>
            <c:bubble3D val="0"/>
            <c:explosion val="10"/>
            <c:spPr>
              <a:solidFill>
                <a:schemeClr val="accent3"/>
              </a:solidFill>
            </c:spPr>
          </c:dPt>
          <c:dLbls>
            <c:dLbl>
              <c:idx val="0"/>
              <c:layout>
                <c:manualLayout>
                  <c:x val="-9.9277239105442394E-2"/>
                  <c:y val="-3.7821615054301955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51%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0138760547493547"/>
                  <c:y val="-1.4464075382803298E-2"/>
                </c:manualLayout>
              </c:layout>
              <c:tx>
                <c:rich>
                  <a:bodyPr/>
                  <a:lstStyle/>
                  <a:p>
                    <a:r>
                      <a:rPr lang="en-US" sz="1200" b="1"/>
                      <a:t>49%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2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('9.4.1'!$B$6,'9.4.1'!$G$6)</c:f>
              <c:strCache>
                <c:ptCount val="2"/>
                <c:pt idx="0">
                  <c:v>Nuevo Ingreso</c:v>
                </c:pt>
                <c:pt idx="1">
                  <c:v>Renovación</c:v>
                </c:pt>
              </c:strCache>
            </c:strRef>
          </c:cat>
          <c:val>
            <c:numRef>
              <c:f>('9.4.1'!$F$41,'9.4.1'!$K$41)</c:f>
              <c:numCache>
                <c:formatCode>0</c:formatCode>
                <c:ptCount val="2"/>
                <c:pt idx="0">
                  <c:v>50.997539746531871</c:v>
                </c:pt>
                <c:pt idx="1">
                  <c:v>49.002460253468129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054057072653156"/>
          <c:y val="0.44307207182141251"/>
          <c:w val="0.23884268721728941"/>
          <c:h val="0.18182020533652374"/>
        </c:manualLayout>
      </c:layout>
      <c:overlay val="1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Tipos de Conductores</a:t>
            </a:r>
            <a:r>
              <a:rPr lang="es-ES" sz="1200" baseline="0"/>
              <a:t> Capacitados por Modalidad de Servicio 2014</a:t>
            </a:r>
            <a:endParaRPr lang="es-ES" sz="1200"/>
          </a:p>
        </c:rich>
      </c:tx>
      <c:layout>
        <c:manualLayout>
          <c:xMode val="edge"/>
          <c:yMode val="edge"/>
          <c:x val="0.16215655780196989"/>
          <c:y val="8.056394763343424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5756276966162"/>
          <c:y val="8.0563947633434066E-2"/>
          <c:w val="0.86961462632101372"/>
          <c:h val="0.673311611910580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'9.4.2'!$B$5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'9.4.2'!$G$7:$G$36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'9.4.2'!$B$7:$B$36</c:f>
              <c:numCache>
                <c:formatCode>#,##0</c:formatCode>
                <c:ptCount val="30"/>
                <c:pt idx="0">
                  <c:v>608</c:v>
                </c:pt>
                <c:pt idx="1">
                  <c:v>982</c:v>
                </c:pt>
                <c:pt idx="2">
                  <c:v>126</c:v>
                </c:pt>
                <c:pt idx="3">
                  <c:v>161</c:v>
                </c:pt>
                <c:pt idx="4">
                  <c:v>1203</c:v>
                </c:pt>
                <c:pt idx="5">
                  <c:v>1649</c:v>
                </c:pt>
                <c:pt idx="6">
                  <c:v>360</c:v>
                </c:pt>
                <c:pt idx="7">
                  <c:v>3193</c:v>
                </c:pt>
                <c:pt idx="8">
                  <c:v>1000</c:v>
                </c:pt>
                <c:pt idx="9">
                  <c:v>1234</c:v>
                </c:pt>
                <c:pt idx="10">
                  <c:v>0</c:v>
                </c:pt>
                <c:pt idx="11">
                  <c:v>1227</c:v>
                </c:pt>
                <c:pt idx="12">
                  <c:v>3577</c:v>
                </c:pt>
                <c:pt idx="13">
                  <c:v>6571</c:v>
                </c:pt>
                <c:pt idx="14">
                  <c:v>190</c:v>
                </c:pt>
                <c:pt idx="15">
                  <c:v>470</c:v>
                </c:pt>
                <c:pt idx="16">
                  <c:v>231</c:v>
                </c:pt>
                <c:pt idx="17">
                  <c:v>1942</c:v>
                </c:pt>
                <c:pt idx="18">
                  <c:v>298</c:v>
                </c:pt>
                <c:pt idx="19">
                  <c:v>645</c:v>
                </c:pt>
                <c:pt idx="20">
                  <c:v>1767</c:v>
                </c:pt>
                <c:pt idx="21">
                  <c:v>0</c:v>
                </c:pt>
                <c:pt idx="22">
                  <c:v>918</c:v>
                </c:pt>
                <c:pt idx="23">
                  <c:v>680</c:v>
                </c:pt>
                <c:pt idx="24">
                  <c:v>334</c:v>
                </c:pt>
                <c:pt idx="25">
                  <c:v>129</c:v>
                </c:pt>
                <c:pt idx="26">
                  <c:v>2001</c:v>
                </c:pt>
                <c:pt idx="27">
                  <c:v>1613</c:v>
                </c:pt>
                <c:pt idx="28">
                  <c:v>2143</c:v>
                </c:pt>
                <c:pt idx="29">
                  <c:v>368</c:v>
                </c:pt>
              </c:numCache>
            </c:numRef>
          </c:val>
        </c:ser>
        <c:ser>
          <c:idx val="1"/>
          <c:order val="1"/>
          <c:tx>
            <c:strRef>
              <c:f>'9.4.2'!$C$5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'9.4.2'!$G$7:$G$36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'9.4.2'!$C$7:$C$36</c:f>
              <c:numCache>
                <c:formatCode>#,##0</c:formatCode>
                <c:ptCount val="30"/>
                <c:pt idx="0">
                  <c:v>0</c:v>
                </c:pt>
                <c:pt idx="1">
                  <c:v>82</c:v>
                </c:pt>
                <c:pt idx="2">
                  <c:v>137</c:v>
                </c:pt>
                <c:pt idx="3">
                  <c:v>470</c:v>
                </c:pt>
                <c:pt idx="4">
                  <c:v>85</c:v>
                </c:pt>
                <c:pt idx="5">
                  <c:v>267</c:v>
                </c:pt>
                <c:pt idx="6">
                  <c:v>174</c:v>
                </c:pt>
                <c:pt idx="7">
                  <c:v>1225</c:v>
                </c:pt>
                <c:pt idx="8">
                  <c:v>153</c:v>
                </c:pt>
                <c:pt idx="9">
                  <c:v>340</c:v>
                </c:pt>
                <c:pt idx="10">
                  <c:v>0</c:v>
                </c:pt>
                <c:pt idx="11">
                  <c:v>353</c:v>
                </c:pt>
                <c:pt idx="12">
                  <c:v>1430</c:v>
                </c:pt>
                <c:pt idx="13">
                  <c:v>2010</c:v>
                </c:pt>
                <c:pt idx="14">
                  <c:v>145</c:v>
                </c:pt>
                <c:pt idx="15">
                  <c:v>236</c:v>
                </c:pt>
                <c:pt idx="16">
                  <c:v>182</c:v>
                </c:pt>
                <c:pt idx="17">
                  <c:v>708</c:v>
                </c:pt>
                <c:pt idx="18">
                  <c:v>708</c:v>
                </c:pt>
                <c:pt idx="19">
                  <c:v>286</c:v>
                </c:pt>
                <c:pt idx="20">
                  <c:v>410</c:v>
                </c:pt>
                <c:pt idx="21">
                  <c:v>1420</c:v>
                </c:pt>
                <c:pt idx="22">
                  <c:v>403</c:v>
                </c:pt>
                <c:pt idx="23">
                  <c:v>198</c:v>
                </c:pt>
                <c:pt idx="24">
                  <c:v>61</c:v>
                </c:pt>
                <c:pt idx="25">
                  <c:v>295</c:v>
                </c:pt>
                <c:pt idx="26">
                  <c:v>190</c:v>
                </c:pt>
                <c:pt idx="27">
                  <c:v>816</c:v>
                </c:pt>
                <c:pt idx="28">
                  <c:v>1444</c:v>
                </c:pt>
                <c:pt idx="29">
                  <c:v>218</c:v>
                </c:pt>
              </c:numCache>
            </c:numRef>
          </c:val>
        </c:ser>
        <c:ser>
          <c:idx val="2"/>
          <c:order val="2"/>
          <c:tx>
            <c:strRef>
              <c:f>'9.4.2'!$D$5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'9.4.2'!$G$7:$G$36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'9.4.2'!$D$7:$D$36</c:f>
              <c:numCache>
                <c:formatCode>#,##0</c:formatCode>
                <c:ptCount val="30"/>
                <c:pt idx="0">
                  <c:v>807</c:v>
                </c:pt>
                <c:pt idx="1">
                  <c:v>748</c:v>
                </c:pt>
                <c:pt idx="2">
                  <c:v>178</c:v>
                </c:pt>
                <c:pt idx="3">
                  <c:v>774</c:v>
                </c:pt>
                <c:pt idx="4">
                  <c:v>659</c:v>
                </c:pt>
                <c:pt idx="5">
                  <c:v>2055</c:v>
                </c:pt>
                <c:pt idx="6">
                  <c:v>418</c:v>
                </c:pt>
                <c:pt idx="7">
                  <c:v>3185</c:v>
                </c:pt>
                <c:pt idx="8">
                  <c:v>1517</c:v>
                </c:pt>
                <c:pt idx="9">
                  <c:v>1615</c:v>
                </c:pt>
                <c:pt idx="10">
                  <c:v>74</c:v>
                </c:pt>
                <c:pt idx="11">
                  <c:v>588</c:v>
                </c:pt>
                <c:pt idx="12">
                  <c:v>2087</c:v>
                </c:pt>
                <c:pt idx="13">
                  <c:v>8895</c:v>
                </c:pt>
                <c:pt idx="14">
                  <c:v>258</c:v>
                </c:pt>
                <c:pt idx="15">
                  <c:v>279</c:v>
                </c:pt>
                <c:pt idx="16">
                  <c:v>137</c:v>
                </c:pt>
                <c:pt idx="17">
                  <c:v>2986</c:v>
                </c:pt>
                <c:pt idx="18">
                  <c:v>396</c:v>
                </c:pt>
                <c:pt idx="19">
                  <c:v>861</c:v>
                </c:pt>
                <c:pt idx="20">
                  <c:v>2448</c:v>
                </c:pt>
                <c:pt idx="21">
                  <c:v>75</c:v>
                </c:pt>
                <c:pt idx="22">
                  <c:v>676</c:v>
                </c:pt>
                <c:pt idx="23">
                  <c:v>551</c:v>
                </c:pt>
                <c:pt idx="24">
                  <c:v>350</c:v>
                </c:pt>
                <c:pt idx="25">
                  <c:v>1710</c:v>
                </c:pt>
                <c:pt idx="26">
                  <c:v>3703</c:v>
                </c:pt>
                <c:pt idx="27">
                  <c:v>1224</c:v>
                </c:pt>
                <c:pt idx="28">
                  <c:v>6152</c:v>
                </c:pt>
                <c:pt idx="29">
                  <c:v>569</c:v>
                </c:pt>
              </c:numCache>
            </c:numRef>
          </c:val>
        </c:ser>
        <c:ser>
          <c:idx val="3"/>
          <c:order val="3"/>
          <c:tx>
            <c:strRef>
              <c:f>'9.4.2'!$E$5</c:f>
              <c:strCache>
                <c:ptCount val="1"/>
                <c:pt idx="0">
                  <c:v>Chofer Guía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'9.4.2'!$G$7:$G$36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'9.4.2'!$E$7:$E$36</c:f>
              <c:numCache>
                <c:formatCode>#,##0</c:formatCode>
                <c:ptCount val="30"/>
                <c:pt idx="0">
                  <c:v>0</c:v>
                </c:pt>
                <c:pt idx="1">
                  <c:v>31</c:v>
                </c:pt>
                <c:pt idx="2">
                  <c:v>29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414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42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61</c:v>
                </c:pt>
                <c:pt idx="29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8459648"/>
        <c:axId val="78461184"/>
      </c:barChart>
      <c:catAx>
        <c:axId val="7845964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8461184"/>
        <c:crosses val="autoZero"/>
        <c:auto val="1"/>
        <c:lblAlgn val="ctr"/>
        <c:lblOffset val="100"/>
        <c:noMultiLvlLbl val="0"/>
      </c:catAx>
      <c:valAx>
        <c:axId val="78461184"/>
        <c:scaling>
          <c:orientation val="minMax"/>
          <c:max val="18000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181437079307544E-2"/>
              <c:y val="0.240888164841463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845964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126523064865725"/>
          <c:y val="0.88845084019669951"/>
          <c:w val="0.72556593722829765"/>
          <c:h val="0.10594533441940447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Distribución del</a:t>
            </a:r>
            <a:r>
              <a:rPr lang="es-ES" sz="1200" baseline="0"/>
              <a:t> Total de</a:t>
            </a:r>
            <a:r>
              <a:rPr lang="es-ES" sz="1200"/>
              <a:t> Conductores </a:t>
            </a:r>
          </a:p>
          <a:p>
            <a:pPr>
              <a:defRPr lang="es-ES" sz="1200"/>
            </a:pPr>
            <a:r>
              <a:rPr lang="es-ES" sz="1200"/>
              <a:t>por Modalidad</a:t>
            </a:r>
            <a:r>
              <a:rPr lang="es-ES" sz="1200" baseline="0"/>
              <a:t> de Servicio </a:t>
            </a:r>
            <a:r>
              <a:rPr lang="es-ES" sz="1200"/>
              <a:t>2014</a:t>
            </a:r>
          </a:p>
        </c:rich>
      </c:tx>
      <c:layout>
        <c:manualLayout>
          <c:xMode val="edge"/>
          <c:yMode val="edge"/>
          <c:x val="0.228611111111111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5332458442695E-2"/>
          <c:y val="0.20177210607294777"/>
          <c:w val="0.48055555555555557"/>
          <c:h val="0.80092592592592549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1"/>
            <c:spPr>
              <a:solidFill>
                <a:schemeClr val="accent3"/>
              </a:solidFill>
            </c:spPr>
          </c:dPt>
          <c:dPt>
            <c:idx val="1"/>
            <c:bubble3D val="0"/>
            <c:explosion val="7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1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spPr>
              <a:solidFill>
                <a:schemeClr val="accent5"/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/>
                      <a:t>37%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15%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48%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7270997375328057E-2"/>
                  <c:y val="-1.8560593718888588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lang="es-ES" sz="1100" b="1" i="0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'9.4.2'!$B$5:$E$5</c:f>
              <c:strCache>
                <c:ptCount val="4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Chofer Guía</c:v>
                </c:pt>
              </c:strCache>
            </c:strRef>
          </c:cat>
          <c:val>
            <c:numRef>
              <c:f>'9.4.2'!$B$39:$E$39</c:f>
              <c:numCache>
                <c:formatCode>0</c:formatCode>
                <c:ptCount val="4"/>
                <c:pt idx="0">
                  <c:v>36.8211044263888</c:v>
                </c:pt>
                <c:pt idx="1">
                  <c:v>14.933118319584858</c:v>
                </c:pt>
                <c:pt idx="2">
                  <c:v>47.525274452645291</c:v>
                </c:pt>
                <c:pt idx="3">
                  <c:v>0.72050280138104983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9629593175853013"/>
          <c:y val="0.38612906145352521"/>
          <c:w val="0.36481517935258095"/>
          <c:h val="0.36107521042628293"/>
        </c:manualLayout>
      </c:layout>
      <c:overlay val="0"/>
      <c:txPr>
        <a:bodyPr/>
        <a:lstStyle/>
        <a:p>
          <a:pPr>
            <a:defRPr lang="es-ES" sz="105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 por Nuevo Ingreso 2014</a:t>
            </a:r>
          </a:p>
        </c:rich>
      </c:tx>
      <c:layout>
        <c:manualLayout>
          <c:xMode val="edge"/>
          <c:yMode val="edge"/>
          <c:x val="0.193851524656978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15715386323023"/>
          <c:y val="8.205370227775155E-2"/>
          <c:w val="0.86892989122628739"/>
          <c:h val="0.67252681377790746"/>
        </c:manualLayout>
      </c:layout>
      <c:lineChart>
        <c:grouping val="standard"/>
        <c:varyColors val="0"/>
        <c:ser>
          <c:idx val="0"/>
          <c:order val="0"/>
          <c:tx>
            <c:strRef>
              <c:f>'9.4.3'!$B$5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'9.4.3'!$G$7:$G$36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'9.4.3'!$B$7:$B$36</c:f>
              <c:numCache>
                <c:formatCode>#,##0</c:formatCode>
                <c:ptCount val="30"/>
                <c:pt idx="0">
                  <c:v>424</c:v>
                </c:pt>
                <c:pt idx="1">
                  <c:v>727</c:v>
                </c:pt>
                <c:pt idx="2">
                  <c:v>109</c:v>
                </c:pt>
                <c:pt idx="3">
                  <c:v>119</c:v>
                </c:pt>
                <c:pt idx="4">
                  <c:v>882</c:v>
                </c:pt>
                <c:pt idx="5">
                  <c:v>1457</c:v>
                </c:pt>
                <c:pt idx="6">
                  <c:v>302</c:v>
                </c:pt>
                <c:pt idx="7">
                  <c:v>2478</c:v>
                </c:pt>
                <c:pt idx="8">
                  <c:v>693</c:v>
                </c:pt>
                <c:pt idx="9">
                  <c:v>983</c:v>
                </c:pt>
                <c:pt idx="10">
                  <c:v>0</c:v>
                </c:pt>
                <c:pt idx="11">
                  <c:v>987</c:v>
                </c:pt>
                <c:pt idx="12">
                  <c:v>2759</c:v>
                </c:pt>
                <c:pt idx="13">
                  <c:v>5270</c:v>
                </c:pt>
                <c:pt idx="14">
                  <c:v>125</c:v>
                </c:pt>
                <c:pt idx="15">
                  <c:v>356</c:v>
                </c:pt>
                <c:pt idx="16">
                  <c:v>202</c:v>
                </c:pt>
                <c:pt idx="17">
                  <c:v>1489</c:v>
                </c:pt>
                <c:pt idx="18">
                  <c:v>246</c:v>
                </c:pt>
                <c:pt idx="19">
                  <c:v>502</c:v>
                </c:pt>
                <c:pt idx="20">
                  <c:v>1400</c:v>
                </c:pt>
                <c:pt idx="21">
                  <c:v>0</c:v>
                </c:pt>
                <c:pt idx="22">
                  <c:v>676</c:v>
                </c:pt>
                <c:pt idx="23">
                  <c:v>468</c:v>
                </c:pt>
                <c:pt idx="24">
                  <c:v>244</c:v>
                </c:pt>
                <c:pt idx="25">
                  <c:v>108</c:v>
                </c:pt>
                <c:pt idx="26">
                  <c:v>1667</c:v>
                </c:pt>
                <c:pt idx="27">
                  <c:v>1307</c:v>
                </c:pt>
                <c:pt idx="28">
                  <c:v>1753</c:v>
                </c:pt>
                <c:pt idx="29">
                  <c:v>289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'9.4.3'!$C$5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'9.4.3'!$G$7:$G$36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'9.4.3'!$C$7:$C$36</c:f>
              <c:numCache>
                <c:formatCode>#,##0</c:formatCode>
                <c:ptCount val="30"/>
                <c:pt idx="0">
                  <c:v>0</c:v>
                </c:pt>
                <c:pt idx="1">
                  <c:v>60</c:v>
                </c:pt>
                <c:pt idx="2">
                  <c:v>106</c:v>
                </c:pt>
                <c:pt idx="3">
                  <c:v>312</c:v>
                </c:pt>
                <c:pt idx="4">
                  <c:v>53</c:v>
                </c:pt>
                <c:pt idx="5">
                  <c:v>193</c:v>
                </c:pt>
                <c:pt idx="6">
                  <c:v>152</c:v>
                </c:pt>
                <c:pt idx="7">
                  <c:v>904</c:v>
                </c:pt>
                <c:pt idx="8">
                  <c:v>95</c:v>
                </c:pt>
                <c:pt idx="9">
                  <c:v>262</c:v>
                </c:pt>
                <c:pt idx="10">
                  <c:v>0</c:v>
                </c:pt>
                <c:pt idx="11">
                  <c:v>236</c:v>
                </c:pt>
                <c:pt idx="12">
                  <c:v>1073</c:v>
                </c:pt>
                <c:pt idx="13">
                  <c:v>1497</c:v>
                </c:pt>
                <c:pt idx="14">
                  <c:v>77</c:v>
                </c:pt>
                <c:pt idx="15">
                  <c:v>157</c:v>
                </c:pt>
                <c:pt idx="16">
                  <c:v>162</c:v>
                </c:pt>
                <c:pt idx="17">
                  <c:v>628</c:v>
                </c:pt>
                <c:pt idx="18">
                  <c:v>562</c:v>
                </c:pt>
                <c:pt idx="19">
                  <c:v>172</c:v>
                </c:pt>
                <c:pt idx="20">
                  <c:v>232</c:v>
                </c:pt>
                <c:pt idx="21">
                  <c:v>1203</c:v>
                </c:pt>
                <c:pt idx="22">
                  <c:v>329</c:v>
                </c:pt>
                <c:pt idx="23">
                  <c:v>150</c:v>
                </c:pt>
                <c:pt idx="24">
                  <c:v>41</c:v>
                </c:pt>
                <c:pt idx="25">
                  <c:v>235</c:v>
                </c:pt>
                <c:pt idx="26">
                  <c:v>136</c:v>
                </c:pt>
                <c:pt idx="27">
                  <c:v>593</c:v>
                </c:pt>
                <c:pt idx="28">
                  <c:v>1117</c:v>
                </c:pt>
                <c:pt idx="29">
                  <c:v>140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'9.4.3'!$D$5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'9.4.3'!$G$7:$G$36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'9.4.3'!$D$7:$D$36</c:f>
              <c:numCache>
                <c:formatCode>#,##0</c:formatCode>
                <c:ptCount val="30"/>
                <c:pt idx="0">
                  <c:v>161</c:v>
                </c:pt>
                <c:pt idx="1">
                  <c:v>141</c:v>
                </c:pt>
                <c:pt idx="2">
                  <c:v>30</c:v>
                </c:pt>
                <c:pt idx="3">
                  <c:v>180</c:v>
                </c:pt>
                <c:pt idx="4">
                  <c:v>198</c:v>
                </c:pt>
                <c:pt idx="5">
                  <c:v>686</c:v>
                </c:pt>
                <c:pt idx="6">
                  <c:v>142</c:v>
                </c:pt>
                <c:pt idx="7">
                  <c:v>521</c:v>
                </c:pt>
                <c:pt idx="8">
                  <c:v>378</c:v>
                </c:pt>
                <c:pt idx="9">
                  <c:v>244</c:v>
                </c:pt>
                <c:pt idx="10">
                  <c:v>12</c:v>
                </c:pt>
                <c:pt idx="11">
                  <c:v>157</c:v>
                </c:pt>
                <c:pt idx="12">
                  <c:v>611</c:v>
                </c:pt>
                <c:pt idx="13">
                  <c:v>1693</c:v>
                </c:pt>
                <c:pt idx="14">
                  <c:v>38</c:v>
                </c:pt>
                <c:pt idx="15">
                  <c:v>73</c:v>
                </c:pt>
                <c:pt idx="16">
                  <c:v>66</c:v>
                </c:pt>
                <c:pt idx="17">
                  <c:v>646</c:v>
                </c:pt>
                <c:pt idx="18">
                  <c:v>78</c:v>
                </c:pt>
                <c:pt idx="19">
                  <c:v>128</c:v>
                </c:pt>
                <c:pt idx="20">
                  <c:v>315</c:v>
                </c:pt>
                <c:pt idx="21">
                  <c:v>29</c:v>
                </c:pt>
                <c:pt idx="22">
                  <c:v>113</c:v>
                </c:pt>
                <c:pt idx="23">
                  <c:v>174</c:v>
                </c:pt>
                <c:pt idx="24">
                  <c:v>122</c:v>
                </c:pt>
                <c:pt idx="25">
                  <c:v>509</c:v>
                </c:pt>
                <c:pt idx="26">
                  <c:v>642</c:v>
                </c:pt>
                <c:pt idx="27">
                  <c:v>279</c:v>
                </c:pt>
                <c:pt idx="28">
                  <c:v>1320</c:v>
                </c:pt>
                <c:pt idx="29">
                  <c:v>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'9.4.3'!$E$5</c:f>
              <c:strCache>
                <c:ptCount val="1"/>
                <c:pt idx="0">
                  <c:v>Chofer Guía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'9.4.3'!$G$7:$G$36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'9.4.3'!$E$7:$E$36</c:f>
              <c:numCache>
                <c:formatCode>#,##0</c:formatCode>
                <c:ptCount val="30"/>
                <c:pt idx="0">
                  <c:v>0</c:v>
                </c:pt>
                <c:pt idx="1">
                  <c:v>24</c:v>
                </c:pt>
                <c:pt idx="2">
                  <c:v>29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387</c:v>
                </c:pt>
                <c:pt idx="8">
                  <c:v>0</c:v>
                </c:pt>
                <c:pt idx="9">
                  <c:v>14</c:v>
                </c:pt>
                <c:pt idx="10">
                  <c:v>0</c:v>
                </c:pt>
                <c:pt idx="11">
                  <c:v>0</c:v>
                </c:pt>
                <c:pt idx="12">
                  <c:v>39</c:v>
                </c:pt>
                <c:pt idx="13">
                  <c:v>0</c:v>
                </c:pt>
                <c:pt idx="14">
                  <c:v>0</c:v>
                </c:pt>
                <c:pt idx="15">
                  <c:v>4</c:v>
                </c:pt>
                <c:pt idx="16">
                  <c:v>0</c:v>
                </c:pt>
                <c:pt idx="17">
                  <c:v>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52</c:v>
                </c:pt>
                <c:pt idx="29">
                  <c:v>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560704"/>
        <c:axId val="79562240"/>
      </c:lineChart>
      <c:catAx>
        <c:axId val="79560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562240"/>
        <c:crosses val="autoZero"/>
        <c:auto val="1"/>
        <c:lblAlgn val="ctr"/>
        <c:lblOffset val="100"/>
        <c:noMultiLvlLbl val="0"/>
      </c:catAx>
      <c:valAx>
        <c:axId val="7956224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56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780824957855878"/>
          <c:y val="0.89504390654871846"/>
          <c:w val="0.73198489213238593"/>
          <c:h val="0.10486504001814588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 Conductores de Nuevo Ingreso </a:t>
            </a:r>
            <a:endParaRPr lang="es-MX" sz="1200">
              <a:effectLst/>
            </a:endParaRPr>
          </a:p>
          <a:p>
            <a:pPr>
              <a:defRPr sz="1200"/>
            </a:pPr>
            <a:r>
              <a:rPr lang="es-ES" sz="1200" b="1" i="0" baseline="0">
                <a:effectLst/>
              </a:rPr>
              <a:t>por Modalidad de Servicio 2014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173381889763779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6933508311461E-2"/>
          <c:y val="0.23148148148148148"/>
          <c:w val="0.44444444444444442"/>
          <c:h val="0.7407407407407407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9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7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explosion val="14"/>
            <c:spPr>
              <a:solidFill>
                <a:schemeClr val="accent5"/>
              </a:solidFill>
            </c:spPr>
          </c:dPt>
          <c:dLbls>
            <c:dLbl>
              <c:idx val="0"/>
              <c:layout>
                <c:manualLayout>
                  <c:x val="-9.08597987751531E-2"/>
                  <c:y val="-7.2792723826188399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57%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/>
                      <a:t>22%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/>
                      <a:t>20%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3739938757655299E-2"/>
                  <c:y val="6.4814814814814797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'9.4.3'!$B$5:$E$5</c:f>
              <c:strCache>
                <c:ptCount val="4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Chofer Guía</c:v>
                </c:pt>
              </c:strCache>
            </c:strRef>
          </c:cat>
          <c:val>
            <c:numRef>
              <c:f>'9.4.3'!$B$39:$E$39</c:f>
              <c:numCache>
                <c:formatCode>0</c:formatCode>
                <c:ptCount val="4"/>
                <c:pt idx="0">
                  <c:v>56.800583775894921</c:v>
                </c:pt>
                <c:pt idx="1">
                  <c:v>22.047675031418493</c:v>
                </c:pt>
                <c:pt idx="2">
                  <c:v>19.832164430210401</c:v>
                </c:pt>
                <c:pt idx="3">
                  <c:v>1.3195767624761827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740223097112856"/>
          <c:y val="0.36034339457567804"/>
          <c:w val="0.33259776902887139"/>
          <c:h val="0.33486876640419949"/>
        </c:manualLayout>
      </c:layout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Conductores Capacitados</a:t>
            </a:r>
            <a:r>
              <a:rPr lang="es-ES" sz="1400" baseline="0"/>
              <a:t> por Renovación 2014</a:t>
            </a:r>
            <a:endParaRPr lang="es-ES" sz="1400"/>
          </a:p>
        </c:rich>
      </c:tx>
      <c:layout>
        <c:manualLayout>
          <c:xMode val="edge"/>
          <c:yMode val="edge"/>
          <c:x val="0.202477019557911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535522241747439"/>
          <c:y val="0.10129703408732325"/>
          <c:w val="0.85753811809919156"/>
          <c:h val="0.66056682872930339"/>
        </c:manualLayout>
      </c:layout>
      <c:lineChart>
        <c:grouping val="standard"/>
        <c:varyColors val="0"/>
        <c:ser>
          <c:idx val="0"/>
          <c:order val="0"/>
          <c:tx>
            <c:strRef>
              <c:f>'9.4.4'!$B$5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'9.4.4'!$G$7:$G$36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'9.4.4'!$B$7:$B$36</c:f>
              <c:numCache>
                <c:formatCode>#,##0</c:formatCode>
                <c:ptCount val="30"/>
                <c:pt idx="0">
                  <c:v>184</c:v>
                </c:pt>
                <c:pt idx="1">
                  <c:v>255</c:v>
                </c:pt>
                <c:pt idx="2">
                  <c:v>17</c:v>
                </c:pt>
                <c:pt idx="3">
                  <c:v>42</c:v>
                </c:pt>
                <c:pt idx="4">
                  <c:v>321</c:v>
                </c:pt>
                <c:pt idx="5">
                  <c:v>192</c:v>
                </c:pt>
                <c:pt idx="6">
                  <c:v>58</c:v>
                </c:pt>
                <c:pt idx="7">
                  <c:v>715</c:v>
                </c:pt>
                <c:pt idx="8">
                  <c:v>307</c:v>
                </c:pt>
                <c:pt idx="9">
                  <c:v>251</c:v>
                </c:pt>
                <c:pt idx="10">
                  <c:v>0</c:v>
                </c:pt>
                <c:pt idx="11">
                  <c:v>240</c:v>
                </c:pt>
                <c:pt idx="12">
                  <c:v>818</c:v>
                </c:pt>
                <c:pt idx="13">
                  <c:v>1301</c:v>
                </c:pt>
                <c:pt idx="14">
                  <c:v>65</c:v>
                </c:pt>
                <c:pt idx="15">
                  <c:v>114</c:v>
                </c:pt>
                <c:pt idx="16">
                  <c:v>29</c:v>
                </c:pt>
                <c:pt idx="17">
                  <c:v>453</c:v>
                </c:pt>
                <c:pt idx="18">
                  <c:v>52</c:v>
                </c:pt>
                <c:pt idx="19">
                  <c:v>143</c:v>
                </c:pt>
                <c:pt idx="20">
                  <c:v>367</c:v>
                </c:pt>
                <c:pt idx="21">
                  <c:v>0</c:v>
                </c:pt>
                <c:pt idx="22">
                  <c:v>242</c:v>
                </c:pt>
                <c:pt idx="23">
                  <c:v>212</c:v>
                </c:pt>
                <c:pt idx="24">
                  <c:v>90</c:v>
                </c:pt>
                <c:pt idx="25">
                  <c:v>21</c:v>
                </c:pt>
                <c:pt idx="26">
                  <c:v>334</c:v>
                </c:pt>
                <c:pt idx="27">
                  <c:v>306</c:v>
                </c:pt>
                <c:pt idx="28">
                  <c:v>390</c:v>
                </c:pt>
                <c:pt idx="29">
                  <c:v>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'9.4.4'!$C$5</c:f>
              <c:strCache>
                <c:ptCount val="1"/>
                <c:pt idx="0">
                  <c:v>Pasajeros Terrestres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'9.4.4'!$G$7:$G$36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'9.4.4'!$C$7:$C$36</c:f>
              <c:numCache>
                <c:formatCode>#,##0</c:formatCode>
                <c:ptCount val="30"/>
                <c:pt idx="0">
                  <c:v>0</c:v>
                </c:pt>
                <c:pt idx="1">
                  <c:v>22</c:v>
                </c:pt>
                <c:pt idx="2">
                  <c:v>31</c:v>
                </c:pt>
                <c:pt idx="3">
                  <c:v>158</c:v>
                </c:pt>
                <c:pt idx="4">
                  <c:v>32</c:v>
                </c:pt>
                <c:pt idx="5">
                  <c:v>74</c:v>
                </c:pt>
                <c:pt idx="6">
                  <c:v>22</c:v>
                </c:pt>
                <c:pt idx="7">
                  <c:v>321</c:v>
                </c:pt>
                <c:pt idx="8">
                  <c:v>58</c:v>
                </c:pt>
                <c:pt idx="9">
                  <c:v>78</c:v>
                </c:pt>
                <c:pt idx="10">
                  <c:v>0</c:v>
                </c:pt>
                <c:pt idx="11">
                  <c:v>117</c:v>
                </c:pt>
                <c:pt idx="12">
                  <c:v>357</c:v>
                </c:pt>
                <c:pt idx="13">
                  <c:v>513</c:v>
                </c:pt>
                <c:pt idx="14">
                  <c:v>68</c:v>
                </c:pt>
                <c:pt idx="15">
                  <c:v>79</c:v>
                </c:pt>
                <c:pt idx="16">
                  <c:v>20</c:v>
                </c:pt>
                <c:pt idx="17">
                  <c:v>80</c:v>
                </c:pt>
                <c:pt idx="18">
                  <c:v>146</c:v>
                </c:pt>
                <c:pt idx="19">
                  <c:v>114</c:v>
                </c:pt>
                <c:pt idx="20">
                  <c:v>178</c:v>
                </c:pt>
                <c:pt idx="21">
                  <c:v>217</c:v>
                </c:pt>
                <c:pt idx="22">
                  <c:v>74</c:v>
                </c:pt>
                <c:pt idx="23">
                  <c:v>48</c:v>
                </c:pt>
                <c:pt idx="24">
                  <c:v>20</c:v>
                </c:pt>
                <c:pt idx="25">
                  <c:v>60</c:v>
                </c:pt>
                <c:pt idx="26">
                  <c:v>54</c:v>
                </c:pt>
                <c:pt idx="27">
                  <c:v>223</c:v>
                </c:pt>
                <c:pt idx="28">
                  <c:v>327</c:v>
                </c:pt>
                <c:pt idx="29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'9.4.4'!$D$5</c:f>
              <c:strCache>
                <c:ptCount val="1"/>
                <c:pt idx="0">
                  <c:v>Mat. y Residuos Pelig.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strRef>
              <c:f>'9.4.4'!$G$7:$G$36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'9.4.4'!$D$7:$D$36</c:f>
              <c:numCache>
                <c:formatCode>#,##0</c:formatCode>
                <c:ptCount val="30"/>
                <c:pt idx="0">
                  <c:v>646</c:v>
                </c:pt>
                <c:pt idx="1">
                  <c:v>607</c:v>
                </c:pt>
                <c:pt idx="2">
                  <c:v>148</c:v>
                </c:pt>
                <c:pt idx="3">
                  <c:v>594</c:v>
                </c:pt>
                <c:pt idx="4">
                  <c:v>461</c:v>
                </c:pt>
                <c:pt idx="5">
                  <c:v>1369</c:v>
                </c:pt>
                <c:pt idx="6">
                  <c:v>276</c:v>
                </c:pt>
                <c:pt idx="7">
                  <c:v>2664</c:v>
                </c:pt>
                <c:pt idx="8">
                  <c:v>1139</c:v>
                </c:pt>
                <c:pt idx="9">
                  <c:v>1371</c:v>
                </c:pt>
                <c:pt idx="10">
                  <c:v>62</c:v>
                </c:pt>
                <c:pt idx="11">
                  <c:v>431</c:v>
                </c:pt>
                <c:pt idx="12">
                  <c:v>1476</c:v>
                </c:pt>
                <c:pt idx="13">
                  <c:v>7202</c:v>
                </c:pt>
                <c:pt idx="14">
                  <c:v>220</c:v>
                </c:pt>
                <c:pt idx="15">
                  <c:v>206</c:v>
                </c:pt>
                <c:pt idx="16">
                  <c:v>71</c:v>
                </c:pt>
                <c:pt idx="17">
                  <c:v>2340</c:v>
                </c:pt>
                <c:pt idx="18">
                  <c:v>318</c:v>
                </c:pt>
                <c:pt idx="19">
                  <c:v>733</c:v>
                </c:pt>
                <c:pt idx="20">
                  <c:v>2133</c:v>
                </c:pt>
                <c:pt idx="21">
                  <c:v>46</c:v>
                </c:pt>
                <c:pt idx="22">
                  <c:v>563</c:v>
                </c:pt>
                <c:pt idx="23">
                  <c:v>377</c:v>
                </c:pt>
                <c:pt idx="24">
                  <c:v>228</c:v>
                </c:pt>
                <c:pt idx="25">
                  <c:v>1201</c:v>
                </c:pt>
                <c:pt idx="26">
                  <c:v>3061</c:v>
                </c:pt>
                <c:pt idx="27">
                  <c:v>945</c:v>
                </c:pt>
                <c:pt idx="28">
                  <c:v>4832</c:v>
                </c:pt>
                <c:pt idx="29">
                  <c:v>471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'9.4.4'!$E$5</c:f>
              <c:strCache>
                <c:ptCount val="1"/>
                <c:pt idx="0">
                  <c:v>Chofer Guía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ymbol val="none"/>
          </c:marker>
          <c:cat>
            <c:strRef>
              <c:f>'9.4.4'!$G$7:$G$36</c:f>
              <c:strCache>
                <c:ptCount val="30"/>
                <c:pt idx="0">
                  <c:v>AGS</c:v>
                </c:pt>
                <c:pt idx="1">
                  <c:v>BC</c:v>
                </c:pt>
                <c:pt idx="2">
                  <c:v>CAM</c:v>
                </c:pt>
                <c:pt idx="3">
                  <c:v>CHIS</c:v>
                </c:pt>
                <c:pt idx="4">
                  <c:v>CHIH</c:v>
                </c:pt>
                <c:pt idx="5">
                  <c:v>COAH</c:v>
                </c:pt>
                <c:pt idx="6">
                  <c:v>COL</c:v>
                </c:pt>
                <c:pt idx="7">
                  <c:v>DF</c:v>
                </c:pt>
                <c:pt idx="8">
                  <c:v>DGO</c:v>
                </c:pt>
                <c:pt idx="9">
                  <c:v>GTO</c:v>
                </c:pt>
                <c:pt idx="10">
                  <c:v>GRO</c:v>
                </c:pt>
                <c:pt idx="11">
                  <c:v>HGO</c:v>
                </c:pt>
                <c:pt idx="12">
                  <c:v>JAL</c:v>
                </c:pt>
                <c:pt idx="13">
                  <c:v>MEX</c:v>
                </c:pt>
                <c:pt idx="14">
                  <c:v>MICH</c:v>
                </c:pt>
                <c:pt idx="15">
                  <c:v>MOR</c:v>
                </c:pt>
                <c:pt idx="16">
                  <c:v>NAY</c:v>
                </c:pt>
                <c:pt idx="17">
                  <c:v>NL</c:v>
                </c:pt>
                <c:pt idx="18">
                  <c:v>OAX</c:v>
                </c:pt>
                <c:pt idx="19">
                  <c:v>PUE</c:v>
                </c:pt>
                <c:pt idx="20">
                  <c:v>QRO</c:v>
                </c:pt>
                <c:pt idx="21">
                  <c:v>QROO</c:v>
                </c:pt>
                <c:pt idx="22">
                  <c:v>SLP</c:v>
                </c:pt>
                <c:pt idx="23">
                  <c:v>SIN</c:v>
                </c:pt>
                <c:pt idx="24">
                  <c:v>SON</c:v>
                </c:pt>
                <c:pt idx="25">
                  <c:v>TAB</c:v>
                </c:pt>
                <c:pt idx="26">
                  <c:v>TAM</c:v>
                </c:pt>
                <c:pt idx="27">
                  <c:v>TLAX</c:v>
                </c:pt>
                <c:pt idx="28">
                  <c:v>VER</c:v>
                </c:pt>
                <c:pt idx="29">
                  <c:v>YUC</c:v>
                </c:pt>
              </c:strCache>
            </c:strRef>
          </c:cat>
          <c:val>
            <c:numRef>
              <c:f>'9.4.4'!$E$7:$E$36</c:f>
              <c:numCache>
                <c:formatCode>#,##0</c:formatCode>
                <c:ptCount val="30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9</c:v>
                </c:pt>
                <c:pt idx="2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84736"/>
        <c:axId val="79686272"/>
      </c:lineChart>
      <c:catAx>
        <c:axId val="7968473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sz="900" b="1"/>
            </a:pPr>
            <a:endParaRPr lang="es-MX"/>
          </a:p>
        </c:txPr>
        <c:crossAx val="79686272"/>
        <c:crosses val="autoZero"/>
        <c:auto val="1"/>
        <c:lblAlgn val="ctr"/>
        <c:lblOffset val="100"/>
        <c:noMultiLvlLbl val="0"/>
      </c:catAx>
      <c:valAx>
        <c:axId val="796862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Núm.</a:t>
                </a:r>
                <a:r>
                  <a:rPr lang="es-ES" baseline="0"/>
                  <a:t> de Conductores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7522380028874806E-2"/>
              <c:y val="0.21805588142484156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sz="800" b="1"/>
            </a:pPr>
            <a:endParaRPr lang="es-MX"/>
          </a:p>
        </c:txPr>
        <c:crossAx val="79684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00783431384066"/>
          <c:y val="0.87893956746543267"/>
          <c:w val="0.73626825184490874"/>
          <c:h val="0.11643363744902582"/>
        </c:manualLayout>
      </c:layout>
      <c:overlay val="0"/>
      <c:txPr>
        <a:bodyPr/>
        <a:lstStyle/>
        <a:p>
          <a:pPr>
            <a:defRPr lang="es-ES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ES" sz="1200" b="1" i="0" baseline="0">
                <a:effectLst/>
              </a:rPr>
              <a:t>Distribución de Conductores de Renovación</a:t>
            </a:r>
            <a:endParaRPr lang="es-MX" sz="1200">
              <a:effectLst/>
            </a:endParaRPr>
          </a:p>
          <a:p>
            <a:pPr>
              <a:defRPr sz="1200"/>
            </a:pPr>
            <a:r>
              <a:rPr lang="es-ES" sz="1200" b="1" i="0" baseline="0">
                <a:effectLst/>
              </a:rPr>
              <a:t>por Modalidad de Servicio 2014</a:t>
            </a:r>
            <a:endParaRPr lang="es-MX" sz="1200">
              <a:effectLst/>
            </a:endParaRPr>
          </a:p>
        </c:rich>
      </c:tx>
      <c:layout>
        <c:manualLayout>
          <c:xMode val="edge"/>
          <c:yMode val="edge"/>
          <c:x val="0.203937445319335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923228346456695E-2"/>
          <c:y val="0.18055555555555555"/>
          <c:w val="0.4777777777777778"/>
          <c:h val="0.79629629629629628"/>
        </c:manualLayout>
      </c:layout>
      <c:pieChart>
        <c:varyColors val="1"/>
        <c:ser>
          <c:idx val="0"/>
          <c:order val="0"/>
          <c:dPt>
            <c:idx val="0"/>
            <c:bubble3D val="0"/>
            <c:explosion val="8"/>
            <c:spPr>
              <a:solidFill>
                <a:schemeClr val="accent3"/>
              </a:solidFill>
            </c:spPr>
          </c:dPt>
          <c:dPt>
            <c:idx val="1"/>
            <c:bubble3D val="0"/>
            <c:explosion val="10"/>
            <c:spPr>
              <a:solidFill>
                <a:schemeClr val="accent6"/>
              </a:solidFill>
            </c:spPr>
          </c:dPt>
          <c:dPt>
            <c:idx val="2"/>
            <c:bubble3D val="0"/>
            <c:explosion val="9"/>
            <c:spPr>
              <a:solidFill>
                <a:schemeClr val="bg1">
                  <a:lumMod val="65000"/>
                </a:schemeClr>
              </a:solidFill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76%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'9.4.4'!$B$5:$E$5</c:f>
              <c:strCache>
                <c:ptCount val="4"/>
                <c:pt idx="0">
                  <c:v>Autotransporte de Carga</c:v>
                </c:pt>
                <c:pt idx="1">
                  <c:v>Pasajeros Terrestres</c:v>
                </c:pt>
                <c:pt idx="2">
                  <c:v>Mat. y Residuos Pelig.</c:v>
                </c:pt>
                <c:pt idx="3">
                  <c:v>Chofer Guía</c:v>
                </c:pt>
              </c:strCache>
            </c:strRef>
          </c:cat>
          <c:val>
            <c:numRef>
              <c:f>'9.4.4'!$B$39:$E$39</c:f>
              <c:numCache>
                <c:formatCode>0</c:formatCode>
                <c:ptCount val="4"/>
                <c:pt idx="0">
                  <c:v>16.028183275672941</c:v>
                </c:pt>
                <c:pt idx="1">
                  <c:v>7.5289005147244961</c:v>
                </c:pt>
                <c:pt idx="2">
                  <c:v>76.345877984980177</c:v>
                </c:pt>
                <c:pt idx="3">
                  <c:v>9.7038224622394739E-2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3"/>
        <c:delete val="1"/>
      </c:legendEntry>
      <c:layout/>
      <c:overlay val="0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600"/>
            </a:pPr>
            <a:r>
              <a:rPr lang="es-ES" sz="1600"/>
              <a:t>Tipos</a:t>
            </a:r>
            <a:r>
              <a:rPr lang="es-ES" sz="1600" baseline="0"/>
              <a:t> de </a:t>
            </a:r>
            <a:r>
              <a:rPr lang="es-ES" sz="1600"/>
              <a:t>Centros</a:t>
            </a:r>
            <a:r>
              <a:rPr lang="es-ES" sz="1600" baseline="0"/>
              <a:t> de Capacitación 2014</a:t>
            </a:r>
            <a:endParaRPr lang="es-ES" sz="1600"/>
          </a:p>
        </c:rich>
      </c:tx>
      <c:layout>
        <c:manualLayout>
          <c:xMode val="edge"/>
          <c:yMode val="edge"/>
          <c:x val="0.2304119195877065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42701041133725E-2"/>
          <c:y val="0.10232648002333042"/>
          <c:w val="0.91248636709634379"/>
          <c:h val="0.64588728492271796"/>
        </c:manualLayout>
      </c:layout>
      <c:lineChart>
        <c:grouping val="standard"/>
        <c:varyColors val="0"/>
        <c:ser>
          <c:idx val="0"/>
          <c:order val="0"/>
          <c:tx>
            <c:strRef>
              <c:f>'9.4.5'!$B$5</c:f>
              <c:strCache>
                <c:ptCount val="1"/>
                <c:pt idx="0">
                  <c:v>Externos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cat>
            <c:strRef>
              <c:f>'9.4.5'!$G$7:$G$38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'9.4.5'!$B$7:$B$38</c:f>
              <c:numCache>
                <c:formatCode>General</c:formatCode>
                <c:ptCount val="32"/>
                <c:pt idx="0">
                  <c:v>2</c:v>
                </c:pt>
                <c:pt idx="1">
                  <c:v>5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4</c:v>
                </c:pt>
                <c:pt idx="6">
                  <c:v>10</c:v>
                </c:pt>
                <c:pt idx="7">
                  <c:v>2</c:v>
                </c:pt>
                <c:pt idx="8">
                  <c:v>18</c:v>
                </c:pt>
                <c:pt idx="9">
                  <c:v>3</c:v>
                </c:pt>
                <c:pt idx="10">
                  <c:v>22</c:v>
                </c:pt>
                <c:pt idx="11">
                  <c:v>7</c:v>
                </c:pt>
                <c:pt idx="12">
                  <c:v>1</c:v>
                </c:pt>
                <c:pt idx="13">
                  <c:v>7</c:v>
                </c:pt>
                <c:pt idx="14">
                  <c:v>8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11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4</c:v>
                </c:pt>
                <c:pt idx="26">
                  <c:v>7</c:v>
                </c:pt>
                <c:pt idx="27">
                  <c:v>20</c:v>
                </c:pt>
                <c:pt idx="28">
                  <c:v>4</c:v>
                </c:pt>
                <c:pt idx="29">
                  <c:v>17</c:v>
                </c:pt>
                <c:pt idx="30">
                  <c:v>2</c:v>
                </c:pt>
                <c:pt idx="3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'9.4.5'!$C$5</c:f>
              <c:strCache>
                <c:ptCount val="1"/>
                <c:pt idx="0">
                  <c:v>Internos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strRef>
              <c:f>'9.4.5'!$G$7:$G$38</c:f>
              <c:strCache>
                <c:ptCount val="32"/>
                <c:pt idx="0">
                  <c:v>AGS</c:v>
                </c:pt>
                <c:pt idx="1">
                  <c:v>BC</c:v>
                </c:pt>
                <c:pt idx="2">
                  <c:v>BCS</c:v>
                </c:pt>
                <c:pt idx="3">
                  <c:v>CAM</c:v>
                </c:pt>
                <c:pt idx="4">
                  <c:v>CHIS</c:v>
                </c:pt>
                <c:pt idx="5">
                  <c:v>CHIHU</c:v>
                </c:pt>
                <c:pt idx="6">
                  <c:v>COAH</c:v>
                </c:pt>
                <c:pt idx="7">
                  <c:v>COL</c:v>
                </c:pt>
                <c:pt idx="8">
                  <c:v>DF</c:v>
                </c:pt>
                <c:pt idx="9">
                  <c:v>DGO</c:v>
                </c:pt>
                <c:pt idx="10">
                  <c:v>MEX</c:v>
                </c:pt>
                <c:pt idx="11">
                  <c:v>GTO</c:v>
                </c:pt>
                <c:pt idx="12">
                  <c:v>GRO</c:v>
                </c:pt>
                <c:pt idx="13">
                  <c:v>HGO</c:v>
                </c:pt>
                <c:pt idx="14">
                  <c:v>JAL</c:v>
                </c:pt>
                <c:pt idx="15">
                  <c:v>MICH</c:v>
                </c:pt>
                <c:pt idx="16">
                  <c:v>MOR</c:v>
                </c:pt>
                <c:pt idx="17">
                  <c:v>NAY</c:v>
                </c:pt>
                <c:pt idx="18">
                  <c:v>NL</c:v>
                </c:pt>
                <c:pt idx="19">
                  <c:v>OAX</c:v>
                </c:pt>
                <c:pt idx="20">
                  <c:v>PUE</c:v>
                </c:pt>
                <c:pt idx="21">
                  <c:v>QRO</c:v>
                </c:pt>
                <c:pt idx="22">
                  <c:v>QROO</c:v>
                </c:pt>
                <c:pt idx="23">
                  <c:v>SLP</c:v>
                </c:pt>
                <c:pt idx="24">
                  <c:v>SIN</c:v>
                </c:pt>
                <c:pt idx="25">
                  <c:v>SON</c:v>
                </c:pt>
                <c:pt idx="26">
                  <c:v>TAB</c:v>
                </c:pt>
                <c:pt idx="27">
                  <c:v>TAM</c:v>
                </c:pt>
                <c:pt idx="28">
                  <c:v>TLAX</c:v>
                </c:pt>
                <c:pt idx="29">
                  <c:v>VER</c:v>
                </c:pt>
                <c:pt idx="30">
                  <c:v>YUC</c:v>
                </c:pt>
                <c:pt idx="31">
                  <c:v>ZAC</c:v>
                </c:pt>
              </c:strCache>
            </c:strRef>
          </c:cat>
          <c:val>
            <c:numRef>
              <c:f>'9.4.5'!$C$7:$C$38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0</c:v>
                </c:pt>
                <c:pt idx="10">
                  <c:v>5</c:v>
                </c:pt>
                <c:pt idx="11">
                  <c:v>4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2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55520"/>
        <c:axId val="86908928"/>
      </c:lineChart>
      <c:catAx>
        <c:axId val="7975552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86908928"/>
        <c:crosses val="autoZero"/>
        <c:auto val="1"/>
        <c:lblAlgn val="ctr"/>
        <c:lblOffset val="100"/>
        <c:noMultiLvlLbl val="0"/>
      </c:catAx>
      <c:valAx>
        <c:axId val="86908928"/>
        <c:scaling>
          <c:orientation val="minMax"/>
          <c:max val="25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797555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736353161876953"/>
          <c:y val="0.91628280839894949"/>
          <c:w val="0.297762415197309"/>
          <c:h val="8.3717191601050026E-2"/>
        </c:manualLayout>
      </c:layout>
      <c:overlay val="0"/>
      <c:txPr>
        <a:bodyPr/>
        <a:lstStyle/>
        <a:p>
          <a:pPr>
            <a:defRPr lang="es-ES" sz="11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43</xdr:row>
      <xdr:rowOff>9524</xdr:rowOff>
    </xdr:from>
    <xdr:to>
      <xdr:col>7</xdr:col>
      <xdr:colOff>161925</xdr:colOff>
      <xdr:row>60</xdr:row>
      <xdr:rowOff>161924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43</xdr:row>
      <xdr:rowOff>104774</xdr:rowOff>
    </xdr:from>
    <xdr:to>
      <xdr:col>13</xdr:col>
      <xdr:colOff>381000</xdr:colOff>
      <xdr:row>60</xdr:row>
      <xdr:rowOff>47624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742949</xdr:colOff>
      <xdr:row>5</xdr:row>
      <xdr:rowOff>57149</xdr:rowOff>
    </xdr:from>
    <xdr:to>
      <xdr:col>15</xdr:col>
      <xdr:colOff>9524</xdr:colOff>
      <xdr:row>24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533400</xdr:colOff>
      <xdr:row>25</xdr:row>
      <xdr:rowOff>123825</xdr:rowOff>
    </xdr:from>
    <xdr:to>
      <xdr:col>13</xdr:col>
      <xdr:colOff>533400</xdr:colOff>
      <xdr:row>43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4</xdr:row>
      <xdr:rowOff>28575</xdr:rowOff>
    </xdr:from>
    <xdr:to>
      <xdr:col>5</xdr:col>
      <xdr:colOff>552450</xdr:colOff>
      <xdr:row>4</xdr:row>
      <xdr:rowOff>28575</xdr:rowOff>
    </xdr:to>
    <xdr:cxnSp macro="">
      <xdr:nvCxnSpPr>
        <xdr:cNvPr id="5" name="4 Conector recto"/>
        <xdr:cNvCxnSpPr/>
      </xdr:nvCxnSpPr>
      <xdr:spPr>
        <a:xfrm>
          <a:off x="1581150" y="771525"/>
          <a:ext cx="33242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5</xdr:row>
      <xdr:rowOff>19051</xdr:rowOff>
    </xdr:from>
    <xdr:to>
      <xdr:col>14</xdr:col>
      <xdr:colOff>495300</xdr:colOff>
      <xdr:row>24</xdr:row>
      <xdr:rowOff>38100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200025</xdr:colOff>
      <xdr:row>25</xdr:row>
      <xdr:rowOff>52387</xdr:rowOff>
    </xdr:from>
    <xdr:to>
      <xdr:col>13</xdr:col>
      <xdr:colOff>200025</xdr:colOff>
      <xdr:row>42</xdr:row>
      <xdr:rowOff>90487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681469</xdr:colOff>
      <xdr:row>4</xdr:row>
      <xdr:rowOff>476250</xdr:rowOff>
    </xdr:from>
    <xdr:to>
      <xdr:col>14</xdr:col>
      <xdr:colOff>714375</xdr:colOff>
      <xdr:row>24</xdr:row>
      <xdr:rowOff>9525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25</xdr:row>
      <xdr:rowOff>33337</xdr:rowOff>
    </xdr:from>
    <xdr:to>
      <xdr:col>13</xdr:col>
      <xdr:colOff>523875</xdr:colOff>
      <xdr:row>42</xdr:row>
      <xdr:rowOff>71437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400049</xdr:colOff>
      <xdr:row>6</xdr:row>
      <xdr:rowOff>114300</xdr:rowOff>
    </xdr:from>
    <xdr:to>
      <xdr:col>14</xdr:col>
      <xdr:colOff>314324</xdr:colOff>
      <xdr:row>23</xdr:row>
      <xdr:rowOff>104775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florviv/Datos%20de%20programa/Microsoft/Excel/Documents%20and%20Settings/cramosur/Mis%20documentos/CAROLINA%20RU%202009/ESTADISTICA%202008/1%20CARGA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1"/>
      <sheetName val="1.1.2"/>
      <sheetName val="1.1.3"/>
      <sheetName val="1.1.4"/>
      <sheetName val="1.1.5."/>
      <sheetName val="1.1.6"/>
      <sheetName val="1.1.6 (2)"/>
      <sheetName val="1.1.7"/>
      <sheetName val="1.1.7(2)"/>
      <sheetName val="1.1.8"/>
      <sheetName val="1.1.8(2)"/>
      <sheetName val="1.1.9"/>
      <sheetName val="1.1.10"/>
      <sheetName val=" 1.1.11"/>
      <sheetName val=" 1.1.12"/>
      <sheetName val="1.2"/>
      <sheetName val="1.2.1"/>
      <sheetName val="1.2.2"/>
      <sheetName val="1.3.1 "/>
      <sheetName val="1.4.1  "/>
      <sheetName val="1.4.2.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63"/>
  <sheetViews>
    <sheetView tabSelected="1" zoomScaleNormal="100" workbookViewId="0">
      <selection activeCell="D80" sqref="D80"/>
    </sheetView>
  </sheetViews>
  <sheetFormatPr baseColWidth="10" defaultRowHeight="12.75" x14ac:dyDescent="0.2"/>
  <cols>
    <col min="1" max="1" width="19.5703125" bestFit="1" customWidth="1"/>
    <col min="2" max="2" width="14" customWidth="1"/>
    <col min="7" max="7" width="13.42578125" customWidth="1"/>
  </cols>
  <sheetData>
    <row r="2" spans="1:17" ht="17.25" x14ac:dyDescent="0.3">
      <c r="A2" s="18" t="s">
        <v>82</v>
      </c>
    </row>
    <row r="4" spans="1:17" ht="17.25" x14ac:dyDescent="0.3">
      <c r="A4" s="18" t="s">
        <v>83</v>
      </c>
    </row>
    <row r="6" spans="1:17" ht="15.75" x14ac:dyDescent="0.2">
      <c r="A6" s="48" t="s">
        <v>3</v>
      </c>
      <c r="B6" s="48" t="s">
        <v>0</v>
      </c>
      <c r="C6" s="48"/>
      <c r="D6" s="48"/>
      <c r="E6" s="48"/>
      <c r="F6" s="48"/>
      <c r="G6" s="48" t="s">
        <v>1</v>
      </c>
      <c r="H6" s="48"/>
      <c r="I6" s="48"/>
      <c r="J6" s="48"/>
      <c r="K6" s="48"/>
      <c r="L6" s="48" t="s">
        <v>2</v>
      </c>
    </row>
    <row r="7" spans="1:17" ht="38.25" x14ac:dyDescent="0.2">
      <c r="A7" s="48"/>
      <c r="B7" s="21" t="s">
        <v>77</v>
      </c>
      <c r="C7" s="21" t="s">
        <v>78</v>
      </c>
      <c r="D7" s="21" t="s">
        <v>33</v>
      </c>
      <c r="E7" s="21" t="s">
        <v>34</v>
      </c>
      <c r="F7" s="19" t="s">
        <v>35</v>
      </c>
      <c r="G7" s="21" t="s">
        <v>77</v>
      </c>
      <c r="H7" s="21" t="s">
        <v>78</v>
      </c>
      <c r="I7" s="21" t="s">
        <v>33</v>
      </c>
      <c r="J7" s="21" t="s">
        <v>34</v>
      </c>
      <c r="K7" s="19" t="s">
        <v>35</v>
      </c>
      <c r="L7" s="48"/>
      <c r="N7" s="22"/>
    </row>
    <row r="8" spans="1:17" ht="9" customHeight="1" x14ac:dyDescent="0.2">
      <c r="A8" s="54"/>
      <c r="B8" s="55"/>
      <c r="C8" s="55"/>
      <c r="D8" s="55"/>
      <c r="E8" s="55"/>
      <c r="F8" s="55"/>
      <c r="G8" s="55"/>
      <c r="H8" s="55"/>
      <c r="I8" s="55"/>
      <c r="J8" s="55"/>
      <c r="K8" s="55"/>
      <c r="L8" s="54"/>
      <c r="N8" s="52"/>
    </row>
    <row r="9" spans="1:17" x14ac:dyDescent="0.2">
      <c r="A9" s="35" t="s">
        <v>4</v>
      </c>
      <c r="B9" s="5">
        <v>424</v>
      </c>
      <c r="C9" s="5">
        <v>0</v>
      </c>
      <c r="D9" s="5">
        <v>161</v>
      </c>
      <c r="E9" s="5">
        <v>0</v>
      </c>
      <c r="F9" s="58">
        <f>SUM(B9:E9)</f>
        <v>585</v>
      </c>
      <c r="G9" s="6">
        <v>184</v>
      </c>
      <c r="H9" s="6">
        <v>0</v>
      </c>
      <c r="I9" s="6">
        <v>646</v>
      </c>
      <c r="J9" s="6">
        <v>0</v>
      </c>
      <c r="K9" s="61">
        <f>SUM(G9:J9)</f>
        <v>830</v>
      </c>
      <c r="L9" s="61">
        <f>F9+K9</f>
        <v>1415</v>
      </c>
      <c r="M9" s="14" t="s">
        <v>42</v>
      </c>
      <c r="N9" s="2"/>
      <c r="O9" s="2"/>
      <c r="P9" s="2"/>
      <c r="Q9" s="2"/>
    </row>
    <row r="10" spans="1:17" x14ac:dyDescent="0.2">
      <c r="A10" s="56" t="s">
        <v>5</v>
      </c>
      <c r="B10" s="57">
        <v>727</v>
      </c>
      <c r="C10" s="57">
        <v>60</v>
      </c>
      <c r="D10" s="57">
        <v>141</v>
      </c>
      <c r="E10" s="57">
        <v>24</v>
      </c>
      <c r="F10" s="59">
        <f t="shared" ref="F10:F38" si="0">SUM(B10:E10)</f>
        <v>952</v>
      </c>
      <c r="G10" s="53">
        <v>255</v>
      </c>
      <c r="H10" s="53">
        <v>22</v>
      </c>
      <c r="I10" s="53">
        <v>607</v>
      </c>
      <c r="J10" s="53">
        <v>7</v>
      </c>
      <c r="K10" s="60">
        <f t="shared" ref="K10:K37" si="1">SUM(G10:J10)</f>
        <v>891</v>
      </c>
      <c r="L10" s="60">
        <f t="shared" ref="L10:L37" si="2">F10+K10</f>
        <v>1843</v>
      </c>
      <c r="M10" s="14" t="s">
        <v>43</v>
      </c>
      <c r="N10" s="2"/>
      <c r="O10" s="2"/>
      <c r="P10" s="2"/>
      <c r="Q10" s="2"/>
    </row>
    <row r="11" spans="1:17" x14ac:dyDescent="0.2">
      <c r="A11" s="35" t="s">
        <v>6</v>
      </c>
      <c r="B11" s="5">
        <v>109</v>
      </c>
      <c r="C11" s="5">
        <v>106</v>
      </c>
      <c r="D11" s="5">
        <v>30</v>
      </c>
      <c r="E11" s="5">
        <v>29</v>
      </c>
      <c r="F11" s="58">
        <f t="shared" si="0"/>
        <v>274</v>
      </c>
      <c r="G11" s="6">
        <v>17</v>
      </c>
      <c r="H11" s="6">
        <v>31</v>
      </c>
      <c r="I11" s="6">
        <v>148</v>
      </c>
      <c r="J11" s="6">
        <v>0</v>
      </c>
      <c r="K11" s="61">
        <f t="shared" si="1"/>
        <v>196</v>
      </c>
      <c r="L11" s="61">
        <f t="shared" si="2"/>
        <v>470</v>
      </c>
      <c r="M11" s="14" t="s">
        <v>44</v>
      </c>
      <c r="N11" s="2"/>
      <c r="O11" s="2"/>
      <c r="P11" s="2"/>
      <c r="Q11" s="2"/>
    </row>
    <row r="12" spans="1:17" x14ac:dyDescent="0.2">
      <c r="A12" s="56" t="s">
        <v>7</v>
      </c>
      <c r="B12" s="57">
        <v>119</v>
      </c>
      <c r="C12" s="57">
        <v>312</v>
      </c>
      <c r="D12" s="57">
        <v>180</v>
      </c>
      <c r="E12" s="57">
        <v>20</v>
      </c>
      <c r="F12" s="59">
        <f t="shared" si="0"/>
        <v>631</v>
      </c>
      <c r="G12" s="53">
        <v>42</v>
      </c>
      <c r="H12" s="53">
        <v>158</v>
      </c>
      <c r="I12" s="53">
        <v>594</v>
      </c>
      <c r="J12" s="53">
        <v>0</v>
      </c>
      <c r="K12" s="60">
        <f t="shared" si="1"/>
        <v>794</v>
      </c>
      <c r="L12" s="60">
        <f t="shared" si="2"/>
        <v>1425</v>
      </c>
      <c r="M12" s="14" t="s">
        <v>46</v>
      </c>
      <c r="N12" s="2"/>
      <c r="O12" s="2"/>
      <c r="P12" s="2"/>
      <c r="Q12" s="2"/>
    </row>
    <row r="13" spans="1:17" x14ac:dyDescent="0.2">
      <c r="A13" s="35" t="s">
        <v>8</v>
      </c>
      <c r="B13" s="5">
        <v>882</v>
      </c>
      <c r="C13" s="5">
        <v>53</v>
      </c>
      <c r="D13" s="5">
        <v>198</v>
      </c>
      <c r="E13" s="5">
        <v>0</v>
      </c>
      <c r="F13" s="58">
        <f t="shared" si="0"/>
        <v>1133</v>
      </c>
      <c r="G13" s="6">
        <v>321</v>
      </c>
      <c r="H13" s="6">
        <v>32</v>
      </c>
      <c r="I13" s="6">
        <v>461</v>
      </c>
      <c r="J13" s="6">
        <v>0</v>
      </c>
      <c r="K13" s="61">
        <f t="shared" si="1"/>
        <v>814</v>
      </c>
      <c r="L13" s="61">
        <f t="shared" si="2"/>
        <v>1947</v>
      </c>
      <c r="M13" s="14" t="s">
        <v>49</v>
      </c>
      <c r="N13" s="2"/>
      <c r="O13" s="2"/>
      <c r="P13" s="2"/>
      <c r="Q13" s="2"/>
    </row>
    <row r="14" spans="1:17" x14ac:dyDescent="0.2">
      <c r="A14" s="56" t="s">
        <v>9</v>
      </c>
      <c r="B14" s="57">
        <v>1457</v>
      </c>
      <c r="C14" s="57">
        <v>193</v>
      </c>
      <c r="D14" s="57">
        <v>686</v>
      </c>
      <c r="E14" s="57">
        <v>0</v>
      </c>
      <c r="F14" s="59">
        <f t="shared" si="0"/>
        <v>2336</v>
      </c>
      <c r="G14" s="53">
        <v>192</v>
      </c>
      <c r="H14" s="53">
        <v>74</v>
      </c>
      <c r="I14" s="53">
        <v>1369</v>
      </c>
      <c r="J14" s="53">
        <v>0</v>
      </c>
      <c r="K14" s="60">
        <f t="shared" si="1"/>
        <v>1635</v>
      </c>
      <c r="L14" s="60">
        <f t="shared" si="2"/>
        <v>3971</v>
      </c>
      <c r="M14" s="14" t="s">
        <v>45</v>
      </c>
      <c r="N14" s="2"/>
      <c r="O14" s="2"/>
      <c r="P14" s="2"/>
      <c r="Q14" s="2"/>
    </row>
    <row r="15" spans="1:17" x14ac:dyDescent="0.2">
      <c r="A15" s="35" t="s">
        <v>39</v>
      </c>
      <c r="B15" s="5">
        <v>302</v>
      </c>
      <c r="C15" s="5">
        <v>152</v>
      </c>
      <c r="D15" s="5">
        <v>142</v>
      </c>
      <c r="E15" s="5">
        <v>0</v>
      </c>
      <c r="F15" s="58">
        <f t="shared" si="0"/>
        <v>596</v>
      </c>
      <c r="G15" s="6">
        <v>58</v>
      </c>
      <c r="H15" s="6">
        <v>22</v>
      </c>
      <c r="I15" s="6">
        <v>276</v>
      </c>
      <c r="J15" s="6">
        <v>0</v>
      </c>
      <c r="K15" s="61">
        <f t="shared" si="1"/>
        <v>356</v>
      </c>
      <c r="L15" s="61">
        <f t="shared" si="2"/>
        <v>952</v>
      </c>
      <c r="M15" s="14" t="s">
        <v>73</v>
      </c>
      <c r="N15" s="2"/>
      <c r="O15" s="2"/>
      <c r="P15" s="2"/>
      <c r="Q15" s="2"/>
    </row>
    <row r="16" spans="1:17" x14ac:dyDescent="0.2">
      <c r="A16" s="56" t="s">
        <v>10</v>
      </c>
      <c r="B16" s="57">
        <v>2478</v>
      </c>
      <c r="C16" s="57">
        <v>904</v>
      </c>
      <c r="D16" s="57">
        <v>521</v>
      </c>
      <c r="E16" s="57">
        <v>387</v>
      </c>
      <c r="F16" s="59">
        <f t="shared" si="0"/>
        <v>4290</v>
      </c>
      <c r="G16" s="53">
        <v>715</v>
      </c>
      <c r="H16" s="53">
        <v>321</v>
      </c>
      <c r="I16" s="53">
        <v>2664</v>
      </c>
      <c r="J16" s="53">
        <v>27</v>
      </c>
      <c r="K16" s="60">
        <f t="shared" si="1"/>
        <v>3727</v>
      </c>
      <c r="L16" s="60">
        <f t="shared" si="2"/>
        <v>8017</v>
      </c>
      <c r="M16" s="14" t="s">
        <v>47</v>
      </c>
      <c r="N16" s="2"/>
      <c r="O16" s="2"/>
      <c r="P16" s="2"/>
      <c r="Q16" s="2"/>
    </row>
    <row r="17" spans="1:17" x14ac:dyDescent="0.2">
      <c r="A17" s="35" t="s">
        <v>11</v>
      </c>
      <c r="B17" s="5">
        <v>693</v>
      </c>
      <c r="C17" s="5">
        <v>95</v>
      </c>
      <c r="D17" s="5">
        <v>378</v>
      </c>
      <c r="E17" s="5">
        <v>0</v>
      </c>
      <c r="F17" s="58">
        <f t="shared" si="0"/>
        <v>1166</v>
      </c>
      <c r="G17" s="6">
        <v>307</v>
      </c>
      <c r="H17" s="6">
        <v>58</v>
      </c>
      <c r="I17" s="6">
        <v>1139</v>
      </c>
      <c r="J17" s="6">
        <v>0</v>
      </c>
      <c r="K17" s="61">
        <f t="shared" si="1"/>
        <v>1504</v>
      </c>
      <c r="L17" s="61">
        <f t="shared" si="2"/>
        <v>2670</v>
      </c>
      <c r="M17" s="14" t="s">
        <v>48</v>
      </c>
      <c r="N17" s="2"/>
      <c r="O17" s="2"/>
      <c r="P17" s="2"/>
      <c r="Q17" s="2"/>
    </row>
    <row r="18" spans="1:17" x14ac:dyDescent="0.2">
      <c r="A18" s="56" t="s">
        <v>13</v>
      </c>
      <c r="B18" s="57">
        <v>983</v>
      </c>
      <c r="C18" s="57">
        <v>262</v>
      </c>
      <c r="D18" s="57">
        <v>244</v>
      </c>
      <c r="E18" s="57">
        <v>14</v>
      </c>
      <c r="F18" s="59">
        <f t="shared" si="0"/>
        <v>1503</v>
      </c>
      <c r="G18" s="53">
        <v>251</v>
      </c>
      <c r="H18" s="53">
        <v>78</v>
      </c>
      <c r="I18" s="53">
        <v>1371</v>
      </c>
      <c r="J18" s="53">
        <v>0</v>
      </c>
      <c r="K18" s="60">
        <f t="shared" si="1"/>
        <v>1700</v>
      </c>
      <c r="L18" s="60">
        <f t="shared" si="2"/>
        <v>3203</v>
      </c>
      <c r="M18" s="14" t="s">
        <v>50</v>
      </c>
      <c r="N18" s="2"/>
      <c r="O18" s="2"/>
      <c r="P18" s="2"/>
      <c r="Q18" s="2"/>
    </row>
    <row r="19" spans="1:17" x14ac:dyDescent="0.2">
      <c r="A19" s="35" t="s">
        <v>14</v>
      </c>
      <c r="B19" s="5">
        <v>0</v>
      </c>
      <c r="C19" s="5">
        <v>0</v>
      </c>
      <c r="D19" s="5">
        <v>12</v>
      </c>
      <c r="E19" s="5">
        <v>0</v>
      </c>
      <c r="F19" s="58">
        <f t="shared" si="0"/>
        <v>12</v>
      </c>
      <c r="G19" s="6">
        <v>0</v>
      </c>
      <c r="H19" s="6">
        <v>0</v>
      </c>
      <c r="I19" s="6">
        <v>62</v>
      </c>
      <c r="J19" s="6">
        <v>0</v>
      </c>
      <c r="K19" s="61">
        <f t="shared" si="1"/>
        <v>62</v>
      </c>
      <c r="L19" s="61">
        <f t="shared" si="2"/>
        <v>74</v>
      </c>
      <c r="M19" s="14" t="s">
        <v>51</v>
      </c>
      <c r="N19" s="2"/>
      <c r="O19" s="2"/>
      <c r="P19" s="2"/>
      <c r="Q19" s="2"/>
    </row>
    <row r="20" spans="1:17" x14ac:dyDescent="0.2">
      <c r="A20" s="56" t="s">
        <v>15</v>
      </c>
      <c r="B20" s="57">
        <v>987</v>
      </c>
      <c r="C20" s="57">
        <v>236</v>
      </c>
      <c r="D20" s="57">
        <v>157</v>
      </c>
      <c r="E20" s="57">
        <v>0</v>
      </c>
      <c r="F20" s="59">
        <f t="shared" si="0"/>
        <v>1380</v>
      </c>
      <c r="G20" s="53">
        <v>240</v>
      </c>
      <c r="H20" s="53">
        <v>117</v>
      </c>
      <c r="I20" s="53">
        <v>431</v>
      </c>
      <c r="J20" s="53">
        <v>0</v>
      </c>
      <c r="K20" s="60">
        <f t="shared" si="1"/>
        <v>788</v>
      </c>
      <c r="L20" s="60">
        <f t="shared" si="2"/>
        <v>2168</v>
      </c>
      <c r="M20" s="14" t="s">
        <v>52</v>
      </c>
      <c r="N20" s="2"/>
      <c r="O20" s="2"/>
      <c r="P20" s="2"/>
      <c r="Q20" s="2"/>
    </row>
    <row r="21" spans="1:17" x14ac:dyDescent="0.2">
      <c r="A21" s="35" t="s">
        <v>16</v>
      </c>
      <c r="B21" s="5">
        <v>2759</v>
      </c>
      <c r="C21" s="5">
        <v>1073</v>
      </c>
      <c r="D21" s="5">
        <v>611</v>
      </c>
      <c r="E21" s="5">
        <v>39</v>
      </c>
      <c r="F21" s="58">
        <f t="shared" si="0"/>
        <v>4482</v>
      </c>
      <c r="G21" s="6">
        <v>818</v>
      </c>
      <c r="H21" s="6">
        <v>357</v>
      </c>
      <c r="I21" s="6">
        <v>1476</v>
      </c>
      <c r="J21" s="6">
        <v>3</v>
      </c>
      <c r="K21" s="61">
        <f t="shared" si="1"/>
        <v>2654</v>
      </c>
      <c r="L21" s="61">
        <f t="shared" si="2"/>
        <v>7136</v>
      </c>
      <c r="M21" s="14" t="s">
        <v>53</v>
      </c>
      <c r="N21" s="2"/>
      <c r="O21" s="2"/>
      <c r="P21" s="2"/>
      <c r="Q21" s="2"/>
    </row>
    <row r="22" spans="1:17" x14ac:dyDescent="0.2">
      <c r="A22" s="56" t="s">
        <v>32</v>
      </c>
      <c r="B22" s="57">
        <v>5270</v>
      </c>
      <c r="C22" s="57">
        <v>1497</v>
      </c>
      <c r="D22" s="57">
        <v>1693</v>
      </c>
      <c r="E22" s="57">
        <v>0</v>
      </c>
      <c r="F22" s="59">
        <f t="shared" si="0"/>
        <v>8460</v>
      </c>
      <c r="G22" s="53">
        <v>1301</v>
      </c>
      <c r="H22" s="53">
        <v>513</v>
      </c>
      <c r="I22" s="53">
        <v>7202</v>
      </c>
      <c r="J22" s="53">
        <v>0</v>
      </c>
      <c r="K22" s="60">
        <f t="shared" si="1"/>
        <v>9016</v>
      </c>
      <c r="L22" s="60">
        <f t="shared" si="2"/>
        <v>17476</v>
      </c>
      <c r="M22" s="14" t="s">
        <v>55</v>
      </c>
      <c r="N22" s="2"/>
      <c r="O22" s="2"/>
      <c r="P22" s="2"/>
      <c r="Q22" s="2"/>
    </row>
    <row r="23" spans="1:17" x14ac:dyDescent="0.2">
      <c r="A23" s="35" t="s">
        <v>17</v>
      </c>
      <c r="B23" s="5">
        <v>125</v>
      </c>
      <c r="C23" s="5">
        <v>77</v>
      </c>
      <c r="D23" s="5">
        <v>38</v>
      </c>
      <c r="E23" s="5">
        <v>0</v>
      </c>
      <c r="F23" s="58">
        <f t="shared" si="0"/>
        <v>240</v>
      </c>
      <c r="G23" s="6">
        <v>65</v>
      </c>
      <c r="H23" s="6">
        <v>68</v>
      </c>
      <c r="I23" s="6">
        <v>220</v>
      </c>
      <c r="J23" s="6">
        <v>0</v>
      </c>
      <c r="K23" s="61">
        <f t="shared" si="1"/>
        <v>353</v>
      </c>
      <c r="L23" s="61">
        <f t="shared" si="2"/>
        <v>593</v>
      </c>
      <c r="M23" s="14" t="s">
        <v>54</v>
      </c>
      <c r="N23" s="2"/>
      <c r="O23" s="2"/>
      <c r="P23" s="2"/>
      <c r="Q23" s="2"/>
    </row>
    <row r="24" spans="1:17" x14ac:dyDescent="0.2">
      <c r="A24" s="56" t="s">
        <v>18</v>
      </c>
      <c r="B24" s="57">
        <v>356</v>
      </c>
      <c r="C24" s="57">
        <v>157</v>
      </c>
      <c r="D24" s="57">
        <v>73</v>
      </c>
      <c r="E24" s="57">
        <v>4</v>
      </c>
      <c r="F24" s="60">
        <f t="shared" si="0"/>
        <v>590</v>
      </c>
      <c r="G24" s="53">
        <v>114</v>
      </c>
      <c r="H24" s="53">
        <v>79</v>
      </c>
      <c r="I24" s="53">
        <v>206</v>
      </c>
      <c r="J24" s="53">
        <v>0</v>
      </c>
      <c r="K24" s="60">
        <f t="shared" ref="K24" si="3">SUM(G24:J24)</f>
        <v>399</v>
      </c>
      <c r="L24" s="60">
        <f t="shared" ref="L24" si="4">F24+K24</f>
        <v>989</v>
      </c>
      <c r="M24" s="14" t="s">
        <v>56</v>
      </c>
      <c r="N24" s="2"/>
      <c r="O24" s="2"/>
      <c r="P24" s="2"/>
      <c r="Q24" s="2"/>
    </row>
    <row r="25" spans="1:17" x14ac:dyDescent="0.2">
      <c r="A25" s="35" t="s">
        <v>40</v>
      </c>
      <c r="B25" s="5">
        <v>202</v>
      </c>
      <c r="C25" s="5">
        <v>162</v>
      </c>
      <c r="D25" s="5">
        <v>66</v>
      </c>
      <c r="E25" s="5">
        <v>0</v>
      </c>
      <c r="F25" s="58">
        <f t="shared" si="0"/>
        <v>430</v>
      </c>
      <c r="G25" s="6">
        <v>29</v>
      </c>
      <c r="H25" s="6">
        <v>20</v>
      </c>
      <c r="I25" s="6">
        <v>71</v>
      </c>
      <c r="J25" s="6">
        <v>0</v>
      </c>
      <c r="K25" s="61">
        <f t="shared" si="1"/>
        <v>120</v>
      </c>
      <c r="L25" s="61">
        <f t="shared" si="2"/>
        <v>550</v>
      </c>
      <c r="M25" s="14" t="s">
        <v>74</v>
      </c>
      <c r="N25" s="2"/>
      <c r="O25" s="2"/>
      <c r="P25" s="2"/>
      <c r="Q25" s="2"/>
    </row>
    <row r="26" spans="1:17" x14ac:dyDescent="0.2">
      <c r="A26" s="56" t="s">
        <v>19</v>
      </c>
      <c r="B26" s="57">
        <v>1489</v>
      </c>
      <c r="C26" s="57">
        <v>628</v>
      </c>
      <c r="D26" s="57">
        <v>646</v>
      </c>
      <c r="E26" s="57">
        <v>26</v>
      </c>
      <c r="F26" s="59">
        <f t="shared" si="0"/>
        <v>2789</v>
      </c>
      <c r="G26" s="53">
        <v>453</v>
      </c>
      <c r="H26" s="53">
        <v>80</v>
      </c>
      <c r="I26" s="53">
        <v>2340</v>
      </c>
      <c r="J26" s="53">
        <v>0</v>
      </c>
      <c r="K26" s="60">
        <f t="shared" si="1"/>
        <v>2873</v>
      </c>
      <c r="L26" s="60">
        <f t="shared" si="2"/>
        <v>5662</v>
      </c>
      <c r="M26" s="14" t="s">
        <v>57</v>
      </c>
      <c r="N26" s="2"/>
      <c r="O26" s="2"/>
      <c r="P26" s="2"/>
      <c r="Q26" s="2"/>
    </row>
    <row r="27" spans="1:17" x14ac:dyDescent="0.2">
      <c r="A27" s="35" t="s">
        <v>20</v>
      </c>
      <c r="B27" s="5">
        <v>246</v>
      </c>
      <c r="C27" s="5">
        <v>562</v>
      </c>
      <c r="D27" s="5">
        <v>78</v>
      </c>
      <c r="E27" s="5">
        <v>0</v>
      </c>
      <c r="F27" s="58">
        <f t="shared" si="0"/>
        <v>886</v>
      </c>
      <c r="G27" s="6">
        <v>52</v>
      </c>
      <c r="H27" s="6">
        <v>146</v>
      </c>
      <c r="I27" s="6">
        <v>318</v>
      </c>
      <c r="J27" s="6">
        <v>0</v>
      </c>
      <c r="K27" s="61">
        <f t="shared" si="1"/>
        <v>516</v>
      </c>
      <c r="L27" s="61">
        <f t="shared" si="2"/>
        <v>1402</v>
      </c>
      <c r="M27" s="14" t="s">
        <v>58</v>
      </c>
      <c r="N27" s="2"/>
      <c r="O27" s="2"/>
      <c r="P27" s="2"/>
      <c r="Q27" s="2"/>
    </row>
    <row r="28" spans="1:17" x14ac:dyDescent="0.2">
      <c r="A28" s="56" t="s">
        <v>21</v>
      </c>
      <c r="B28" s="57">
        <v>502</v>
      </c>
      <c r="C28" s="57">
        <v>172</v>
      </c>
      <c r="D28" s="57">
        <v>128</v>
      </c>
      <c r="E28" s="57">
        <v>0</v>
      </c>
      <c r="F28" s="59">
        <f t="shared" si="0"/>
        <v>802</v>
      </c>
      <c r="G28" s="53">
        <v>143</v>
      </c>
      <c r="H28" s="53">
        <v>114</v>
      </c>
      <c r="I28" s="53">
        <v>733</v>
      </c>
      <c r="J28" s="53">
        <v>0</v>
      </c>
      <c r="K28" s="60">
        <f t="shared" si="1"/>
        <v>990</v>
      </c>
      <c r="L28" s="60">
        <f t="shared" si="2"/>
        <v>1792</v>
      </c>
      <c r="M28" s="14" t="s">
        <v>59</v>
      </c>
      <c r="N28" s="2"/>
      <c r="O28" s="2"/>
      <c r="P28" s="2"/>
      <c r="Q28" s="2"/>
    </row>
    <row r="29" spans="1:17" x14ac:dyDescent="0.2">
      <c r="A29" s="35" t="s">
        <v>22</v>
      </c>
      <c r="B29" s="5">
        <v>1400</v>
      </c>
      <c r="C29" s="5">
        <v>232</v>
      </c>
      <c r="D29" s="5">
        <v>315</v>
      </c>
      <c r="E29" s="5">
        <v>0</v>
      </c>
      <c r="F29" s="58">
        <f t="shared" si="0"/>
        <v>1947</v>
      </c>
      <c r="G29" s="6">
        <v>367</v>
      </c>
      <c r="H29" s="6">
        <v>178</v>
      </c>
      <c r="I29" s="6">
        <v>2133</v>
      </c>
      <c r="J29" s="6">
        <v>0</v>
      </c>
      <c r="K29" s="61">
        <f t="shared" si="1"/>
        <v>2678</v>
      </c>
      <c r="L29" s="61">
        <f t="shared" si="2"/>
        <v>4625</v>
      </c>
      <c r="M29" s="14" t="s">
        <v>60</v>
      </c>
      <c r="N29" s="2"/>
      <c r="O29" s="2"/>
      <c r="P29" s="2"/>
      <c r="Q29" s="2"/>
    </row>
    <row r="30" spans="1:17" x14ac:dyDescent="0.2">
      <c r="A30" s="56" t="s">
        <v>23</v>
      </c>
      <c r="B30" s="57">
        <v>0</v>
      </c>
      <c r="C30" s="57">
        <v>1203</v>
      </c>
      <c r="D30" s="57">
        <v>29</v>
      </c>
      <c r="E30" s="57">
        <v>0</v>
      </c>
      <c r="F30" s="59">
        <f t="shared" si="0"/>
        <v>1232</v>
      </c>
      <c r="G30" s="53">
        <v>0</v>
      </c>
      <c r="H30" s="53">
        <v>217</v>
      </c>
      <c r="I30" s="53">
        <v>46</v>
      </c>
      <c r="J30" s="53">
        <v>0</v>
      </c>
      <c r="K30" s="60">
        <f t="shared" si="1"/>
        <v>263</v>
      </c>
      <c r="L30" s="60">
        <f t="shared" si="2"/>
        <v>1495</v>
      </c>
      <c r="M30" s="14" t="s">
        <v>61</v>
      </c>
      <c r="N30" s="2"/>
      <c r="O30" s="2"/>
      <c r="P30" s="2"/>
      <c r="Q30" s="2"/>
    </row>
    <row r="31" spans="1:17" x14ac:dyDescent="0.2">
      <c r="A31" s="35" t="s">
        <v>24</v>
      </c>
      <c r="B31" s="5">
        <v>676</v>
      </c>
      <c r="C31" s="5">
        <v>329</v>
      </c>
      <c r="D31" s="5">
        <v>113</v>
      </c>
      <c r="E31" s="5">
        <v>0</v>
      </c>
      <c r="F31" s="58">
        <f t="shared" si="0"/>
        <v>1118</v>
      </c>
      <c r="G31" s="6">
        <v>242</v>
      </c>
      <c r="H31" s="6">
        <v>74</v>
      </c>
      <c r="I31" s="6">
        <v>563</v>
      </c>
      <c r="J31" s="6">
        <v>0</v>
      </c>
      <c r="K31" s="61">
        <f t="shared" si="1"/>
        <v>879</v>
      </c>
      <c r="L31" s="61">
        <f t="shared" si="2"/>
        <v>1997</v>
      </c>
      <c r="M31" s="14" t="s">
        <v>62</v>
      </c>
      <c r="N31" s="2"/>
      <c r="O31" s="2"/>
      <c r="P31" s="2"/>
      <c r="Q31" s="2"/>
    </row>
    <row r="32" spans="1:17" x14ac:dyDescent="0.2">
      <c r="A32" s="56" t="s">
        <v>25</v>
      </c>
      <c r="B32" s="57">
        <v>468</v>
      </c>
      <c r="C32" s="57">
        <v>150</v>
      </c>
      <c r="D32" s="57">
        <v>174</v>
      </c>
      <c r="E32" s="57">
        <v>1</v>
      </c>
      <c r="F32" s="59">
        <f t="shared" si="0"/>
        <v>793</v>
      </c>
      <c r="G32" s="53">
        <v>212</v>
      </c>
      <c r="H32" s="53">
        <v>48</v>
      </c>
      <c r="I32" s="53">
        <v>377</v>
      </c>
      <c r="J32" s="53">
        <v>0</v>
      </c>
      <c r="K32" s="60">
        <f t="shared" si="1"/>
        <v>637</v>
      </c>
      <c r="L32" s="60">
        <f t="shared" si="2"/>
        <v>1430</v>
      </c>
      <c r="M32" s="14" t="s">
        <v>63</v>
      </c>
      <c r="N32" s="2"/>
      <c r="O32" s="2"/>
      <c r="P32" s="2"/>
      <c r="Q32" s="2"/>
    </row>
    <row r="33" spans="1:17" x14ac:dyDescent="0.2">
      <c r="A33" s="35" t="s">
        <v>26</v>
      </c>
      <c r="B33" s="5">
        <v>244</v>
      </c>
      <c r="C33" s="5">
        <v>41</v>
      </c>
      <c r="D33" s="5">
        <v>122</v>
      </c>
      <c r="E33" s="5">
        <v>0</v>
      </c>
      <c r="F33" s="58">
        <f t="shared" si="0"/>
        <v>407</v>
      </c>
      <c r="G33" s="6">
        <v>90</v>
      </c>
      <c r="H33" s="6">
        <v>20</v>
      </c>
      <c r="I33" s="6">
        <v>228</v>
      </c>
      <c r="J33" s="6">
        <v>0</v>
      </c>
      <c r="K33" s="61">
        <f t="shared" si="1"/>
        <v>338</v>
      </c>
      <c r="L33" s="61">
        <f t="shared" si="2"/>
        <v>745</v>
      </c>
      <c r="M33" s="14" t="s">
        <v>64</v>
      </c>
      <c r="N33" s="2"/>
      <c r="O33" s="2"/>
      <c r="P33" s="2"/>
      <c r="Q33" s="2"/>
    </row>
    <row r="34" spans="1:17" x14ac:dyDescent="0.2">
      <c r="A34" s="56" t="s">
        <v>27</v>
      </c>
      <c r="B34" s="57">
        <v>108</v>
      </c>
      <c r="C34" s="57">
        <v>235</v>
      </c>
      <c r="D34" s="57">
        <v>509</v>
      </c>
      <c r="E34" s="57">
        <v>0</v>
      </c>
      <c r="F34" s="59">
        <f t="shared" si="0"/>
        <v>852</v>
      </c>
      <c r="G34" s="53">
        <v>21</v>
      </c>
      <c r="H34" s="53">
        <v>60</v>
      </c>
      <c r="I34" s="53">
        <v>1201</v>
      </c>
      <c r="J34" s="53">
        <v>0</v>
      </c>
      <c r="K34" s="60">
        <f t="shared" si="1"/>
        <v>1282</v>
      </c>
      <c r="L34" s="60">
        <f t="shared" si="2"/>
        <v>2134</v>
      </c>
      <c r="M34" s="14" t="s">
        <v>65</v>
      </c>
      <c r="N34" s="2"/>
      <c r="O34" s="2"/>
      <c r="P34" s="2"/>
      <c r="Q34" s="2"/>
    </row>
    <row r="35" spans="1:17" x14ac:dyDescent="0.2">
      <c r="A35" s="35" t="s">
        <v>28</v>
      </c>
      <c r="B35" s="5">
        <v>1667</v>
      </c>
      <c r="C35" s="5">
        <v>136</v>
      </c>
      <c r="D35" s="5">
        <v>642</v>
      </c>
      <c r="E35" s="5">
        <v>0</v>
      </c>
      <c r="F35" s="58">
        <f t="shared" si="0"/>
        <v>2445</v>
      </c>
      <c r="G35" s="6">
        <v>334</v>
      </c>
      <c r="H35" s="6">
        <v>54</v>
      </c>
      <c r="I35" s="6">
        <v>3061</v>
      </c>
      <c r="J35" s="6">
        <v>0</v>
      </c>
      <c r="K35" s="61">
        <f t="shared" si="1"/>
        <v>3449</v>
      </c>
      <c r="L35" s="61">
        <f t="shared" si="2"/>
        <v>5894</v>
      </c>
      <c r="M35" s="14" t="s">
        <v>66</v>
      </c>
      <c r="N35" s="2"/>
      <c r="O35" s="2"/>
      <c r="P35" s="2"/>
      <c r="Q35" s="2"/>
    </row>
    <row r="36" spans="1:17" x14ac:dyDescent="0.2">
      <c r="A36" s="56" t="s">
        <v>29</v>
      </c>
      <c r="B36" s="57">
        <v>1307</v>
      </c>
      <c r="C36" s="57">
        <v>593</v>
      </c>
      <c r="D36" s="57">
        <v>279</v>
      </c>
      <c r="E36" s="57">
        <v>0</v>
      </c>
      <c r="F36" s="59">
        <f t="shared" si="0"/>
        <v>2179</v>
      </c>
      <c r="G36" s="53">
        <v>306</v>
      </c>
      <c r="H36" s="53">
        <v>223</v>
      </c>
      <c r="I36" s="53">
        <v>945</v>
      </c>
      <c r="J36" s="53">
        <v>0</v>
      </c>
      <c r="K36" s="60">
        <f t="shared" si="1"/>
        <v>1474</v>
      </c>
      <c r="L36" s="60">
        <f t="shared" si="2"/>
        <v>3653</v>
      </c>
      <c r="M36" s="14" t="s">
        <v>67</v>
      </c>
      <c r="N36" s="2"/>
      <c r="O36" s="2"/>
      <c r="P36" s="2"/>
      <c r="Q36" s="2"/>
    </row>
    <row r="37" spans="1:17" x14ac:dyDescent="0.2">
      <c r="A37" s="35" t="s">
        <v>30</v>
      </c>
      <c r="B37" s="5">
        <v>1753</v>
      </c>
      <c r="C37" s="5">
        <v>1117</v>
      </c>
      <c r="D37" s="5">
        <v>1320</v>
      </c>
      <c r="E37" s="5">
        <v>52</v>
      </c>
      <c r="F37" s="58">
        <f t="shared" si="0"/>
        <v>4242</v>
      </c>
      <c r="G37" s="6">
        <v>390</v>
      </c>
      <c r="H37" s="6">
        <v>327</v>
      </c>
      <c r="I37" s="6">
        <v>4832</v>
      </c>
      <c r="J37" s="6">
        <v>9</v>
      </c>
      <c r="K37" s="61">
        <f t="shared" si="1"/>
        <v>5558</v>
      </c>
      <c r="L37" s="61">
        <f t="shared" si="2"/>
        <v>9800</v>
      </c>
      <c r="M37" s="14" t="s">
        <v>68</v>
      </c>
      <c r="N37" s="2"/>
      <c r="O37" s="2"/>
      <c r="P37" s="2"/>
      <c r="Q37" s="2"/>
    </row>
    <row r="38" spans="1:17" x14ac:dyDescent="0.2">
      <c r="A38" s="56" t="s">
        <v>31</v>
      </c>
      <c r="B38" s="57">
        <v>289</v>
      </c>
      <c r="C38" s="57">
        <v>140</v>
      </c>
      <c r="D38" s="57">
        <v>98</v>
      </c>
      <c r="E38" s="57">
        <v>55</v>
      </c>
      <c r="F38" s="59">
        <f t="shared" si="0"/>
        <v>582</v>
      </c>
      <c r="G38" s="53">
        <v>79</v>
      </c>
      <c r="H38" s="53">
        <v>78</v>
      </c>
      <c r="I38" s="53">
        <v>471</v>
      </c>
      <c r="J38" s="53">
        <v>0</v>
      </c>
      <c r="K38" s="60">
        <f t="shared" ref="K38" si="5">SUM(G38:J38)</f>
        <v>628</v>
      </c>
      <c r="L38" s="60">
        <f t="shared" ref="L38" si="6">F38+K38</f>
        <v>1210</v>
      </c>
      <c r="M38" s="14" t="s">
        <v>69</v>
      </c>
      <c r="N38" s="2"/>
      <c r="O38" s="2"/>
      <c r="P38" s="2"/>
      <c r="Q38" s="2"/>
    </row>
    <row r="39" spans="1:17" ht="6" customHeight="1" x14ac:dyDescent="0.2">
      <c r="A39" s="3"/>
      <c r="B39" s="4"/>
      <c r="C39" s="4"/>
      <c r="D39" s="4"/>
      <c r="E39" s="4"/>
      <c r="F39" s="4"/>
      <c r="G39" s="1"/>
      <c r="H39" s="1"/>
      <c r="I39" s="1"/>
      <c r="J39" s="1"/>
      <c r="K39" s="1"/>
      <c r="L39" s="1"/>
    </row>
    <row r="40" spans="1:17" ht="15.75" x14ac:dyDescent="0.2">
      <c r="A40" s="43" t="s">
        <v>2</v>
      </c>
      <c r="B40" s="20">
        <f>SUM(B9:B38)</f>
        <v>28022</v>
      </c>
      <c r="C40" s="20">
        <f t="shared" ref="C40:L40" si="7">SUM(C9:C38)</f>
        <v>10877</v>
      </c>
      <c r="D40" s="20">
        <f t="shared" si="7"/>
        <v>9784</v>
      </c>
      <c r="E40" s="20">
        <f t="shared" si="7"/>
        <v>651</v>
      </c>
      <c r="F40" s="20">
        <f t="shared" si="7"/>
        <v>49334</v>
      </c>
      <c r="G40" s="20">
        <f t="shared" si="7"/>
        <v>7598</v>
      </c>
      <c r="H40" s="20">
        <f t="shared" si="7"/>
        <v>3569</v>
      </c>
      <c r="I40" s="20">
        <f t="shared" si="7"/>
        <v>36191</v>
      </c>
      <c r="J40" s="20">
        <f t="shared" si="7"/>
        <v>46</v>
      </c>
      <c r="K40" s="20">
        <f t="shared" si="7"/>
        <v>47404</v>
      </c>
      <c r="L40" s="20">
        <f t="shared" si="7"/>
        <v>96738</v>
      </c>
    </row>
    <row r="41" spans="1:17" x14ac:dyDescent="0.2">
      <c r="A41" s="14"/>
      <c r="B41" s="14"/>
      <c r="C41" s="14"/>
      <c r="D41" s="14"/>
      <c r="E41" s="15" t="s">
        <v>70</v>
      </c>
      <c r="F41" s="16">
        <f>F40*100/L40</f>
        <v>50.997539746531871</v>
      </c>
      <c r="G41" s="14"/>
      <c r="H41" s="14"/>
      <c r="I41" s="14"/>
      <c r="J41" s="14"/>
      <c r="K41" s="16">
        <f>K40*100/L40</f>
        <v>49.002460253468129</v>
      </c>
      <c r="L41" s="16">
        <f>K41+F41</f>
        <v>100</v>
      </c>
    </row>
    <row r="42" spans="1:17" x14ac:dyDescent="0.2">
      <c r="A42" s="36" t="s">
        <v>79</v>
      </c>
    </row>
    <row r="44" spans="1:17" x14ac:dyDescent="0.2">
      <c r="H44" s="39"/>
    </row>
    <row r="45" spans="1:17" x14ac:dyDescent="0.2">
      <c r="H45" s="39"/>
    </row>
    <row r="46" spans="1:17" x14ac:dyDescent="0.2">
      <c r="H46" s="39"/>
      <c r="L46" s="2"/>
    </row>
    <row r="47" spans="1:17" x14ac:dyDescent="0.2">
      <c r="H47" s="39"/>
    </row>
    <row r="48" spans="1:17" x14ac:dyDescent="0.2">
      <c r="H48" s="39"/>
    </row>
    <row r="49" spans="3:8" x14ac:dyDescent="0.2">
      <c r="H49" s="39"/>
    </row>
    <row r="50" spans="3:8" x14ac:dyDescent="0.2">
      <c r="H50" s="39"/>
    </row>
    <row r="51" spans="3:8" x14ac:dyDescent="0.2">
      <c r="H51" s="39"/>
    </row>
    <row r="52" spans="3:8" x14ac:dyDescent="0.2">
      <c r="H52" s="39"/>
    </row>
    <row r="53" spans="3:8" x14ac:dyDescent="0.2">
      <c r="H53" s="39"/>
    </row>
    <row r="54" spans="3:8" x14ac:dyDescent="0.2">
      <c r="H54" s="39"/>
    </row>
    <row r="55" spans="3:8" x14ac:dyDescent="0.2">
      <c r="H55" s="39"/>
    </row>
    <row r="56" spans="3:8" x14ac:dyDescent="0.2">
      <c r="H56" s="39"/>
    </row>
    <row r="57" spans="3:8" x14ac:dyDescent="0.2">
      <c r="H57" s="39"/>
    </row>
    <row r="58" spans="3:8" x14ac:dyDescent="0.2">
      <c r="H58" s="39"/>
    </row>
    <row r="59" spans="3:8" x14ac:dyDescent="0.2">
      <c r="H59" s="39"/>
    </row>
    <row r="60" spans="3:8" x14ac:dyDescent="0.2">
      <c r="H60" s="39"/>
    </row>
    <row r="61" spans="3:8" x14ac:dyDescent="0.2">
      <c r="H61" s="39"/>
    </row>
    <row r="63" spans="3:8" x14ac:dyDescent="0.2">
      <c r="C63" s="2"/>
    </row>
  </sheetData>
  <mergeCells count="4">
    <mergeCell ref="L6:L7"/>
    <mergeCell ref="A6:A7"/>
    <mergeCell ref="B6:F6"/>
    <mergeCell ref="G6:K6"/>
  </mergeCells>
  <pageMargins left="0.7" right="0.7" top="0.75" bottom="0.75" header="0.3" footer="0.3"/>
  <pageSetup paperSize="9" orientation="portrait" r:id="rId1"/>
  <ignoredErrors>
    <ignoredError sqref="F41:L41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0"/>
  <sheetViews>
    <sheetView workbookViewId="0">
      <selection activeCell="B74" sqref="B74"/>
    </sheetView>
  </sheetViews>
  <sheetFormatPr baseColWidth="10" defaultRowHeight="12.75" x14ac:dyDescent="0.2"/>
  <cols>
    <col min="1" max="1" width="19.5703125" bestFit="1" customWidth="1"/>
    <col min="2" max="2" width="14.28515625" customWidth="1"/>
  </cols>
  <sheetData>
    <row r="2" spans="1:8" ht="17.25" x14ac:dyDescent="0.3">
      <c r="A2" s="18" t="s">
        <v>84</v>
      </c>
    </row>
    <row r="4" spans="1:8" ht="15.75" x14ac:dyDescent="0.2">
      <c r="A4" s="48" t="s">
        <v>3</v>
      </c>
      <c r="B4" s="48" t="s">
        <v>36</v>
      </c>
      <c r="C4" s="48"/>
      <c r="D4" s="48"/>
      <c r="E4" s="48"/>
      <c r="F4" s="48"/>
      <c r="H4" s="23"/>
    </row>
    <row r="5" spans="1:8" ht="43.5" customHeight="1" x14ac:dyDescent="0.2">
      <c r="A5" s="48"/>
      <c r="B5" s="19" t="s">
        <v>77</v>
      </c>
      <c r="C5" s="19" t="s">
        <v>78</v>
      </c>
      <c r="D5" s="19" t="s">
        <v>33</v>
      </c>
      <c r="E5" s="19" t="s">
        <v>34</v>
      </c>
      <c r="F5" s="19" t="s">
        <v>2</v>
      </c>
    </row>
    <row r="6" spans="1:8" ht="8.25" customHeight="1" x14ac:dyDescent="0.2">
      <c r="A6" s="54"/>
      <c r="B6" s="55"/>
      <c r="C6" s="55"/>
      <c r="D6" s="55"/>
      <c r="E6" s="55"/>
      <c r="F6" s="55"/>
    </row>
    <row r="7" spans="1:8" x14ac:dyDescent="0.2">
      <c r="A7" s="35" t="s">
        <v>4</v>
      </c>
      <c r="B7" s="5">
        <v>608</v>
      </c>
      <c r="C7" s="5">
        <v>0</v>
      </c>
      <c r="D7" s="5">
        <v>807</v>
      </c>
      <c r="E7" s="5">
        <v>0</v>
      </c>
      <c r="F7" s="58">
        <f>SUM(B7:E7)</f>
        <v>1415</v>
      </c>
      <c r="G7" s="14" t="s">
        <v>42</v>
      </c>
    </row>
    <row r="8" spans="1:8" x14ac:dyDescent="0.2">
      <c r="A8" s="56" t="s">
        <v>5</v>
      </c>
      <c r="B8" s="57">
        <v>982</v>
      </c>
      <c r="C8" s="57">
        <v>82</v>
      </c>
      <c r="D8" s="57">
        <v>748</v>
      </c>
      <c r="E8" s="57">
        <v>31</v>
      </c>
      <c r="F8" s="59">
        <f t="shared" ref="F8:F36" si="0">SUM(B8:E8)</f>
        <v>1843</v>
      </c>
      <c r="G8" s="14" t="s">
        <v>43</v>
      </c>
    </row>
    <row r="9" spans="1:8" x14ac:dyDescent="0.2">
      <c r="A9" s="35" t="s">
        <v>6</v>
      </c>
      <c r="B9" s="5">
        <v>126</v>
      </c>
      <c r="C9" s="5">
        <v>137</v>
      </c>
      <c r="D9" s="5">
        <v>178</v>
      </c>
      <c r="E9" s="5">
        <v>29</v>
      </c>
      <c r="F9" s="58">
        <f t="shared" si="0"/>
        <v>470</v>
      </c>
      <c r="G9" s="14" t="s">
        <v>44</v>
      </c>
    </row>
    <row r="10" spans="1:8" x14ac:dyDescent="0.2">
      <c r="A10" s="56" t="s">
        <v>7</v>
      </c>
      <c r="B10" s="57">
        <v>161</v>
      </c>
      <c r="C10" s="57">
        <v>470</v>
      </c>
      <c r="D10" s="57">
        <v>774</v>
      </c>
      <c r="E10" s="57">
        <v>20</v>
      </c>
      <c r="F10" s="59">
        <f t="shared" si="0"/>
        <v>1425</v>
      </c>
      <c r="G10" s="14" t="s">
        <v>46</v>
      </c>
    </row>
    <row r="11" spans="1:8" x14ac:dyDescent="0.2">
      <c r="A11" s="35" t="s">
        <v>8</v>
      </c>
      <c r="B11" s="5">
        <v>1203</v>
      </c>
      <c r="C11" s="5">
        <v>85</v>
      </c>
      <c r="D11" s="5">
        <v>659</v>
      </c>
      <c r="E11" s="5">
        <v>0</v>
      </c>
      <c r="F11" s="58">
        <f t="shared" si="0"/>
        <v>1947</v>
      </c>
      <c r="G11" s="14" t="s">
        <v>49</v>
      </c>
    </row>
    <row r="12" spans="1:8" x14ac:dyDescent="0.2">
      <c r="A12" s="56" t="s">
        <v>9</v>
      </c>
      <c r="B12" s="57">
        <v>1649</v>
      </c>
      <c r="C12" s="57">
        <v>267</v>
      </c>
      <c r="D12" s="57">
        <v>2055</v>
      </c>
      <c r="E12" s="57">
        <v>0</v>
      </c>
      <c r="F12" s="59">
        <f t="shared" si="0"/>
        <v>3971</v>
      </c>
      <c r="G12" s="14" t="s">
        <v>45</v>
      </c>
    </row>
    <row r="13" spans="1:8" x14ac:dyDescent="0.2">
      <c r="A13" s="35" t="s">
        <v>39</v>
      </c>
      <c r="B13" s="5">
        <v>360</v>
      </c>
      <c r="C13" s="5">
        <v>174</v>
      </c>
      <c r="D13" s="5">
        <v>418</v>
      </c>
      <c r="E13" s="5">
        <v>0</v>
      </c>
      <c r="F13" s="58">
        <f t="shared" si="0"/>
        <v>952</v>
      </c>
      <c r="G13" s="14" t="s">
        <v>73</v>
      </c>
    </row>
    <row r="14" spans="1:8" x14ac:dyDescent="0.2">
      <c r="A14" s="56" t="s">
        <v>10</v>
      </c>
      <c r="B14" s="57">
        <v>3193</v>
      </c>
      <c r="C14" s="57">
        <v>1225</v>
      </c>
      <c r="D14" s="57">
        <v>3185</v>
      </c>
      <c r="E14" s="57">
        <v>414</v>
      </c>
      <c r="F14" s="59">
        <f t="shared" si="0"/>
        <v>8017</v>
      </c>
      <c r="G14" s="14" t="s">
        <v>47</v>
      </c>
    </row>
    <row r="15" spans="1:8" x14ac:dyDescent="0.2">
      <c r="A15" s="35" t="s">
        <v>11</v>
      </c>
      <c r="B15" s="5">
        <v>1000</v>
      </c>
      <c r="C15" s="5">
        <v>153</v>
      </c>
      <c r="D15" s="5">
        <v>1517</v>
      </c>
      <c r="E15" s="5">
        <v>0</v>
      </c>
      <c r="F15" s="58">
        <f t="shared" si="0"/>
        <v>2670</v>
      </c>
      <c r="G15" s="14" t="s">
        <v>48</v>
      </c>
    </row>
    <row r="16" spans="1:8" x14ac:dyDescent="0.2">
      <c r="A16" s="56" t="s">
        <v>13</v>
      </c>
      <c r="B16" s="57">
        <v>1234</v>
      </c>
      <c r="C16" s="57">
        <v>340</v>
      </c>
      <c r="D16" s="57">
        <v>1615</v>
      </c>
      <c r="E16" s="57">
        <v>14</v>
      </c>
      <c r="F16" s="59">
        <f t="shared" si="0"/>
        <v>3203</v>
      </c>
      <c r="G16" s="14" t="s">
        <v>50</v>
      </c>
    </row>
    <row r="17" spans="1:7" x14ac:dyDescent="0.2">
      <c r="A17" s="35" t="s">
        <v>14</v>
      </c>
      <c r="B17" s="5">
        <v>0</v>
      </c>
      <c r="C17" s="5">
        <v>0</v>
      </c>
      <c r="D17" s="5">
        <v>74</v>
      </c>
      <c r="E17" s="5">
        <v>0</v>
      </c>
      <c r="F17" s="58">
        <f t="shared" si="0"/>
        <v>74</v>
      </c>
      <c r="G17" s="14" t="s">
        <v>51</v>
      </c>
    </row>
    <row r="18" spans="1:7" x14ac:dyDescent="0.2">
      <c r="A18" s="56" t="s">
        <v>15</v>
      </c>
      <c r="B18" s="57">
        <v>1227</v>
      </c>
      <c r="C18" s="57">
        <v>353</v>
      </c>
      <c r="D18" s="57">
        <v>588</v>
      </c>
      <c r="E18" s="57">
        <v>0</v>
      </c>
      <c r="F18" s="59">
        <f t="shared" si="0"/>
        <v>2168</v>
      </c>
      <c r="G18" s="14" t="s">
        <v>52</v>
      </c>
    </row>
    <row r="19" spans="1:7" x14ac:dyDescent="0.2">
      <c r="A19" s="35" t="s">
        <v>16</v>
      </c>
      <c r="B19" s="5">
        <v>3577</v>
      </c>
      <c r="C19" s="5">
        <v>1430</v>
      </c>
      <c r="D19" s="5">
        <v>2087</v>
      </c>
      <c r="E19" s="5">
        <v>42</v>
      </c>
      <c r="F19" s="58">
        <f t="shared" si="0"/>
        <v>7136</v>
      </c>
      <c r="G19" s="14" t="s">
        <v>53</v>
      </c>
    </row>
    <row r="20" spans="1:7" x14ac:dyDescent="0.2">
      <c r="A20" s="56" t="s">
        <v>32</v>
      </c>
      <c r="B20" s="57">
        <v>6571</v>
      </c>
      <c r="C20" s="57">
        <v>2010</v>
      </c>
      <c r="D20" s="57">
        <v>8895</v>
      </c>
      <c r="E20" s="57">
        <v>0</v>
      </c>
      <c r="F20" s="59">
        <f t="shared" si="0"/>
        <v>17476</v>
      </c>
      <c r="G20" s="14" t="s">
        <v>55</v>
      </c>
    </row>
    <row r="21" spans="1:7" x14ac:dyDescent="0.2">
      <c r="A21" s="35" t="s">
        <v>17</v>
      </c>
      <c r="B21" s="5">
        <v>190</v>
      </c>
      <c r="C21" s="5">
        <v>145</v>
      </c>
      <c r="D21" s="5">
        <v>258</v>
      </c>
      <c r="E21" s="5">
        <v>0</v>
      </c>
      <c r="F21" s="58">
        <f t="shared" si="0"/>
        <v>593</v>
      </c>
      <c r="G21" s="14" t="s">
        <v>54</v>
      </c>
    </row>
    <row r="22" spans="1:7" x14ac:dyDescent="0.2">
      <c r="A22" s="56" t="s">
        <v>18</v>
      </c>
      <c r="B22" s="57">
        <v>470</v>
      </c>
      <c r="C22" s="57">
        <v>236</v>
      </c>
      <c r="D22" s="57">
        <v>279</v>
      </c>
      <c r="E22" s="57">
        <v>4</v>
      </c>
      <c r="F22" s="60">
        <f t="shared" si="0"/>
        <v>989</v>
      </c>
      <c r="G22" s="14" t="s">
        <v>56</v>
      </c>
    </row>
    <row r="23" spans="1:7" x14ac:dyDescent="0.2">
      <c r="A23" s="35" t="s">
        <v>40</v>
      </c>
      <c r="B23" s="5">
        <v>231</v>
      </c>
      <c r="C23" s="5">
        <v>182</v>
      </c>
      <c r="D23" s="5">
        <v>137</v>
      </c>
      <c r="E23" s="5">
        <v>0</v>
      </c>
      <c r="F23" s="58">
        <f t="shared" si="0"/>
        <v>550</v>
      </c>
      <c r="G23" s="14" t="s">
        <v>74</v>
      </c>
    </row>
    <row r="24" spans="1:7" x14ac:dyDescent="0.2">
      <c r="A24" s="56" t="s">
        <v>19</v>
      </c>
      <c r="B24" s="57">
        <v>1942</v>
      </c>
      <c r="C24" s="57">
        <v>708</v>
      </c>
      <c r="D24" s="57">
        <v>2986</v>
      </c>
      <c r="E24" s="57">
        <v>26</v>
      </c>
      <c r="F24" s="59">
        <f t="shared" si="0"/>
        <v>5662</v>
      </c>
      <c r="G24" s="14" t="s">
        <v>57</v>
      </c>
    </row>
    <row r="25" spans="1:7" x14ac:dyDescent="0.2">
      <c r="A25" s="35" t="s">
        <v>20</v>
      </c>
      <c r="B25" s="5">
        <v>298</v>
      </c>
      <c r="C25" s="5">
        <v>708</v>
      </c>
      <c r="D25" s="5">
        <v>396</v>
      </c>
      <c r="E25" s="5">
        <v>0</v>
      </c>
      <c r="F25" s="58">
        <f t="shared" si="0"/>
        <v>1402</v>
      </c>
      <c r="G25" s="14" t="s">
        <v>58</v>
      </c>
    </row>
    <row r="26" spans="1:7" x14ac:dyDescent="0.2">
      <c r="A26" s="56" t="s">
        <v>21</v>
      </c>
      <c r="B26" s="57">
        <v>645</v>
      </c>
      <c r="C26" s="57">
        <v>286</v>
      </c>
      <c r="D26" s="57">
        <v>861</v>
      </c>
      <c r="E26" s="57">
        <v>0</v>
      </c>
      <c r="F26" s="59">
        <f t="shared" si="0"/>
        <v>1792</v>
      </c>
      <c r="G26" s="14" t="s">
        <v>59</v>
      </c>
    </row>
    <row r="27" spans="1:7" x14ac:dyDescent="0.2">
      <c r="A27" s="35" t="s">
        <v>22</v>
      </c>
      <c r="B27" s="5">
        <v>1767</v>
      </c>
      <c r="C27" s="5">
        <v>410</v>
      </c>
      <c r="D27" s="5">
        <v>2448</v>
      </c>
      <c r="E27" s="5">
        <v>0</v>
      </c>
      <c r="F27" s="58">
        <f t="shared" si="0"/>
        <v>4625</v>
      </c>
      <c r="G27" s="14" t="s">
        <v>60</v>
      </c>
    </row>
    <row r="28" spans="1:7" x14ac:dyDescent="0.2">
      <c r="A28" s="56" t="s">
        <v>23</v>
      </c>
      <c r="B28" s="57">
        <v>0</v>
      </c>
      <c r="C28" s="57">
        <v>1420</v>
      </c>
      <c r="D28" s="57">
        <v>75</v>
      </c>
      <c r="E28" s="57">
        <v>0</v>
      </c>
      <c r="F28" s="59">
        <f t="shared" si="0"/>
        <v>1495</v>
      </c>
      <c r="G28" s="14" t="s">
        <v>61</v>
      </c>
    </row>
    <row r="29" spans="1:7" x14ac:dyDescent="0.2">
      <c r="A29" s="35" t="s">
        <v>24</v>
      </c>
      <c r="B29" s="5">
        <v>918</v>
      </c>
      <c r="C29" s="5">
        <v>403</v>
      </c>
      <c r="D29" s="5">
        <v>676</v>
      </c>
      <c r="E29" s="5">
        <v>0</v>
      </c>
      <c r="F29" s="58">
        <f t="shared" si="0"/>
        <v>1997</v>
      </c>
      <c r="G29" s="14" t="s">
        <v>62</v>
      </c>
    </row>
    <row r="30" spans="1:7" x14ac:dyDescent="0.2">
      <c r="A30" s="56" t="s">
        <v>25</v>
      </c>
      <c r="B30" s="57">
        <v>680</v>
      </c>
      <c r="C30" s="57">
        <v>198</v>
      </c>
      <c r="D30" s="57">
        <v>551</v>
      </c>
      <c r="E30" s="57">
        <v>1</v>
      </c>
      <c r="F30" s="59">
        <f t="shared" si="0"/>
        <v>1430</v>
      </c>
      <c r="G30" s="14" t="s">
        <v>63</v>
      </c>
    </row>
    <row r="31" spans="1:7" x14ac:dyDescent="0.2">
      <c r="A31" s="35" t="s">
        <v>26</v>
      </c>
      <c r="B31" s="5">
        <v>334</v>
      </c>
      <c r="C31" s="5">
        <v>61</v>
      </c>
      <c r="D31" s="5">
        <v>350</v>
      </c>
      <c r="E31" s="5">
        <v>0</v>
      </c>
      <c r="F31" s="58">
        <f t="shared" si="0"/>
        <v>745</v>
      </c>
      <c r="G31" s="14" t="s">
        <v>64</v>
      </c>
    </row>
    <row r="32" spans="1:7" x14ac:dyDescent="0.2">
      <c r="A32" s="56" t="s">
        <v>27</v>
      </c>
      <c r="B32" s="57">
        <v>129</v>
      </c>
      <c r="C32" s="57">
        <v>295</v>
      </c>
      <c r="D32" s="57">
        <v>1710</v>
      </c>
      <c r="E32" s="57">
        <v>0</v>
      </c>
      <c r="F32" s="59">
        <f t="shared" si="0"/>
        <v>2134</v>
      </c>
      <c r="G32" s="14" t="s">
        <v>65</v>
      </c>
    </row>
    <row r="33" spans="1:7" x14ac:dyDescent="0.2">
      <c r="A33" s="35" t="s">
        <v>28</v>
      </c>
      <c r="B33" s="5">
        <v>2001</v>
      </c>
      <c r="C33" s="5">
        <v>190</v>
      </c>
      <c r="D33" s="5">
        <v>3703</v>
      </c>
      <c r="E33" s="5">
        <v>0</v>
      </c>
      <c r="F33" s="58">
        <f t="shared" si="0"/>
        <v>5894</v>
      </c>
      <c r="G33" s="14" t="s">
        <v>66</v>
      </c>
    </row>
    <row r="34" spans="1:7" x14ac:dyDescent="0.2">
      <c r="A34" s="56" t="s">
        <v>29</v>
      </c>
      <c r="B34" s="57">
        <v>1613</v>
      </c>
      <c r="C34" s="57">
        <v>816</v>
      </c>
      <c r="D34" s="57">
        <v>1224</v>
      </c>
      <c r="E34" s="57">
        <v>0</v>
      </c>
      <c r="F34" s="59">
        <f t="shared" si="0"/>
        <v>3653</v>
      </c>
      <c r="G34" s="14" t="s">
        <v>67</v>
      </c>
    </row>
    <row r="35" spans="1:7" x14ac:dyDescent="0.2">
      <c r="A35" s="35" t="s">
        <v>30</v>
      </c>
      <c r="B35" s="5">
        <v>2143</v>
      </c>
      <c r="C35" s="5">
        <v>1444</v>
      </c>
      <c r="D35" s="5">
        <v>6152</v>
      </c>
      <c r="E35" s="5">
        <v>61</v>
      </c>
      <c r="F35" s="58">
        <f t="shared" si="0"/>
        <v>9800</v>
      </c>
      <c r="G35" s="14" t="s">
        <v>68</v>
      </c>
    </row>
    <row r="36" spans="1:7" x14ac:dyDescent="0.2">
      <c r="A36" s="56" t="s">
        <v>31</v>
      </c>
      <c r="B36" s="57">
        <v>368</v>
      </c>
      <c r="C36" s="57">
        <v>218</v>
      </c>
      <c r="D36" s="57">
        <v>569</v>
      </c>
      <c r="E36" s="57">
        <v>55</v>
      </c>
      <c r="F36" s="59">
        <f t="shared" si="0"/>
        <v>1210</v>
      </c>
      <c r="G36" s="14" t="s">
        <v>69</v>
      </c>
    </row>
    <row r="37" spans="1:7" ht="7.5" customHeight="1" x14ac:dyDescent="0.2">
      <c r="A37" s="3"/>
      <c r="B37" s="4"/>
      <c r="C37" s="4"/>
      <c r="D37" s="4"/>
      <c r="E37" s="4"/>
      <c r="F37" s="4"/>
    </row>
    <row r="38" spans="1:7" ht="15.75" x14ac:dyDescent="0.2">
      <c r="A38" s="34" t="s">
        <v>2</v>
      </c>
      <c r="B38" s="20">
        <f>SUM(B7:B36)</f>
        <v>35620</v>
      </c>
      <c r="C38" s="20">
        <f t="shared" ref="C38:F38" si="1">SUM(C7:C36)</f>
        <v>14446</v>
      </c>
      <c r="D38" s="20">
        <f t="shared" si="1"/>
        <v>45975</v>
      </c>
      <c r="E38" s="20">
        <f t="shared" si="1"/>
        <v>697</v>
      </c>
      <c r="F38" s="20">
        <f t="shared" si="1"/>
        <v>96738</v>
      </c>
    </row>
    <row r="39" spans="1:7" x14ac:dyDescent="0.2">
      <c r="A39" s="17" t="s">
        <v>70</v>
      </c>
      <c r="B39" s="16">
        <f>B38*100/$F$38</f>
        <v>36.8211044263888</v>
      </c>
      <c r="C39" s="16">
        <f>C38*100/$F$38</f>
        <v>14.933118319584858</v>
      </c>
      <c r="D39" s="16">
        <f>D38*100/$F$38</f>
        <v>47.525274452645291</v>
      </c>
      <c r="E39" s="16">
        <f>E38*100/$F$38</f>
        <v>0.72050280138104983</v>
      </c>
      <c r="F39" s="16">
        <f>SUM(B39:E39)</f>
        <v>99.999999999999986</v>
      </c>
    </row>
    <row r="40" spans="1:7" x14ac:dyDescent="0.2">
      <c r="A40" s="36" t="s">
        <v>80</v>
      </c>
    </row>
    <row r="41" spans="1:7" x14ac:dyDescent="0.2">
      <c r="A41" s="37" t="s">
        <v>81</v>
      </c>
    </row>
    <row r="70" ht="7.5" customHeight="1" x14ac:dyDescent="0.2"/>
  </sheetData>
  <mergeCells count="2">
    <mergeCell ref="A4:A5"/>
    <mergeCell ref="B4:F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workbookViewId="0">
      <selection activeCell="B56" sqref="B56"/>
    </sheetView>
  </sheetViews>
  <sheetFormatPr baseColWidth="10" defaultRowHeight="12.75" x14ac:dyDescent="0.2"/>
  <cols>
    <col min="1" max="1" width="19.5703125" bestFit="1" customWidth="1"/>
    <col min="2" max="2" width="13.28515625" customWidth="1"/>
  </cols>
  <sheetData>
    <row r="2" spans="1:8" ht="17.25" x14ac:dyDescent="0.3">
      <c r="A2" s="18" t="s">
        <v>85</v>
      </c>
    </row>
    <row r="3" spans="1:8" x14ac:dyDescent="0.2">
      <c r="H3" s="23"/>
    </row>
    <row r="4" spans="1:8" ht="15.75" x14ac:dyDescent="0.2">
      <c r="A4" s="48" t="s">
        <v>3</v>
      </c>
      <c r="B4" s="48" t="s">
        <v>0</v>
      </c>
      <c r="C4" s="48"/>
      <c r="D4" s="48"/>
      <c r="E4" s="48"/>
      <c r="F4" s="48"/>
    </row>
    <row r="5" spans="1:8" ht="38.25" x14ac:dyDescent="0.2">
      <c r="A5" s="48"/>
      <c r="B5" s="21" t="s">
        <v>77</v>
      </c>
      <c r="C5" s="21" t="s">
        <v>78</v>
      </c>
      <c r="D5" s="21" t="s">
        <v>33</v>
      </c>
      <c r="E5" s="21" t="s">
        <v>34</v>
      </c>
      <c r="F5" s="19" t="s">
        <v>35</v>
      </c>
    </row>
    <row r="6" spans="1:8" ht="8.25" customHeight="1" x14ac:dyDescent="0.2">
      <c r="A6" s="54"/>
      <c r="B6" s="55"/>
      <c r="C6" s="55"/>
      <c r="D6" s="55"/>
      <c r="E6" s="55"/>
      <c r="F6" s="55"/>
    </row>
    <row r="7" spans="1:8" x14ac:dyDescent="0.2">
      <c r="A7" s="35" t="s">
        <v>4</v>
      </c>
      <c r="B7" s="5">
        <v>424</v>
      </c>
      <c r="C7" s="5">
        <v>0</v>
      </c>
      <c r="D7" s="5">
        <v>161</v>
      </c>
      <c r="E7" s="5">
        <v>0</v>
      </c>
      <c r="F7" s="58">
        <f>SUM(B7:E7)</f>
        <v>585</v>
      </c>
      <c r="G7" s="14" t="s">
        <v>42</v>
      </c>
    </row>
    <row r="8" spans="1:8" x14ac:dyDescent="0.2">
      <c r="A8" s="56" t="s">
        <v>5</v>
      </c>
      <c r="B8" s="57">
        <v>727</v>
      </c>
      <c r="C8" s="57">
        <v>60</v>
      </c>
      <c r="D8" s="57">
        <v>141</v>
      </c>
      <c r="E8" s="57">
        <v>24</v>
      </c>
      <c r="F8" s="59">
        <f t="shared" ref="F8:F36" si="0">SUM(B8:E8)</f>
        <v>952</v>
      </c>
      <c r="G8" s="14" t="s">
        <v>43</v>
      </c>
    </row>
    <row r="9" spans="1:8" x14ac:dyDescent="0.2">
      <c r="A9" s="35" t="s">
        <v>6</v>
      </c>
      <c r="B9" s="5">
        <v>109</v>
      </c>
      <c r="C9" s="5">
        <v>106</v>
      </c>
      <c r="D9" s="5">
        <v>30</v>
      </c>
      <c r="E9" s="5">
        <v>29</v>
      </c>
      <c r="F9" s="58">
        <f t="shared" si="0"/>
        <v>274</v>
      </c>
      <c r="G9" s="14" t="s">
        <v>44</v>
      </c>
    </row>
    <row r="10" spans="1:8" x14ac:dyDescent="0.2">
      <c r="A10" s="56" t="s">
        <v>7</v>
      </c>
      <c r="B10" s="57">
        <v>119</v>
      </c>
      <c r="C10" s="57">
        <v>312</v>
      </c>
      <c r="D10" s="57">
        <v>180</v>
      </c>
      <c r="E10" s="57">
        <v>20</v>
      </c>
      <c r="F10" s="59">
        <f t="shared" si="0"/>
        <v>631</v>
      </c>
      <c r="G10" s="14" t="s">
        <v>46</v>
      </c>
    </row>
    <row r="11" spans="1:8" x14ac:dyDescent="0.2">
      <c r="A11" s="35" t="s">
        <v>8</v>
      </c>
      <c r="B11" s="5">
        <v>882</v>
      </c>
      <c r="C11" s="5">
        <v>53</v>
      </c>
      <c r="D11" s="5">
        <v>198</v>
      </c>
      <c r="E11" s="5">
        <v>0</v>
      </c>
      <c r="F11" s="58">
        <f t="shared" si="0"/>
        <v>1133</v>
      </c>
      <c r="G11" s="14" t="s">
        <v>49</v>
      </c>
    </row>
    <row r="12" spans="1:8" x14ac:dyDescent="0.2">
      <c r="A12" s="56" t="s">
        <v>9</v>
      </c>
      <c r="B12" s="57">
        <v>1457</v>
      </c>
      <c r="C12" s="57">
        <v>193</v>
      </c>
      <c r="D12" s="57">
        <v>686</v>
      </c>
      <c r="E12" s="57">
        <v>0</v>
      </c>
      <c r="F12" s="59">
        <f t="shared" si="0"/>
        <v>2336</v>
      </c>
      <c r="G12" s="14" t="s">
        <v>45</v>
      </c>
    </row>
    <row r="13" spans="1:8" x14ac:dyDescent="0.2">
      <c r="A13" s="35" t="s">
        <v>39</v>
      </c>
      <c r="B13" s="5">
        <v>302</v>
      </c>
      <c r="C13" s="5">
        <v>152</v>
      </c>
      <c r="D13" s="5">
        <v>142</v>
      </c>
      <c r="E13" s="5">
        <v>0</v>
      </c>
      <c r="F13" s="58">
        <f t="shared" si="0"/>
        <v>596</v>
      </c>
      <c r="G13" s="14" t="s">
        <v>73</v>
      </c>
    </row>
    <row r="14" spans="1:8" x14ac:dyDescent="0.2">
      <c r="A14" s="56" t="s">
        <v>10</v>
      </c>
      <c r="B14" s="57">
        <v>2478</v>
      </c>
      <c r="C14" s="57">
        <v>904</v>
      </c>
      <c r="D14" s="57">
        <v>521</v>
      </c>
      <c r="E14" s="57">
        <v>387</v>
      </c>
      <c r="F14" s="59">
        <f t="shared" si="0"/>
        <v>4290</v>
      </c>
      <c r="G14" s="14" t="s">
        <v>47</v>
      </c>
    </row>
    <row r="15" spans="1:8" x14ac:dyDescent="0.2">
      <c r="A15" s="35" t="s">
        <v>11</v>
      </c>
      <c r="B15" s="5">
        <v>693</v>
      </c>
      <c r="C15" s="5">
        <v>95</v>
      </c>
      <c r="D15" s="5">
        <v>378</v>
      </c>
      <c r="E15" s="5">
        <v>0</v>
      </c>
      <c r="F15" s="58">
        <f t="shared" si="0"/>
        <v>1166</v>
      </c>
      <c r="G15" s="14" t="s">
        <v>48</v>
      </c>
    </row>
    <row r="16" spans="1:8" x14ac:dyDescent="0.2">
      <c r="A16" s="56" t="s">
        <v>13</v>
      </c>
      <c r="B16" s="57">
        <v>983</v>
      </c>
      <c r="C16" s="57">
        <v>262</v>
      </c>
      <c r="D16" s="57">
        <v>244</v>
      </c>
      <c r="E16" s="57">
        <v>14</v>
      </c>
      <c r="F16" s="59">
        <f t="shared" si="0"/>
        <v>1503</v>
      </c>
      <c r="G16" s="14" t="s">
        <v>50</v>
      </c>
    </row>
    <row r="17" spans="1:7" x14ac:dyDescent="0.2">
      <c r="A17" s="35" t="s">
        <v>14</v>
      </c>
      <c r="B17" s="5">
        <v>0</v>
      </c>
      <c r="C17" s="5">
        <v>0</v>
      </c>
      <c r="D17" s="5">
        <v>12</v>
      </c>
      <c r="E17" s="5">
        <v>0</v>
      </c>
      <c r="F17" s="58">
        <f t="shared" si="0"/>
        <v>12</v>
      </c>
      <c r="G17" s="14" t="s">
        <v>51</v>
      </c>
    </row>
    <row r="18" spans="1:7" x14ac:dyDescent="0.2">
      <c r="A18" s="56" t="s">
        <v>15</v>
      </c>
      <c r="B18" s="57">
        <v>987</v>
      </c>
      <c r="C18" s="57">
        <v>236</v>
      </c>
      <c r="D18" s="57">
        <v>157</v>
      </c>
      <c r="E18" s="57">
        <v>0</v>
      </c>
      <c r="F18" s="59">
        <f t="shared" si="0"/>
        <v>1380</v>
      </c>
      <c r="G18" s="14" t="s">
        <v>52</v>
      </c>
    </row>
    <row r="19" spans="1:7" x14ac:dyDescent="0.2">
      <c r="A19" s="35" t="s">
        <v>16</v>
      </c>
      <c r="B19" s="5">
        <v>2759</v>
      </c>
      <c r="C19" s="5">
        <v>1073</v>
      </c>
      <c r="D19" s="5">
        <v>611</v>
      </c>
      <c r="E19" s="5">
        <v>39</v>
      </c>
      <c r="F19" s="58">
        <f t="shared" si="0"/>
        <v>4482</v>
      </c>
      <c r="G19" s="14" t="s">
        <v>53</v>
      </c>
    </row>
    <row r="20" spans="1:7" x14ac:dyDescent="0.2">
      <c r="A20" s="56" t="s">
        <v>32</v>
      </c>
      <c r="B20" s="57">
        <v>5270</v>
      </c>
      <c r="C20" s="57">
        <v>1497</v>
      </c>
      <c r="D20" s="57">
        <v>1693</v>
      </c>
      <c r="E20" s="57">
        <v>0</v>
      </c>
      <c r="F20" s="59">
        <f t="shared" si="0"/>
        <v>8460</v>
      </c>
      <c r="G20" s="14" t="s">
        <v>55</v>
      </c>
    </row>
    <row r="21" spans="1:7" x14ac:dyDescent="0.2">
      <c r="A21" s="35" t="s">
        <v>17</v>
      </c>
      <c r="B21" s="5">
        <v>125</v>
      </c>
      <c r="C21" s="5">
        <v>77</v>
      </c>
      <c r="D21" s="5">
        <v>38</v>
      </c>
      <c r="E21" s="5">
        <v>0</v>
      </c>
      <c r="F21" s="58">
        <f t="shared" si="0"/>
        <v>240</v>
      </c>
      <c r="G21" s="14" t="s">
        <v>54</v>
      </c>
    </row>
    <row r="22" spans="1:7" x14ac:dyDescent="0.2">
      <c r="A22" s="56" t="s">
        <v>18</v>
      </c>
      <c r="B22" s="57">
        <v>356</v>
      </c>
      <c r="C22" s="57">
        <v>157</v>
      </c>
      <c r="D22" s="57">
        <v>73</v>
      </c>
      <c r="E22" s="57">
        <v>4</v>
      </c>
      <c r="F22" s="60">
        <f t="shared" si="0"/>
        <v>590</v>
      </c>
      <c r="G22" s="14" t="s">
        <v>56</v>
      </c>
    </row>
    <row r="23" spans="1:7" x14ac:dyDescent="0.2">
      <c r="A23" s="35" t="s">
        <v>40</v>
      </c>
      <c r="B23" s="5">
        <v>202</v>
      </c>
      <c r="C23" s="5">
        <v>162</v>
      </c>
      <c r="D23" s="5">
        <v>66</v>
      </c>
      <c r="E23" s="5">
        <v>0</v>
      </c>
      <c r="F23" s="58">
        <f t="shared" si="0"/>
        <v>430</v>
      </c>
      <c r="G23" s="14" t="s">
        <v>74</v>
      </c>
    </row>
    <row r="24" spans="1:7" x14ac:dyDescent="0.2">
      <c r="A24" s="56" t="s">
        <v>19</v>
      </c>
      <c r="B24" s="57">
        <v>1489</v>
      </c>
      <c r="C24" s="57">
        <v>628</v>
      </c>
      <c r="D24" s="57">
        <v>646</v>
      </c>
      <c r="E24" s="57">
        <v>26</v>
      </c>
      <c r="F24" s="59">
        <f t="shared" si="0"/>
        <v>2789</v>
      </c>
      <c r="G24" s="14" t="s">
        <v>57</v>
      </c>
    </row>
    <row r="25" spans="1:7" x14ac:dyDescent="0.2">
      <c r="A25" s="35" t="s">
        <v>20</v>
      </c>
      <c r="B25" s="5">
        <v>246</v>
      </c>
      <c r="C25" s="5">
        <v>562</v>
      </c>
      <c r="D25" s="5">
        <v>78</v>
      </c>
      <c r="E25" s="5">
        <v>0</v>
      </c>
      <c r="F25" s="58">
        <f t="shared" si="0"/>
        <v>886</v>
      </c>
      <c r="G25" s="14" t="s">
        <v>58</v>
      </c>
    </row>
    <row r="26" spans="1:7" x14ac:dyDescent="0.2">
      <c r="A26" s="56" t="s">
        <v>21</v>
      </c>
      <c r="B26" s="57">
        <v>502</v>
      </c>
      <c r="C26" s="57">
        <v>172</v>
      </c>
      <c r="D26" s="57">
        <v>128</v>
      </c>
      <c r="E26" s="57">
        <v>0</v>
      </c>
      <c r="F26" s="59">
        <f t="shared" si="0"/>
        <v>802</v>
      </c>
      <c r="G26" s="14" t="s">
        <v>59</v>
      </c>
    </row>
    <row r="27" spans="1:7" x14ac:dyDescent="0.2">
      <c r="A27" s="35" t="s">
        <v>22</v>
      </c>
      <c r="B27" s="5">
        <v>1400</v>
      </c>
      <c r="C27" s="5">
        <v>232</v>
      </c>
      <c r="D27" s="5">
        <v>315</v>
      </c>
      <c r="E27" s="5">
        <v>0</v>
      </c>
      <c r="F27" s="58">
        <f t="shared" si="0"/>
        <v>1947</v>
      </c>
      <c r="G27" s="14" t="s">
        <v>60</v>
      </c>
    </row>
    <row r="28" spans="1:7" x14ac:dyDescent="0.2">
      <c r="A28" s="56" t="s">
        <v>23</v>
      </c>
      <c r="B28" s="57">
        <v>0</v>
      </c>
      <c r="C28" s="57">
        <v>1203</v>
      </c>
      <c r="D28" s="57">
        <v>29</v>
      </c>
      <c r="E28" s="57">
        <v>0</v>
      </c>
      <c r="F28" s="59">
        <f t="shared" si="0"/>
        <v>1232</v>
      </c>
      <c r="G28" s="14" t="s">
        <v>61</v>
      </c>
    </row>
    <row r="29" spans="1:7" x14ac:dyDescent="0.2">
      <c r="A29" s="35" t="s">
        <v>24</v>
      </c>
      <c r="B29" s="5">
        <v>676</v>
      </c>
      <c r="C29" s="5">
        <v>329</v>
      </c>
      <c r="D29" s="5">
        <v>113</v>
      </c>
      <c r="E29" s="5">
        <v>0</v>
      </c>
      <c r="F29" s="58">
        <f t="shared" si="0"/>
        <v>1118</v>
      </c>
      <c r="G29" s="14" t="s">
        <v>62</v>
      </c>
    </row>
    <row r="30" spans="1:7" x14ac:dyDescent="0.2">
      <c r="A30" s="56" t="s">
        <v>25</v>
      </c>
      <c r="B30" s="57">
        <v>468</v>
      </c>
      <c r="C30" s="57">
        <v>150</v>
      </c>
      <c r="D30" s="57">
        <v>174</v>
      </c>
      <c r="E30" s="57">
        <v>1</v>
      </c>
      <c r="F30" s="59">
        <f t="shared" si="0"/>
        <v>793</v>
      </c>
      <c r="G30" s="14" t="s">
        <v>63</v>
      </c>
    </row>
    <row r="31" spans="1:7" x14ac:dyDescent="0.2">
      <c r="A31" s="35" t="s">
        <v>26</v>
      </c>
      <c r="B31" s="5">
        <v>244</v>
      </c>
      <c r="C31" s="5">
        <v>41</v>
      </c>
      <c r="D31" s="5">
        <v>122</v>
      </c>
      <c r="E31" s="5">
        <v>0</v>
      </c>
      <c r="F31" s="58">
        <f t="shared" si="0"/>
        <v>407</v>
      </c>
      <c r="G31" s="14" t="s">
        <v>64</v>
      </c>
    </row>
    <row r="32" spans="1:7" x14ac:dyDescent="0.2">
      <c r="A32" s="56" t="s">
        <v>27</v>
      </c>
      <c r="B32" s="57">
        <v>108</v>
      </c>
      <c r="C32" s="57">
        <v>235</v>
      </c>
      <c r="D32" s="57">
        <v>509</v>
      </c>
      <c r="E32" s="57">
        <v>0</v>
      </c>
      <c r="F32" s="59">
        <f t="shared" si="0"/>
        <v>852</v>
      </c>
      <c r="G32" s="14" t="s">
        <v>65</v>
      </c>
    </row>
    <row r="33" spans="1:7" x14ac:dyDescent="0.2">
      <c r="A33" s="35" t="s">
        <v>28</v>
      </c>
      <c r="B33" s="5">
        <v>1667</v>
      </c>
      <c r="C33" s="5">
        <v>136</v>
      </c>
      <c r="D33" s="5">
        <v>642</v>
      </c>
      <c r="E33" s="5">
        <v>0</v>
      </c>
      <c r="F33" s="58">
        <f t="shared" si="0"/>
        <v>2445</v>
      </c>
      <c r="G33" s="14" t="s">
        <v>66</v>
      </c>
    </row>
    <row r="34" spans="1:7" x14ac:dyDescent="0.2">
      <c r="A34" s="56" t="s">
        <v>29</v>
      </c>
      <c r="B34" s="57">
        <v>1307</v>
      </c>
      <c r="C34" s="57">
        <v>593</v>
      </c>
      <c r="D34" s="57">
        <v>279</v>
      </c>
      <c r="E34" s="57">
        <v>0</v>
      </c>
      <c r="F34" s="59">
        <f t="shared" si="0"/>
        <v>2179</v>
      </c>
      <c r="G34" s="14" t="s">
        <v>67</v>
      </c>
    </row>
    <row r="35" spans="1:7" x14ac:dyDescent="0.2">
      <c r="A35" s="35" t="s">
        <v>30</v>
      </c>
      <c r="B35" s="5">
        <v>1753</v>
      </c>
      <c r="C35" s="5">
        <v>1117</v>
      </c>
      <c r="D35" s="5">
        <v>1320</v>
      </c>
      <c r="E35" s="5">
        <v>52</v>
      </c>
      <c r="F35" s="58">
        <f t="shared" si="0"/>
        <v>4242</v>
      </c>
      <c r="G35" s="14" t="s">
        <v>68</v>
      </c>
    </row>
    <row r="36" spans="1:7" x14ac:dyDescent="0.2">
      <c r="A36" s="56" t="s">
        <v>31</v>
      </c>
      <c r="B36" s="57">
        <v>289</v>
      </c>
      <c r="C36" s="57">
        <v>140</v>
      </c>
      <c r="D36" s="57">
        <v>98</v>
      </c>
      <c r="E36" s="57">
        <v>55</v>
      </c>
      <c r="F36" s="59">
        <f t="shared" si="0"/>
        <v>582</v>
      </c>
      <c r="G36" s="14" t="s">
        <v>69</v>
      </c>
    </row>
    <row r="37" spans="1:7" ht="6" customHeight="1" x14ac:dyDescent="0.2">
      <c r="A37" s="3"/>
      <c r="B37" s="4"/>
      <c r="C37" s="4"/>
      <c r="D37" s="4"/>
      <c r="E37" s="4"/>
      <c r="F37" s="4"/>
    </row>
    <row r="38" spans="1:7" ht="15.75" x14ac:dyDescent="0.2">
      <c r="A38" s="34" t="s">
        <v>2</v>
      </c>
      <c r="B38" s="20">
        <f>SUM(B7:B36)</f>
        <v>28022</v>
      </c>
      <c r="C38" s="20">
        <f t="shared" ref="C38:F38" si="1">SUM(C7:C36)</f>
        <v>10877</v>
      </c>
      <c r="D38" s="20">
        <f t="shared" si="1"/>
        <v>9784</v>
      </c>
      <c r="E38" s="20">
        <f t="shared" si="1"/>
        <v>651</v>
      </c>
      <c r="F38" s="20">
        <f t="shared" si="1"/>
        <v>49334</v>
      </c>
    </row>
    <row r="39" spans="1:7" x14ac:dyDescent="0.2">
      <c r="A39" s="14"/>
      <c r="B39" s="38">
        <f>B38*100/$F$38</f>
        <v>56.800583775894921</v>
      </c>
      <c r="C39" s="38">
        <f t="shared" ref="C39:E39" si="2">C38*100/$F$38</f>
        <v>22.047675031418493</v>
      </c>
      <c r="D39" s="38">
        <f t="shared" si="2"/>
        <v>19.832164430210401</v>
      </c>
      <c r="E39" s="38">
        <f t="shared" si="2"/>
        <v>1.3195767624761827</v>
      </c>
      <c r="F39" s="38">
        <f>SUM(B39:E39)</f>
        <v>100</v>
      </c>
    </row>
    <row r="40" spans="1:7" x14ac:dyDescent="0.2">
      <c r="A40" s="36" t="s">
        <v>80</v>
      </c>
    </row>
    <row r="41" spans="1:7" x14ac:dyDescent="0.2">
      <c r="A41" s="37" t="s">
        <v>81</v>
      </c>
    </row>
  </sheetData>
  <mergeCells count="2">
    <mergeCell ref="A4:A5"/>
    <mergeCell ref="B4:F4"/>
  </mergeCells>
  <pageMargins left="0.7" right="0.7" top="0.75" bottom="0.75" header="0.3" footer="0.3"/>
  <ignoredErrors>
    <ignoredError sqref="B39:F39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zoomScaleNormal="100" workbookViewId="0">
      <selection activeCell="F59" sqref="F59"/>
    </sheetView>
  </sheetViews>
  <sheetFormatPr baseColWidth="10" defaultRowHeight="12.75" x14ac:dyDescent="0.2"/>
  <cols>
    <col min="1" max="1" width="19.5703125" bestFit="1" customWidth="1"/>
    <col min="2" max="2" width="13.28515625" customWidth="1"/>
  </cols>
  <sheetData>
    <row r="2" spans="1:8" ht="17.25" x14ac:dyDescent="0.3">
      <c r="A2" s="18" t="s">
        <v>86</v>
      </c>
    </row>
    <row r="3" spans="1:8" x14ac:dyDescent="0.2">
      <c r="H3" s="22"/>
    </row>
    <row r="4" spans="1:8" ht="15.75" x14ac:dyDescent="0.2">
      <c r="A4" s="48" t="s">
        <v>3</v>
      </c>
      <c r="B4" s="48" t="s">
        <v>1</v>
      </c>
      <c r="C4" s="48"/>
      <c r="D4" s="48"/>
      <c r="E4" s="48"/>
      <c r="F4" s="48"/>
    </row>
    <row r="5" spans="1:8" ht="38.25" x14ac:dyDescent="0.2">
      <c r="A5" s="48"/>
      <c r="B5" s="21" t="s">
        <v>77</v>
      </c>
      <c r="C5" s="21" t="s">
        <v>78</v>
      </c>
      <c r="D5" s="21" t="s">
        <v>33</v>
      </c>
      <c r="E5" s="21" t="s">
        <v>34</v>
      </c>
      <c r="F5" s="19" t="s">
        <v>35</v>
      </c>
    </row>
    <row r="6" spans="1:8" ht="8.25" customHeight="1" x14ac:dyDescent="0.2">
      <c r="A6" s="54"/>
      <c r="B6" s="55"/>
      <c r="C6" s="55"/>
      <c r="D6" s="55"/>
      <c r="E6" s="55"/>
      <c r="F6" s="55"/>
    </row>
    <row r="7" spans="1:8" x14ac:dyDescent="0.2">
      <c r="A7" s="35" t="s">
        <v>4</v>
      </c>
      <c r="B7" s="5">
        <v>184</v>
      </c>
      <c r="C7" s="5">
        <v>0</v>
      </c>
      <c r="D7" s="5">
        <v>646</v>
      </c>
      <c r="E7" s="5">
        <v>0</v>
      </c>
      <c r="F7" s="58">
        <f>SUM(B7:E7)</f>
        <v>830</v>
      </c>
      <c r="G7" s="14" t="s">
        <v>42</v>
      </c>
    </row>
    <row r="8" spans="1:8" x14ac:dyDescent="0.2">
      <c r="A8" s="56" t="s">
        <v>5</v>
      </c>
      <c r="B8" s="57">
        <v>255</v>
      </c>
      <c r="C8" s="57">
        <v>22</v>
      </c>
      <c r="D8" s="57">
        <v>607</v>
      </c>
      <c r="E8" s="57">
        <v>7</v>
      </c>
      <c r="F8" s="59">
        <f t="shared" ref="F8:F36" si="0">SUM(B8:E8)</f>
        <v>891</v>
      </c>
      <c r="G8" s="14" t="s">
        <v>43</v>
      </c>
    </row>
    <row r="9" spans="1:8" x14ac:dyDescent="0.2">
      <c r="A9" s="35" t="s">
        <v>6</v>
      </c>
      <c r="B9" s="5">
        <v>17</v>
      </c>
      <c r="C9" s="5">
        <v>31</v>
      </c>
      <c r="D9" s="5">
        <v>148</v>
      </c>
      <c r="E9" s="5">
        <v>0</v>
      </c>
      <c r="F9" s="58">
        <f t="shared" si="0"/>
        <v>196</v>
      </c>
      <c r="G9" s="14" t="s">
        <v>44</v>
      </c>
    </row>
    <row r="10" spans="1:8" x14ac:dyDescent="0.2">
      <c r="A10" s="56" t="s">
        <v>7</v>
      </c>
      <c r="B10" s="57">
        <v>42</v>
      </c>
      <c r="C10" s="57">
        <v>158</v>
      </c>
      <c r="D10" s="57">
        <v>594</v>
      </c>
      <c r="E10" s="57">
        <v>0</v>
      </c>
      <c r="F10" s="59">
        <f t="shared" si="0"/>
        <v>794</v>
      </c>
      <c r="G10" s="14" t="s">
        <v>46</v>
      </c>
    </row>
    <row r="11" spans="1:8" x14ac:dyDescent="0.2">
      <c r="A11" s="35" t="s">
        <v>8</v>
      </c>
      <c r="B11" s="5">
        <v>321</v>
      </c>
      <c r="C11" s="5">
        <v>32</v>
      </c>
      <c r="D11" s="5">
        <v>461</v>
      </c>
      <c r="E11" s="5">
        <v>0</v>
      </c>
      <c r="F11" s="58">
        <f t="shared" si="0"/>
        <v>814</v>
      </c>
      <c r="G11" s="14" t="s">
        <v>49</v>
      </c>
    </row>
    <row r="12" spans="1:8" x14ac:dyDescent="0.2">
      <c r="A12" s="56" t="s">
        <v>9</v>
      </c>
      <c r="B12" s="57">
        <v>192</v>
      </c>
      <c r="C12" s="57">
        <v>74</v>
      </c>
      <c r="D12" s="57">
        <v>1369</v>
      </c>
      <c r="E12" s="57">
        <v>0</v>
      </c>
      <c r="F12" s="59">
        <f t="shared" si="0"/>
        <v>1635</v>
      </c>
      <c r="G12" s="14" t="s">
        <v>45</v>
      </c>
    </row>
    <row r="13" spans="1:8" x14ac:dyDescent="0.2">
      <c r="A13" s="35" t="s">
        <v>39</v>
      </c>
      <c r="B13" s="5">
        <v>58</v>
      </c>
      <c r="C13" s="5">
        <v>22</v>
      </c>
      <c r="D13" s="5">
        <v>276</v>
      </c>
      <c r="E13" s="5">
        <v>0</v>
      </c>
      <c r="F13" s="58">
        <f t="shared" si="0"/>
        <v>356</v>
      </c>
      <c r="G13" s="14" t="s">
        <v>73</v>
      </c>
    </row>
    <row r="14" spans="1:8" x14ac:dyDescent="0.2">
      <c r="A14" s="56" t="s">
        <v>10</v>
      </c>
      <c r="B14" s="57">
        <v>715</v>
      </c>
      <c r="C14" s="57">
        <v>321</v>
      </c>
      <c r="D14" s="57">
        <v>2664</v>
      </c>
      <c r="E14" s="57">
        <v>27</v>
      </c>
      <c r="F14" s="59">
        <f t="shared" si="0"/>
        <v>3727</v>
      </c>
      <c r="G14" s="14" t="s">
        <v>47</v>
      </c>
    </row>
    <row r="15" spans="1:8" x14ac:dyDescent="0.2">
      <c r="A15" s="35" t="s">
        <v>11</v>
      </c>
      <c r="B15" s="5">
        <v>307</v>
      </c>
      <c r="C15" s="5">
        <v>58</v>
      </c>
      <c r="D15" s="5">
        <v>1139</v>
      </c>
      <c r="E15" s="5">
        <v>0</v>
      </c>
      <c r="F15" s="58">
        <f t="shared" si="0"/>
        <v>1504</v>
      </c>
      <c r="G15" s="14" t="s">
        <v>48</v>
      </c>
    </row>
    <row r="16" spans="1:8" x14ac:dyDescent="0.2">
      <c r="A16" s="56" t="s">
        <v>13</v>
      </c>
      <c r="B16" s="57">
        <v>251</v>
      </c>
      <c r="C16" s="57">
        <v>78</v>
      </c>
      <c r="D16" s="57">
        <v>1371</v>
      </c>
      <c r="E16" s="57">
        <v>0</v>
      </c>
      <c r="F16" s="59">
        <f t="shared" si="0"/>
        <v>1700</v>
      </c>
      <c r="G16" s="14" t="s">
        <v>50</v>
      </c>
    </row>
    <row r="17" spans="1:7" x14ac:dyDescent="0.2">
      <c r="A17" s="35" t="s">
        <v>14</v>
      </c>
      <c r="B17" s="5">
        <v>0</v>
      </c>
      <c r="C17" s="5">
        <v>0</v>
      </c>
      <c r="D17" s="5">
        <v>62</v>
      </c>
      <c r="E17" s="5">
        <v>0</v>
      </c>
      <c r="F17" s="58">
        <f t="shared" si="0"/>
        <v>62</v>
      </c>
      <c r="G17" s="14" t="s">
        <v>51</v>
      </c>
    </row>
    <row r="18" spans="1:7" x14ac:dyDescent="0.2">
      <c r="A18" s="56" t="s">
        <v>15</v>
      </c>
      <c r="B18" s="57">
        <v>240</v>
      </c>
      <c r="C18" s="57">
        <v>117</v>
      </c>
      <c r="D18" s="57">
        <v>431</v>
      </c>
      <c r="E18" s="57">
        <v>0</v>
      </c>
      <c r="F18" s="59">
        <f t="shared" si="0"/>
        <v>788</v>
      </c>
      <c r="G18" s="14" t="s">
        <v>52</v>
      </c>
    </row>
    <row r="19" spans="1:7" x14ac:dyDescent="0.2">
      <c r="A19" s="35" t="s">
        <v>16</v>
      </c>
      <c r="B19" s="5">
        <v>818</v>
      </c>
      <c r="C19" s="5">
        <v>357</v>
      </c>
      <c r="D19" s="5">
        <v>1476</v>
      </c>
      <c r="E19" s="5">
        <v>3</v>
      </c>
      <c r="F19" s="58">
        <f t="shared" si="0"/>
        <v>2654</v>
      </c>
      <c r="G19" s="14" t="s">
        <v>53</v>
      </c>
    </row>
    <row r="20" spans="1:7" x14ac:dyDescent="0.2">
      <c r="A20" s="56" t="s">
        <v>32</v>
      </c>
      <c r="B20" s="57">
        <v>1301</v>
      </c>
      <c r="C20" s="57">
        <v>513</v>
      </c>
      <c r="D20" s="57">
        <v>7202</v>
      </c>
      <c r="E20" s="57">
        <v>0</v>
      </c>
      <c r="F20" s="59">
        <f t="shared" si="0"/>
        <v>9016</v>
      </c>
      <c r="G20" s="14" t="s">
        <v>55</v>
      </c>
    </row>
    <row r="21" spans="1:7" x14ac:dyDescent="0.2">
      <c r="A21" s="35" t="s">
        <v>17</v>
      </c>
      <c r="B21" s="5">
        <v>65</v>
      </c>
      <c r="C21" s="5">
        <v>68</v>
      </c>
      <c r="D21" s="5">
        <v>220</v>
      </c>
      <c r="E21" s="5">
        <v>0</v>
      </c>
      <c r="F21" s="58">
        <f t="shared" si="0"/>
        <v>353</v>
      </c>
      <c r="G21" s="14" t="s">
        <v>54</v>
      </c>
    </row>
    <row r="22" spans="1:7" x14ac:dyDescent="0.2">
      <c r="A22" s="56" t="s">
        <v>18</v>
      </c>
      <c r="B22" s="57">
        <v>114</v>
      </c>
      <c r="C22" s="57">
        <v>79</v>
      </c>
      <c r="D22" s="57">
        <v>206</v>
      </c>
      <c r="E22" s="57">
        <v>0</v>
      </c>
      <c r="F22" s="60">
        <f t="shared" si="0"/>
        <v>399</v>
      </c>
      <c r="G22" s="14" t="s">
        <v>56</v>
      </c>
    </row>
    <row r="23" spans="1:7" x14ac:dyDescent="0.2">
      <c r="A23" s="35" t="s">
        <v>40</v>
      </c>
      <c r="B23" s="5">
        <v>29</v>
      </c>
      <c r="C23" s="5">
        <v>20</v>
      </c>
      <c r="D23" s="5">
        <v>71</v>
      </c>
      <c r="E23" s="5">
        <v>0</v>
      </c>
      <c r="F23" s="58">
        <f t="shared" si="0"/>
        <v>120</v>
      </c>
      <c r="G23" s="14" t="s">
        <v>74</v>
      </c>
    </row>
    <row r="24" spans="1:7" x14ac:dyDescent="0.2">
      <c r="A24" s="56" t="s">
        <v>19</v>
      </c>
      <c r="B24" s="57">
        <v>453</v>
      </c>
      <c r="C24" s="57">
        <v>80</v>
      </c>
      <c r="D24" s="57">
        <v>2340</v>
      </c>
      <c r="E24" s="57">
        <v>0</v>
      </c>
      <c r="F24" s="59">
        <f t="shared" si="0"/>
        <v>2873</v>
      </c>
      <c r="G24" s="14" t="s">
        <v>57</v>
      </c>
    </row>
    <row r="25" spans="1:7" x14ac:dyDescent="0.2">
      <c r="A25" s="35" t="s">
        <v>20</v>
      </c>
      <c r="B25" s="5">
        <v>52</v>
      </c>
      <c r="C25" s="5">
        <v>146</v>
      </c>
      <c r="D25" s="5">
        <v>318</v>
      </c>
      <c r="E25" s="5">
        <v>0</v>
      </c>
      <c r="F25" s="58">
        <f t="shared" si="0"/>
        <v>516</v>
      </c>
      <c r="G25" s="14" t="s">
        <v>58</v>
      </c>
    </row>
    <row r="26" spans="1:7" x14ac:dyDescent="0.2">
      <c r="A26" s="56" t="s">
        <v>21</v>
      </c>
      <c r="B26" s="57">
        <v>143</v>
      </c>
      <c r="C26" s="57">
        <v>114</v>
      </c>
      <c r="D26" s="57">
        <v>733</v>
      </c>
      <c r="E26" s="57">
        <v>0</v>
      </c>
      <c r="F26" s="59">
        <f t="shared" si="0"/>
        <v>990</v>
      </c>
      <c r="G26" s="14" t="s">
        <v>59</v>
      </c>
    </row>
    <row r="27" spans="1:7" x14ac:dyDescent="0.2">
      <c r="A27" s="35" t="s">
        <v>22</v>
      </c>
      <c r="B27" s="5">
        <v>367</v>
      </c>
      <c r="C27" s="5">
        <v>178</v>
      </c>
      <c r="D27" s="5">
        <v>2133</v>
      </c>
      <c r="E27" s="5">
        <v>0</v>
      </c>
      <c r="F27" s="58">
        <f t="shared" si="0"/>
        <v>2678</v>
      </c>
      <c r="G27" s="14" t="s">
        <v>60</v>
      </c>
    </row>
    <row r="28" spans="1:7" x14ac:dyDescent="0.2">
      <c r="A28" s="56" t="s">
        <v>23</v>
      </c>
      <c r="B28" s="57">
        <v>0</v>
      </c>
      <c r="C28" s="57">
        <v>217</v>
      </c>
      <c r="D28" s="57">
        <v>46</v>
      </c>
      <c r="E28" s="57">
        <v>0</v>
      </c>
      <c r="F28" s="59">
        <f t="shared" si="0"/>
        <v>263</v>
      </c>
      <c r="G28" s="14" t="s">
        <v>61</v>
      </c>
    </row>
    <row r="29" spans="1:7" x14ac:dyDescent="0.2">
      <c r="A29" s="35" t="s">
        <v>24</v>
      </c>
      <c r="B29" s="5">
        <v>242</v>
      </c>
      <c r="C29" s="5">
        <v>74</v>
      </c>
      <c r="D29" s="5">
        <v>563</v>
      </c>
      <c r="E29" s="5">
        <v>0</v>
      </c>
      <c r="F29" s="58">
        <f t="shared" si="0"/>
        <v>879</v>
      </c>
      <c r="G29" s="14" t="s">
        <v>62</v>
      </c>
    </row>
    <row r="30" spans="1:7" x14ac:dyDescent="0.2">
      <c r="A30" s="56" t="s">
        <v>25</v>
      </c>
      <c r="B30" s="57">
        <v>212</v>
      </c>
      <c r="C30" s="57">
        <v>48</v>
      </c>
      <c r="D30" s="57">
        <v>377</v>
      </c>
      <c r="E30" s="57">
        <v>0</v>
      </c>
      <c r="F30" s="59">
        <f t="shared" si="0"/>
        <v>637</v>
      </c>
      <c r="G30" s="14" t="s">
        <v>63</v>
      </c>
    </row>
    <row r="31" spans="1:7" x14ac:dyDescent="0.2">
      <c r="A31" s="35" t="s">
        <v>26</v>
      </c>
      <c r="B31" s="5">
        <v>90</v>
      </c>
      <c r="C31" s="5">
        <v>20</v>
      </c>
      <c r="D31" s="5">
        <v>228</v>
      </c>
      <c r="E31" s="5">
        <v>0</v>
      </c>
      <c r="F31" s="58">
        <f t="shared" si="0"/>
        <v>338</v>
      </c>
      <c r="G31" s="14" t="s">
        <v>64</v>
      </c>
    </row>
    <row r="32" spans="1:7" x14ac:dyDescent="0.2">
      <c r="A32" s="56" t="s">
        <v>27</v>
      </c>
      <c r="B32" s="57">
        <v>21</v>
      </c>
      <c r="C32" s="57">
        <v>60</v>
      </c>
      <c r="D32" s="57">
        <v>1201</v>
      </c>
      <c r="E32" s="57">
        <v>0</v>
      </c>
      <c r="F32" s="59">
        <f t="shared" si="0"/>
        <v>1282</v>
      </c>
      <c r="G32" s="14" t="s">
        <v>65</v>
      </c>
    </row>
    <row r="33" spans="1:7" x14ac:dyDescent="0.2">
      <c r="A33" s="35" t="s">
        <v>28</v>
      </c>
      <c r="B33" s="5">
        <v>334</v>
      </c>
      <c r="C33" s="5">
        <v>54</v>
      </c>
      <c r="D33" s="5">
        <v>3061</v>
      </c>
      <c r="E33" s="5">
        <v>0</v>
      </c>
      <c r="F33" s="58">
        <f t="shared" si="0"/>
        <v>3449</v>
      </c>
      <c r="G33" s="14" t="s">
        <v>66</v>
      </c>
    </row>
    <row r="34" spans="1:7" x14ac:dyDescent="0.2">
      <c r="A34" s="56" t="s">
        <v>29</v>
      </c>
      <c r="B34" s="57">
        <v>306</v>
      </c>
      <c r="C34" s="57">
        <v>223</v>
      </c>
      <c r="D34" s="57">
        <v>945</v>
      </c>
      <c r="E34" s="57">
        <v>0</v>
      </c>
      <c r="F34" s="59">
        <f t="shared" si="0"/>
        <v>1474</v>
      </c>
      <c r="G34" s="14" t="s">
        <v>67</v>
      </c>
    </row>
    <row r="35" spans="1:7" x14ac:dyDescent="0.2">
      <c r="A35" s="35" t="s">
        <v>30</v>
      </c>
      <c r="B35" s="5">
        <v>390</v>
      </c>
      <c r="C35" s="5">
        <v>327</v>
      </c>
      <c r="D35" s="5">
        <v>4832</v>
      </c>
      <c r="E35" s="5">
        <v>9</v>
      </c>
      <c r="F35" s="58">
        <f t="shared" si="0"/>
        <v>5558</v>
      </c>
      <c r="G35" s="14" t="s">
        <v>68</v>
      </c>
    </row>
    <row r="36" spans="1:7" x14ac:dyDescent="0.2">
      <c r="A36" s="56" t="s">
        <v>31</v>
      </c>
      <c r="B36" s="57">
        <v>79</v>
      </c>
      <c r="C36" s="57">
        <v>78</v>
      </c>
      <c r="D36" s="57">
        <v>471</v>
      </c>
      <c r="E36" s="57">
        <v>0</v>
      </c>
      <c r="F36" s="59">
        <f t="shared" si="0"/>
        <v>628</v>
      </c>
      <c r="G36" s="14" t="s">
        <v>69</v>
      </c>
    </row>
    <row r="37" spans="1:7" ht="6" customHeight="1" x14ac:dyDescent="0.2">
      <c r="A37" s="3"/>
      <c r="B37" s="4"/>
      <c r="C37" s="4"/>
      <c r="D37" s="4"/>
      <c r="E37" s="4"/>
      <c r="F37" s="4"/>
    </row>
    <row r="38" spans="1:7" ht="15.75" x14ac:dyDescent="0.2">
      <c r="A38" s="34" t="s">
        <v>2</v>
      </c>
      <c r="B38" s="20">
        <f>SUM(B7:B36)</f>
        <v>7598</v>
      </c>
      <c r="C38" s="20">
        <f t="shared" ref="C38:F38" si="1">SUM(C7:C36)</f>
        <v>3569</v>
      </c>
      <c r="D38" s="20">
        <f t="shared" si="1"/>
        <v>36191</v>
      </c>
      <c r="E38" s="20">
        <f t="shared" si="1"/>
        <v>46</v>
      </c>
      <c r="F38" s="20">
        <f t="shared" si="1"/>
        <v>47404</v>
      </c>
    </row>
    <row r="39" spans="1:7" x14ac:dyDescent="0.2">
      <c r="A39" s="14"/>
      <c r="B39" s="38">
        <f>B38*100/$F$38</f>
        <v>16.028183275672941</v>
      </c>
      <c r="C39" s="38">
        <f t="shared" ref="C39:E39" si="2">C38*100/$F$38</f>
        <v>7.5289005147244961</v>
      </c>
      <c r="D39" s="38">
        <f t="shared" si="2"/>
        <v>76.345877984980177</v>
      </c>
      <c r="E39" s="38">
        <f t="shared" si="2"/>
        <v>9.7038224622394739E-2</v>
      </c>
      <c r="F39" s="38">
        <f>SUM(B39:E39)</f>
        <v>100</v>
      </c>
    </row>
    <row r="40" spans="1:7" x14ac:dyDescent="0.2">
      <c r="A40" s="36" t="s">
        <v>80</v>
      </c>
    </row>
    <row r="41" spans="1:7" x14ac:dyDescent="0.2">
      <c r="A41" s="37" t="s">
        <v>81</v>
      </c>
    </row>
  </sheetData>
  <mergeCells count="2">
    <mergeCell ref="A4:A5"/>
    <mergeCell ref="B4:F4"/>
  </mergeCells>
  <pageMargins left="0.7" right="0.7" top="0.75" bottom="0.75" header="0.3" footer="0.3"/>
  <ignoredErrors>
    <ignoredError sqref="B39:F39" evalErro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3"/>
  <sheetViews>
    <sheetView zoomScaleNormal="100" workbookViewId="0">
      <selection activeCell="C58" sqref="C58"/>
    </sheetView>
  </sheetViews>
  <sheetFormatPr baseColWidth="10" defaultRowHeight="12.75" x14ac:dyDescent="0.2"/>
  <cols>
    <col min="1" max="1" width="21.140625" style="9" customWidth="1"/>
    <col min="2" max="2" width="12.5703125" style="9" customWidth="1"/>
    <col min="3" max="3" width="13" style="9" customWidth="1"/>
    <col min="4" max="4" width="18.140625" style="9" customWidth="1"/>
    <col min="5" max="5" width="18.5703125" style="9" hidden="1" customWidth="1"/>
    <col min="6" max="6" width="16.42578125" style="9" customWidth="1"/>
    <col min="7" max="16384" width="11.42578125" style="9"/>
  </cols>
  <sheetData>
    <row r="2" spans="1:9" ht="17.25" x14ac:dyDescent="0.3">
      <c r="A2" s="7" t="s">
        <v>87</v>
      </c>
      <c r="B2" s="8"/>
      <c r="C2" s="8"/>
      <c r="D2" s="8"/>
      <c r="E2" s="8"/>
    </row>
    <row r="3" spans="1:9" x14ac:dyDescent="0.2">
      <c r="E3" s="10"/>
    </row>
    <row r="4" spans="1:9" ht="21" customHeight="1" x14ac:dyDescent="0.2">
      <c r="A4" s="51" t="s">
        <v>3</v>
      </c>
      <c r="B4" s="50" t="s">
        <v>76</v>
      </c>
      <c r="C4" s="50"/>
      <c r="D4" s="50"/>
      <c r="E4" s="49" t="s">
        <v>37</v>
      </c>
      <c r="F4" s="49" t="s">
        <v>88</v>
      </c>
    </row>
    <row r="5" spans="1:9" ht="30" customHeight="1" x14ac:dyDescent="0.2">
      <c r="A5" s="51"/>
      <c r="B5" s="24" t="s">
        <v>89</v>
      </c>
      <c r="C5" s="27" t="s">
        <v>90</v>
      </c>
      <c r="D5" s="24" t="s">
        <v>2</v>
      </c>
      <c r="E5" s="49"/>
      <c r="F5" s="49"/>
    </row>
    <row r="6" spans="1:9" ht="9" customHeight="1" x14ac:dyDescent="0.2">
      <c r="A6" s="62"/>
      <c r="B6" s="54"/>
      <c r="C6" s="63"/>
      <c r="D6" s="54"/>
      <c r="E6" s="64"/>
      <c r="F6" s="64"/>
    </row>
    <row r="7" spans="1:9" x14ac:dyDescent="0.2">
      <c r="A7" s="31" t="s">
        <v>4</v>
      </c>
      <c r="B7" s="11">
        <v>2</v>
      </c>
      <c r="C7" s="28">
        <v>0</v>
      </c>
      <c r="D7" s="11">
        <f t="shared" ref="D7:D38" si="0">SUM(B7:C7)</f>
        <v>2</v>
      </c>
      <c r="E7" s="11">
        <v>4</v>
      </c>
      <c r="F7" s="11">
        <v>2</v>
      </c>
      <c r="G7" s="14" t="s">
        <v>42</v>
      </c>
    </row>
    <row r="8" spans="1:9" x14ac:dyDescent="0.2">
      <c r="A8" s="32" t="s">
        <v>5</v>
      </c>
      <c r="B8" s="12">
        <v>5</v>
      </c>
      <c r="C8" s="29">
        <v>0</v>
      </c>
      <c r="D8" s="12">
        <f t="shared" si="0"/>
        <v>5</v>
      </c>
      <c r="E8" s="12">
        <v>0</v>
      </c>
      <c r="F8" s="12">
        <v>1</v>
      </c>
      <c r="G8" s="14" t="s">
        <v>43</v>
      </c>
    </row>
    <row r="9" spans="1:9" x14ac:dyDescent="0.2">
      <c r="A9" s="33" t="s">
        <v>38</v>
      </c>
      <c r="B9" s="11">
        <v>1</v>
      </c>
      <c r="C9" s="28">
        <v>0</v>
      </c>
      <c r="D9" s="11">
        <f t="shared" si="0"/>
        <v>1</v>
      </c>
      <c r="E9" s="11">
        <v>0</v>
      </c>
      <c r="F9" s="11">
        <v>2</v>
      </c>
      <c r="G9" s="14" t="s">
        <v>71</v>
      </c>
    </row>
    <row r="10" spans="1:9" x14ac:dyDescent="0.2">
      <c r="A10" s="32" t="s">
        <v>6</v>
      </c>
      <c r="B10" s="12">
        <v>2</v>
      </c>
      <c r="C10" s="29">
        <v>0</v>
      </c>
      <c r="D10" s="12">
        <f t="shared" si="0"/>
        <v>2</v>
      </c>
      <c r="E10" s="12">
        <v>0</v>
      </c>
      <c r="F10" s="12">
        <v>2</v>
      </c>
      <c r="G10" s="14" t="s">
        <v>44</v>
      </c>
    </row>
    <row r="11" spans="1:9" x14ac:dyDescent="0.2">
      <c r="A11" s="33" t="s">
        <v>7</v>
      </c>
      <c r="B11" s="11">
        <v>4</v>
      </c>
      <c r="C11" s="28">
        <v>1</v>
      </c>
      <c r="D11" s="11">
        <f t="shared" si="0"/>
        <v>5</v>
      </c>
      <c r="E11" s="11">
        <v>1</v>
      </c>
      <c r="F11" s="11">
        <v>0</v>
      </c>
      <c r="G11" s="14" t="s">
        <v>46</v>
      </c>
      <c r="I11" s="25"/>
    </row>
    <row r="12" spans="1:9" x14ac:dyDescent="0.2">
      <c r="A12" s="32" t="s">
        <v>8</v>
      </c>
      <c r="B12" s="12">
        <v>4</v>
      </c>
      <c r="C12" s="29">
        <v>0</v>
      </c>
      <c r="D12" s="12">
        <f t="shared" si="0"/>
        <v>4</v>
      </c>
      <c r="E12" s="12">
        <v>6</v>
      </c>
      <c r="F12" s="12">
        <v>2</v>
      </c>
      <c r="G12" s="14" t="s">
        <v>72</v>
      </c>
    </row>
    <row r="13" spans="1:9" x14ac:dyDescent="0.2">
      <c r="A13" s="33" t="s">
        <v>9</v>
      </c>
      <c r="B13" s="11">
        <v>10</v>
      </c>
      <c r="C13" s="28">
        <v>0</v>
      </c>
      <c r="D13" s="11">
        <f t="shared" si="0"/>
        <v>10</v>
      </c>
      <c r="E13" s="11">
        <v>5</v>
      </c>
      <c r="F13" s="11">
        <v>6</v>
      </c>
      <c r="G13" s="14" t="s">
        <v>45</v>
      </c>
    </row>
    <row r="14" spans="1:9" x14ac:dyDescent="0.2">
      <c r="A14" s="32" t="s">
        <v>39</v>
      </c>
      <c r="B14" s="12">
        <v>2</v>
      </c>
      <c r="C14" s="29">
        <v>0</v>
      </c>
      <c r="D14" s="12">
        <f t="shared" si="0"/>
        <v>2</v>
      </c>
      <c r="E14" s="12">
        <v>0</v>
      </c>
      <c r="F14" s="12">
        <v>5</v>
      </c>
      <c r="G14" s="14" t="s">
        <v>73</v>
      </c>
    </row>
    <row r="15" spans="1:9" x14ac:dyDescent="0.2">
      <c r="A15" s="33" t="s">
        <v>10</v>
      </c>
      <c r="B15" s="11">
        <v>18</v>
      </c>
      <c r="C15" s="28">
        <v>9</v>
      </c>
      <c r="D15" s="11">
        <f t="shared" si="0"/>
        <v>27</v>
      </c>
      <c r="E15" s="11">
        <v>12</v>
      </c>
      <c r="F15" s="11">
        <v>34</v>
      </c>
      <c r="G15" s="14" t="s">
        <v>47</v>
      </c>
    </row>
    <row r="16" spans="1:9" x14ac:dyDescent="0.2">
      <c r="A16" s="32" t="s">
        <v>11</v>
      </c>
      <c r="B16" s="12">
        <v>3</v>
      </c>
      <c r="C16" s="29">
        <v>0</v>
      </c>
      <c r="D16" s="12">
        <f t="shared" si="0"/>
        <v>3</v>
      </c>
      <c r="E16" s="12">
        <v>0</v>
      </c>
      <c r="F16" s="12">
        <v>0</v>
      </c>
      <c r="G16" s="14" t="s">
        <v>48</v>
      </c>
    </row>
    <row r="17" spans="1:10" x14ac:dyDescent="0.2">
      <c r="A17" s="33" t="s">
        <v>12</v>
      </c>
      <c r="B17" s="11">
        <v>22</v>
      </c>
      <c r="C17" s="28">
        <v>5</v>
      </c>
      <c r="D17" s="11">
        <f t="shared" si="0"/>
        <v>27</v>
      </c>
      <c r="E17" s="11">
        <v>7</v>
      </c>
      <c r="F17" s="11">
        <v>9</v>
      </c>
      <c r="G17" s="14" t="s">
        <v>55</v>
      </c>
    </row>
    <row r="18" spans="1:10" x14ac:dyDescent="0.2">
      <c r="A18" s="32" t="s">
        <v>13</v>
      </c>
      <c r="B18" s="12">
        <v>7</v>
      </c>
      <c r="C18" s="29">
        <v>4</v>
      </c>
      <c r="D18" s="12">
        <f t="shared" si="0"/>
        <v>11</v>
      </c>
      <c r="E18" s="12">
        <v>3</v>
      </c>
      <c r="F18" s="12">
        <v>0</v>
      </c>
      <c r="G18" s="14" t="s">
        <v>50</v>
      </c>
    </row>
    <row r="19" spans="1:10" x14ac:dyDescent="0.2">
      <c r="A19" s="33" t="s">
        <v>14</v>
      </c>
      <c r="B19" s="11">
        <v>1</v>
      </c>
      <c r="C19" s="28">
        <v>0</v>
      </c>
      <c r="D19" s="11">
        <f t="shared" si="0"/>
        <v>1</v>
      </c>
      <c r="E19" s="11">
        <v>0</v>
      </c>
      <c r="F19" s="11">
        <v>0</v>
      </c>
      <c r="G19" s="14" t="s">
        <v>51</v>
      </c>
    </row>
    <row r="20" spans="1:10" x14ac:dyDescent="0.2">
      <c r="A20" s="32" t="s">
        <v>15</v>
      </c>
      <c r="B20" s="12">
        <v>7</v>
      </c>
      <c r="C20" s="29">
        <v>0</v>
      </c>
      <c r="D20" s="12">
        <f t="shared" si="0"/>
        <v>7</v>
      </c>
      <c r="E20" s="12">
        <v>0</v>
      </c>
      <c r="F20" s="12">
        <v>4</v>
      </c>
      <c r="G20" s="14" t="s">
        <v>52</v>
      </c>
    </row>
    <row r="21" spans="1:10" x14ac:dyDescent="0.2">
      <c r="A21" s="33" t="s">
        <v>16</v>
      </c>
      <c r="B21" s="11">
        <v>8</v>
      </c>
      <c r="C21" s="28">
        <v>1</v>
      </c>
      <c r="D21" s="11">
        <f t="shared" si="0"/>
        <v>9</v>
      </c>
      <c r="E21" s="11">
        <v>0</v>
      </c>
      <c r="F21" s="11">
        <v>6</v>
      </c>
      <c r="G21" s="14" t="s">
        <v>53</v>
      </c>
    </row>
    <row r="22" spans="1:10" x14ac:dyDescent="0.2">
      <c r="A22" s="32" t="s">
        <v>17</v>
      </c>
      <c r="B22" s="12">
        <v>3</v>
      </c>
      <c r="C22" s="29">
        <v>1</v>
      </c>
      <c r="D22" s="12">
        <f t="shared" si="0"/>
        <v>4</v>
      </c>
      <c r="E22" s="12">
        <v>0</v>
      </c>
      <c r="F22" s="12">
        <v>1</v>
      </c>
      <c r="G22" s="14" t="s">
        <v>54</v>
      </c>
    </row>
    <row r="23" spans="1:10" x14ac:dyDescent="0.2">
      <c r="A23" s="33" t="s">
        <v>18</v>
      </c>
      <c r="B23" s="11">
        <v>4</v>
      </c>
      <c r="C23" s="28">
        <v>0</v>
      </c>
      <c r="D23" s="11">
        <f t="shared" si="0"/>
        <v>4</v>
      </c>
      <c r="E23" s="11">
        <v>0</v>
      </c>
      <c r="F23" s="11">
        <v>0</v>
      </c>
      <c r="G23" s="14" t="s">
        <v>56</v>
      </c>
    </row>
    <row r="24" spans="1:10" x14ac:dyDescent="0.2">
      <c r="A24" s="32" t="s">
        <v>40</v>
      </c>
      <c r="B24" s="12">
        <v>2</v>
      </c>
      <c r="C24" s="29">
        <v>0</v>
      </c>
      <c r="D24" s="12">
        <f t="shared" si="0"/>
        <v>2</v>
      </c>
      <c r="E24" s="12">
        <v>0</v>
      </c>
      <c r="F24" s="12">
        <v>10</v>
      </c>
      <c r="G24" s="14" t="s">
        <v>74</v>
      </c>
    </row>
    <row r="25" spans="1:10" x14ac:dyDescent="0.2">
      <c r="A25" s="33" t="s">
        <v>19</v>
      </c>
      <c r="B25" s="11">
        <v>11</v>
      </c>
      <c r="C25" s="28">
        <v>1</v>
      </c>
      <c r="D25" s="11">
        <f t="shared" si="0"/>
        <v>12</v>
      </c>
      <c r="E25" s="11">
        <v>0</v>
      </c>
      <c r="F25" s="11">
        <v>16</v>
      </c>
      <c r="G25" s="14" t="s">
        <v>57</v>
      </c>
    </row>
    <row r="26" spans="1:10" x14ac:dyDescent="0.2">
      <c r="A26" s="32" t="s">
        <v>20</v>
      </c>
      <c r="B26" s="12">
        <v>2</v>
      </c>
      <c r="C26" s="29">
        <v>2</v>
      </c>
      <c r="D26" s="12">
        <f t="shared" si="0"/>
        <v>4</v>
      </c>
      <c r="E26" s="12">
        <v>0</v>
      </c>
      <c r="F26" s="12">
        <v>0</v>
      </c>
      <c r="G26" s="14" t="s">
        <v>58</v>
      </c>
    </row>
    <row r="27" spans="1:10" x14ac:dyDescent="0.2">
      <c r="A27" s="33" t="s">
        <v>21</v>
      </c>
      <c r="B27" s="11">
        <v>3</v>
      </c>
      <c r="C27" s="28">
        <v>1</v>
      </c>
      <c r="D27" s="11">
        <f t="shared" si="0"/>
        <v>4</v>
      </c>
      <c r="E27" s="11">
        <v>0</v>
      </c>
      <c r="F27" s="11">
        <v>2</v>
      </c>
      <c r="G27" s="14" t="s">
        <v>59</v>
      </c>
    </row>
    <row r="28" spans="1:10" x14ac:dyDescent="0.2">
      <c r="A28" s="32" t="s">
        <v>22</v>
      </c>
      <c r="B28" s="12">
        <v>5</v>
      </c>
      <c r="C28" s="29">
        <v>2</v>
      </c>
      <c r="D28" s="12">
        <f t="shared" si="0"/>
        <v>7</v>
      </c>
      <c r="E28" s="12">
        <v>3</v>
      </c>
      <c r="F28" s="12">
        <v>0</v>
      </c>
      <c r="G28" s="14" t="s">
        <v>60</v>
      </c>
    </row>
    <row r="29" spans="1:10" x14ac:dyDescent="0.2">
      <c r="A29" s="33" t="s">
        <v>23</v>
      </c>
      <c r="B29" s="11">
        <v>2</v>
      </c>
      <c r="C29" s="28">
        <v>1</v>
      </c>
      <c r="D29" s="11">
        <f t="shared" si="0"/>
        <v>3</v>
      </c>
      <c r="E29" s="11">
        <v>1</v>
      </c>
      <c r="F29" s="11">
        <v>0</v>
      </c>
      <c r="G29" s="14" t="s">
        <v>61</v>
      </c>
    </row>
    <row r="30" spans="1:10" x14ac:dyDescent="0.2">
      <c r="A30" s="32" t="s">
        <v>24</v>
      </c>
      <c r="B30" s="12">
        <v>3</v>
      </c>
      <c r="C30" s="29">
        <v>1</v>
      </c>
      <c r="D30" s="12">
        <f t="shared" si="0"/>
        <v>4</v>
      </c>
      <c r="E30" s="12">
        <v>8</v>
      </c>
      <c r="F30" s="12">
        <v>0</v>
      </c>
      <c r="G30" s="14" t="s">
        <v>62</v>
      </c>
    </row>
    <row r="31" spans="1:10" x14ac:dyDescent="0.2">
      <c r="A31" s="33" t="s">
        <v>25</v>
      </c>
      <c r="B31" s="11">
        <v>5</v>
      </c>
      <c r="C31" s="28">
        <v>0</v>
      </c>
      <c r="D31" s="11">
        <f t="shared" si="0"/>
        <v>5</v>
      </c>
      <c r="E31" s="11">
        <v>0</v>
      </c>
      <c r="F31" s="11">
        <v>1</v>
      </c>
      <c r="G31" s="14" t="s">
        <v>63</v>
      </c>
    </row>
    <row r="32" spans="1:10" x14ac:dyDescent="0.2">
      <c r="A32" s="32" t="s">
        <v>26</v>
      </c>
      <c r="B32" s="12">
        <v>4</v>
      </c>
      <c r="C32" s="29">
        <v>0</v>
      </c>
      <c r="D32" s="12">
        <f t="shared" si="0"/>
        <v>4</v>
      </c>
      <c r="E32" s="12">
        <v>0</v>
      </c>
      <c r="F32" s="12">
        <v>0</v>
      </c>
      <c r="G32" s="14" t="s">
        <v>64</v>
      </c>
      <c r="J32" s="30"/>
    </row>
    <row r="33" spans="1:12" x14ac:dyDescent="0.2">
      <c r="A33" s="33" t="s">
        <v>27</v>
      </c>
      <c r="B33" s="11">
        <v>7</v>
      </c>
      <c r="C33" s="28">
        <v>1</v>
      </c>
      <c r="D33" s="11">
        <f t="shared" si="0"/>
        <v>8</v>
      </c>
      <c r="E33" s="11">
        <v>0</v>
      </c>
      <c r="F33" s="11">
        <v>2</v>
      </c>
      <c r="G33" s="14" t="s">
        <v>65</v>
      </c>
    </row>
    <row r="34" spans="1:12" x14ac:dyDescent="0.2">
      <c r="A34" s="32" t="s">
        <v>28</v>
      </c>
      <c r="B34" s="12">
        <v>20</v>
      </c>
      <c r="C34" s="29">
        <v>0</v>
      </c>
      <c r="D34" s="12">
        <f t="shared" si="0"/>
        <v>20</v>
      </c>
      <c r="E34" s="12">
        <v>0</v>
      </c>
      <c r="F34" s="12">
        <v>13</v>
      </c>
      <c r="G34" s="14" t="s">
        <v>66</v>
      </c>
    </row>
    <row r="35" spans="1:12" x14ac:dyDescent="0.2">
      <c r="A35" s="33" t="s">
        <v>29</v>
      </c>
      <c r="B35" s="11">
        <v>4</v>
      </c>
      <c r="C35" s="28">
        <v>1</v>
      </c>
      <c r="D35" s="11">
        <f t="shared" si="0"/>
        <v>5</v>
      </c>
      <c r="E35" s="11">
        <v>0</v>
      </c>
      <c r="F35" s="11">
        <v>10</v>
      </c>
      <c r="G35" s="14" t="s">
        <v>67</v>
      </c>
    </row>
    <row r="36" spans="1:12" x14ac:dyDescent="0.2">
      <c r="A36" s="32" t="s">
        <v>30</v>
      </c>
      <c r="B36" s="12">
        <v>17</v>
      </c>
      <c r="C36" s="29">
        <v>5</v>
      </c>
      <c r="D36" s="12">
        <f t="shared" si="0"/>
        <v>22</v>
      </c>
      <c r="E36" s="12">
        <v>6</v>
      </c>
      <c r="F36" s="12">
        <v>6</v>
      </c>
      <c r="G36" s="14" t="s">
        <v>68</v>
      </c>
    </row>
    <row r="37" spans="1:12" ht="12.75" customHeight="1" x14ac:dyDescent="0.2">
      <c r="A37" s="33" t="s">
        <v>31</v>
      </c>
      <c r="B37" s="11">
        <v>2</v>
      </c>
      <c r="C37" s="28">
        <v>3</v>
      </c>
      <c r="D37" s="11">
        <f t="shared" si="0"/>
        <v>5</v>
      </c>
      <c r="E37" s="11">
        <v>0</v>
      </c>
      <c r="F37" s="11">
        <v>0</v>
      </c>
      <c r="G37" s="14" t="s">
        <v>69</v>
      </c>
    </row>
    <row r="38" spans="1:12" x14ac:dyDescent="0.2">
      <c r="A38" s="32" t="s">
        <v>41</v>
      </c>
      <c r="B38" s="12">
        <v>1</v>
      </c>
      <c r="C38" s="12">
        <v>0</v>
      </c>
      <c r="D38" s="12">
        <f t="shared" si="0"/>
        <v>1</v>
      </c>
      <c r="E38" s="13">
        <v>1</v>
      </c>
      <c r="F38" s="12">
        <v>4</v>
      </c>
      <c r="G38" s="14" t="s">
        <v>75</v>
      </c>
    </row>
    <row r="39" spans="1:12" ht="7.5" customHeight="1" x14ac:dyDescent="0.2">
      <c r="A39" s="44"/>
      <c r="B39" s="45"/>
      <c r="C39" s="45"/>
      <c r="D39" s="46"/>
      <c r="E39" s="46"/>
      <c r="F39" s="47"/>
    </row>
    <row r="40" spans="1:12" ht="14.25" customHeight="1" x14ac:dyDescent="0.2">
      <c r="A40" s="26" t="s">
        <v>2</v>
      </c>
      <c r="B40" s="26">
        <f>SUM(B7:B38)</f>
        <v>191</v>
      </c>
      <c r="C40" s="26">
        <f>SUM(C7:C38)</f>
        <v>39</v>
      </c>
      <c r="D40" s="26">
        <f>SUM(D7:D38)</f>
        <v>230</v>
      </c>
      <c r="E40" s="26">
        <f>SUM(E7:E38)</f>
        <v>57</v>
      </c>
      <c r="F40" s="26">
        <f>SUM(F7:F38)</f>
        <v>138</v>
      </c>
    </row>
    <row r="41" spans="1:12" x14ac:dyDescent="0.2">
      <c r="A41" s="40" t="s">
        <v>70</v>
      </c>
      <c r="B41" s="41">
        <f>B40*100/D40</f>
        <v>83.043478260869563</v>
      </c>
      <c r="C41" s="41">
        <f>C40*100/D40</f>
        <v>16.956521739130434</v>
      </c>
      <c r="D41" s="41">
        <f>SUM(B41:C41)</f>
        <v>100</v>
      </c>
      <c r="E41" s="42"/>
      <c r="F41" s="42"/>
    </row>
    <row r="43" spans="1:12" x14ac:dyDescent="0.2">
      <c r="L43" s="25"/>
    </row>
  </sheetData>
  <mergeCells count="4">
    <mergeCell ref="F4:F5"/>
    <mergeCell ref="E4:E5"/>
    <mergeCell ref="B4:D4"/>
    <mergeCell ref="A4:A5"/>
  </mergeCells>
  <printOptions horizontalCentered="1"/>
  <pageMargins left="0.47" right="0.74803149606299213" top="0.35" bottom="0.98425196850393704" header="0.28000000000000003" footer="0"/>
  <pageSetup paperSize="9" scale="7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9.4.1</vt:lpstr>
      <vt:lpstr>9.4.2</vt:lpstr>
      <vt:lpstr>9.4.3</vt:lpstr>
      <vt:lpstr>9.4.4</vt:lpstr>
      <vt:lpstr>9.4.5</vt:lpstr>
    </vt:vector>
  </TitlesOfParts>
  <Company>Secretaría de Comunicaciones y Transportes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mflorviv</dc:creator>
  <cp:lastModifiedBy>Michel Flores Vivanco</cp:lastModifiedBy>
  <dcterms:created xsi:type="dcterms:W3CDTF">2011-01-31T18:25:16Z</dcterms:created>
  <dcterms:modified xsi:type="dcterms:W3CDTF">2015-02-13T20:56:50Z</dcterms:modified>
</cp:coreProperties>
</file>