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55" windowWidth="15480" windowHeight="11460"/>
  </bookViews>
  <sheets>
    <sheet name="9.3.1" sheetId="6" r:id="rId1"/>
    <sheet name="9.3.2" sheetId="1" r:id="rId2"/>
    <sheet name="9.3.3" sheetId="7" r:id="rId3"/>
    <sheet name="9.3.4" sheetId="8" r:id="rId4"/>
    <sheet name="9.3.5" sheetId="9" r:id="rId5"/>
    <sheet name="9.3.6" sheetId="10" r:id="rId6"/>
  </sheets>
  <externalReferences>
    <externalReference r:id="rId7"/>
    <externalReference r:id="rId8"/>
  </externalReferences>
  <definedNames>
    <definedName name="AGUASCALIENTES" localSheetId="3">#REF!</definedName>
    <definedName name="AGUASCALIENTES" localSheetId="4">#REF!</definedName>
    <definedName name="AGUASCALIENTES">#REF!</definedName>
    <definedName name="Materiales_peligrosos" localSheetId="0">'[1]1.1.3'!#REF!</definedName>
    <definedName name="Materiales_peligrosos" localSheetId="3">'[2]1.1.3'!#REF!</definedName>
    <definedName name="Materiales_peligrosos" localSheetId="4">'[2]1.1.3'!#REF!</definedName>
    <definedName name="Materiales_peligrosos">'[2]1.1.3'!#REF!</definedName>
  </definedNames>
  <calcPr calcId="145621"/>
</workbook>
</file>

<file path=xl/calcChain.xml><?xml version="1.0" encoding="utf-8"?>
<calcChain xmlns="http://schemas.openxmlformats.org/spreadsheetml/2006/main">
  <c r="F8" i="10" l="1"/>
  <c r="F9" i="10"/>
  <c r="F10" i="10"/>
  <c r="F11" i="10"/>
  <c r="F12" i="10"/>
  <c r="F7" i="10"/>
  <c r="B14" i="10"/>
  <c r="C14" i="10"/>
  <c r="D14" i="10"/>
  <c r="E14" i="10"/>
  <c r="J8" i="10" l="1"/>
  <c r="J9" i="10"/>
  <c r="J10" i="10"/>
  <c r="J11" i="10"/>
  <c r="J12" i="10"/>
  <c r="J7" i="10"/>
  <c r="B14" i="7" l="1"/>
  <c r="C14" i="7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9" i="6"/>
  <c r="D40" i="8" l="1"/>
  <c r="C40" i="8"/>
  <c r="B40" i="8"/>
  <c r="F14" i="10" l="1"/>
  <c r="E15" i="10" s="1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30" i="6"/>
  <c r="F31" i="6"/>
  <c r="F32" i="6"/>
  <c r="F33" i="6"/>
  <c r="F34" i="6"/>
  <c r="F35" i="6"/>
  <c r="F36" i="6"/>
  <c r="F37" i="6"/>
  <c r="F38" i="6"/>
  <c r="F39" i="6"/>
  <c r="F40" i="6"/>
  <c r="C42" i="6"/>
  <c r="D42" i="6"/>
  <c r="B42" i="6"/>
  <c r="G14" i="10"/>
  <c r="C15" i="10"/>
  <c r="B40" i="9"/>
  <c r="K14" i="7"/>
  <c r="J7" i="7"/>
  <c r="G7" i="7"/>
  <c r="F14" i="7"/>
  <c r="B15" i="10" l="1"/>
  <c r="K7" i="10"/>
  <c r="L7" i="7"/>
  <c r="E42" i="6"/>
  <c r="F29" i="6"/>
  <c r="F42" i="6" s="1"/>
  <c r="D43" i="6" s="1"/>
  <c r="H14" i="10"/>
  <c r="I14" i="10"/>
  <c r="K8" i="10"/>
  <c r="K10" i="10"/>
  <c r="K11" i="10"/>
  <c r="K12" i="10"/>
  <c r="G40" i="9"/>
  <c r="F40" i="9"/>
  <c r="E40" i="9"/>
  <c r="D40" i="9"/>
  <c r="C40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G40" i="8"/>
  <c r="F40" i="8"/>
  <c r="E40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J8" i="7"/>
  <c r="J9" i="7"/>
  <c r="J10" i="7"/>
  <c r="J11" i="7"/>
  <c r="J12" i="7"/>
  <c r="G8" i="7"/>
  <c r="G9" i="7"/>
  <c r="G10" i="7"/>
  <c r="G11" i="7"/>
  <c r="G12" i="7"/>
  <c r="D14" i="7"/>
  <c r="E14" i="7"/>
  <c r="H14" i="7"/>
  <c r="I14" i="7"/>
  <c r="E43" i="6" l="1"/>
  <c r="F43" i="6" s="1"/>
  <c r="J14" i="10"/>
  <c r="I15" i="10" s="1"/>
  <c r="J14" i="7"/>
  <c r="I15" i="7" s="1"/>
  <c r="L12" i="7"/>
  <c r="L10" i="7"/>
  <c r="L8" i="7"/>
  <c r="G14" i="7"/>
  <c r="K9" i="10"/>
  <c r="K14" i="10" s="1"/>
  <c r="D15" i="10"/>
  <c r="H40" i="8"/>
  <c r="L11" i="7"/>
  <c r="L9" i="7"/>
  <c r="H40" i="9"/>
  <c r="E41" i="9" s="1"/>
  <c r="E15" i="7" l="1"/>
  <c r="B15" i="7"/>
  <c r="C15" i="7"/>
  <c r="D15" i="7"/>
  <c r="H15" i="10"/>
  <c r="G15" i="10"/>
  <c r="J15" i="10" s="1"/>
  <c r="F15" i="10"/>
  <c r="F41" i="8"/>
  <c r="D41" i="8"/>
  <c r="C41" i="8"/>
  <c r="B41" i="8"/>
  <c r="L14" i="7"/>
  <c r="H15" i="7"/>
  <c r="J15" i="7" s="1"/>
  <c r="F15" i="7"/>
  <c r="G41" i="8"/>
  <c r="E41" i="8"/>
  <c r="D41" i="9"/>
  <c r="G41" i="9"/>
  <c r="C41" i="9"/>
  <c r="F41" i="9"/>
  <c r="B41" i="9"/>
  <c r="G40" i="1"/>
  <c r="F40" i="1"/>
  <c r="E40" i="1"/>
  <c r="D40" i="1"/>
  <c r="C40" i="1"/>
  <c r="B40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41" i="8" l="1"/>
  <c r="H41" i="9"/>
  <c r="G15" i="7"/>
  <c r="H40" i="1"/>
  <c r="C41" i="1" l="1"/>
  <c r="F41" i="1"/>
  <c r="B41" i="1"/>
  <c r="D41" i="1"/>
  <c r="E41" i="1"/>
  <c r="G41" i="1"/>
  <c r="H41" i="1" l="1"/>
</calcChain>
</file>

<file path=xl/sharedStrings.xml><?xml version="1.0" encoding="utf-8"?>
<sst xmlns="http://schemas.openxmlformats.org/spreadsheetml/2006/main" count="349" uniqueCount="108">
  <si>
    <t>Unidades de arrastre</t>
  </si>
  <si>
    <t>Total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</si>
  <si>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</si>
  <si>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</si>
  <si>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</si>
  <si>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</si>
  <si>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</si>
  <si>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</si>
  <si>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</si>
  <si>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</si>
  <si>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</si>
  <si>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</si>
  <si>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</si>
  <si>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</si>
  <si>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</si>
  <si>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</si>
  <si>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</si>
  <si>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</si>
  <si>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</si>
  <si>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</si>
  <si>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</si>
  <si>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</si>
  <si>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</si>
  <si>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</si>
  <si>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</si>
  <si>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</si>
  <si>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</si>
  <si>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</si>
  <si>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</si>
  <si>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</si>
  <si>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</si>
  <si>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</si>
  <si>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</si>
  <si>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</si>
  <si>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 xml:space="preserve">Alta                                        </t>
  </si>
  <si>
    <t>Reposición de placas</t>
  </si>
  <si>
    <t>Modificación a  T.C.</t>
  </si>
  <si>
    <t>Unidades motrices</t>
  </si>
  <si>
    <t>C-2</t>
  </si>
  <si>
    <t>C-3</t>
  </si>
  <si>
    <t>T-2</t>
  </si>
  <si>
    <t>T-3</t>
  </si>
  <si>
    <t>Otros</t>
  </si>
  <si>
    <t>Subtotal</t>
  </si>
  <si>
    <t>Trámite</t>
  </si>
  <si>
    <t>Semirremolques</t>
  </si>
  <si>
    <t>Remolques</t>
  </si>
  <si>
    <t>Autobús</t>
  </si>
  <si>
    <t>Automóvil</t>
  </si>
  <si>
    <t>Camioneta</t>
  </si>
  <si>
    <t>Gruas Industriales</t>
  </si>
  <si>
    <t>AGS</t>
  </si>
  <si>
    <t>BC</t>
  </si>
  <si>
    <t>BCS</t>
  </si>
  <si>
    <t>CAM</t>
  </si>
  <si>
    <t>CHIS</t>
  </si>
  <si>
    <t>CHIH</t>
  </si>
  <si>
    <t>COAH</t>
  </si>
  <si>
    <t>COL</t>
  </si>
  <si>
    <t>DF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</si>
  <si>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</si>
  <si>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</si>
  <si>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</si>
  <si>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</si>
  <si>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</si>
  <si>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</si>
  <si>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</si>
  <si>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</si>
  <si>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</si>
  <si>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</si>
  <si>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</si>
  <si>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</si>
  <si>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</si>
  <si>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</si>
  <si>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</si>
  <si>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</si>
  <si>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</si>
  <si>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</si>
  <si>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TAM</t>
  </si>
  <si>
    <t>TLAX</t>
  </si>
  <si>
    <t>VER</t>
  </si>
  <si>
    <t>YUC</t>
  </si>
  <si>
    <t>ZAC</t>
  </si>
  <si>
    <t>Baja</t>
  </si>
  <si>
    <t>Expedición</t>
  </si>
  <si>
    <t>Entidad
 Federativa</t>
  </si>
  <si>
    <t>Entidad Federativa</t>
  </si>
  <si>
    <t>Clase de Servicio</t>
  </si>
  <si>
    <t>Reposición de Placas</t>
  </si>
  <si>
    <t xml:space="preserve">Autotransporte de Carga </t>
  </si>
  <si>
    <t>Transporte Terrestre de Pasajeros, excepto por Ferrocarril</t>
  </si>
  <si>
    <t>Transporte Turístico por Tierra</t>
  </si>
  <si>
    <t>y Transporte Turístico por Tierra</t>
  </si>
  <si>
    <t>Subtotal      Pasajeros Terrestres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</si>
  <si>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Pasajeros Terrestres incluye: Transporte Terrestre de Pasajeros, excepto por Ferrocarril </t>
    </r>
  </si>
  <si>
    <t xml:space="preserve"> Pasajeros Terrestres</t>
  </si>
  <si>
    <r>
      <t>*</t>
    </r>
    <r>
      <rPr>
        <b/>
        <u/>
        <sz val="11"/>
        <rFont val="Calibri"/>
        <family val="2"/>
        <scheme val="minor"/>
      </rPr>
      <t>Otros incluye</t>
    </r>
    <r>
      <rPr>
        <b/>
        <sz val="11"/>
        <rFont val="Calibri"/>
        <family val="2"/>
        <scheme val="minor"/>
      </rPr>
      <t>: Canje, Cambio de Modalidad y Sustitución de Vehículos</t>
    </r>
  </si>
  <si>
    <r>
      <t>*</t>
    </r>
    <r>
      <rPr>
        <b/>
        <u/>
        <sz val="11"/>
        <rFont val="Calibri"/>
        <family val="2"/>
        <scheme val="minor"/>
      </rPr>
      <t>Otros Trámites incluye</t>
    </r>
    <r>
      <rPr>
        <b/>
        <sz val="11"/>
        <rFont val="Calibri"/>
        <family val="2"/>
        <scheme val="minor"/>
      </rPr>
      <t>: Canje, Cambio de Modalidad y Revalidación</t>
    </r>
  </si>
  <si>
    <t>Total Pasajeros Terrestres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</si>
  <si>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Pasajeros Terrestres incluye: Transporte Terrestre de Pasajeros, excepto por Ferrocarril y Transporte Turístico por Tierra</t>
    </r>
  </si>
  <si>
    <t xml:space="preserve">9.3. Trámites de los Permisos del Autotransporte Federal </t>
  </si>
  <si>
    <t xml:space="preserve">9.3.1  Trámites de los Permisos Otorgados por Entidad Federativa y Clase de Servicio </t>
  </si>
  <si>
    <t xml:space="preserve">9.3.2 Tipos de Trámites de los Permisos Otorgados para el Servicio del Autotransporte Carga por Entidad Federativa </t>
  </si>
  <si>
    <t xml:space="preserve">9.3.3 Trámites de los Permisos del Autotransporte de Carga por Clase de Vehículo </t>
  </si>
  <si>
    <t>9.3.4 Trámites de los Permisos del Transporte Terrestre de Pasajeros, excepto por ferrocarril  según Entidad Federativa</t>
  </si>
  <si>
    <t>9.3.5 Trámites de los Permisos del Transporte Turístico por Tierra según Entidad Federativa</t>
  </si>
  <si>
    <t>9.3.6 Trámites de los Permisos de los Pasajeros Terrestres  por Clase de Vehículo</t>
  </si>
  <si>
    <t>Minibús o Microbús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</si>
</sst>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2"/>
      </bottom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</cellStyleXfs>
  <cellXfs count="62">
    <xf numFmtId="0" fontId="0" fillId="0" borderId="0" xfId="0"/>
    <xf numFmtId="0" fontId="4" fillId="0" borderId="0" xfId="0" applyFont="1"/>
    <xf numFmtId="3" fontId="5" fillId="0" borderId="0" xfId="0" applyNumberFormat="1" applyFont="1" applyAlignment="1">
      <alignment horizontal="center"/>
    </xf>
    <xf numFmtId="0" fontId="5" fillId="0" borderId="0" xfId="0" applyFont="1"/>
    <xf numFmtId="0" fontId="6" fillId="2" borderId="0" xfId="1" applyFont="1" applyAlignment="1">
      <alignment horizontal="center" vertical="center" wrapText="1"/>
    </xf>
    <xf numFmtId="3" fontId="6" fillId="2" borderId="0" xfId="1" applyNumberFormat="1" applyFont="1" applyAlignment="1">
      <alignment horizontal="center" vertical="center" wrapText="1"/>
    </xf>
    <xf numFmtId="3" fontId="5" fillId="0" borderId="3" xfId="0" applyNumberFormat="1" applyFont="1" applyBorder="1" applyAlignment="1">
      <alignment horizontal="center"/>
    </xf>
    <xf numFmtId="0" fontId="6" fillId="2" borderId="2" xfId="1" applyFont="1" applyBorder="1" applyAlignment="1">
      <alignment horizontal="center" vertical="center" wrapText="1"/>
    </xf>
    <xf numFmtId="0" fontId="4" fillId="0" borderId="0" xfId="4" applyFont="1"/>
    <xf numFmtId="0" fontId="7" fillId="0" borderId="0" xfId="4"/>
    <xf numFmtId="0" fontId="6" fillId="2" borderId="0" xfId="1" applyFont="1" applyBorder="1" applyAlignment="1">
      <alignment horizontal="center" vertical="center" wrapText="1"/>
    </xf>
    <xf numFmtId="3" fontId="7" fillId="0" borderId="0" xfId="4" applyNumberFormat="1"/>
    <xf numFmtId="3" fontId="0" fillId="0" borderId="0" xfId="0" applyNumberFormat="1" applyAlignment="1">
      <alignment horizontal="center"/>
    </xf>
    <xf numFmtId="3" fontId="2" fillId="2" borderId="0" xfId="1" applyNumberFormat="1" applyFont="1" applyAlignment="1">
      <alignment horizontal="center"/>
    </xf>
    <xf numFmtId="3" fontId="1" fillId="3" borderId="0" xfId="2" applyNumberFormat="1" applyFont="1" applyAlignment="1">
      <alignment horizontal="center"/>
    </xf>
    <xf numFmtId="3" fontId="1" fillId="3" borderId="0" xfId="2" applyNumberFormat="1" applyFont="1" applyAlignment="1">
      <alignment horizontal="center" vertical="center"/>
    </xf>
    <xf numFmtId="3" fontId="5" fillId="0" borderId="0" xfId="4" applyNumberFormat="1" applyFont="1" applyAlignment="1">
      <alignment horizontal="center" vertical="center"/>
    </xf>
    <xf numFmtId="3" fontId="6" fillId="2" borderId="0" xfId="1" applyNumberFormat="1" applyFont="1" applyBorder="1" applyAlignment="1">
      <alignment horizontal="center" vertical="center" wrapText="1"/>
    </xf>
    <xf numFmtId="0" fontId="3" fillId="0" borderId="0" xfId="0" applyFont="1"/>
    <xf numFmtId="1" fontId="9" fillId="0" borderId="0" xfId="4" applyNumberFormat="1" applyFont="1" applyAlignment="1">
      <alignment horizontal="center"/>
    </xf>
    <xf numFmtId="3" fontId="5" fillId="0" borderId="0" xfId="0" applyNumberFormat="1" applyFont="1"/>
    <xf numFmtId="3" fontId="3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3" fontId="6" fillId="2" borderId="0" xfId="1" applyNumberFormat="1" applyFont="1" applyAlignment="1">
      <alignment horizontal="center" vertical="center" wrapText="1"/>
    </xf>
    <xf numFmtId="3" fontId="6" fillId="2" borderId="3" xfId="1" applyNumberFormat="1" applyFont="1" applyBorder="1" applyAlignment="1">
      <alignment horizontal="center" vertical="center" wrapText="1"/>
    </xf>
    <xf numFmtId="1" fontId="8" fillId="0" borderId="0" xfId="0" applyNumberFormat="1" applyFont="1"/>
    <xf numFmtId="0" fontId="10" fillId="0" borderId="0" xfId="0" applyFont="1"/>
    <xf numFmtId="0" fontId="4" fillId="0" borderId="0" xfId="4" applyFont="1" applyAlignment="1"/>
    <xf numFmtId="3" fontId="2" fillId="2" borderId="0" xfId="1" applyNumberFormat="1" applyFont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7" fillId="0" borderId="0" xfId="4" applyFont="1"/>
    <xf numFmtId="0" fontId="12" fillId="0" borderId="0" xfId="4" applyFont="1" applyAlignment="1">
      <alignment horizontal="center"/>
    </xf>
    <xf numFmtId="0" fontId="4" fillId="0" borderId="0" xfId="0" applyFont="1" applyAlignment="1">
      <alignment horizontal="left"/>
    </xf>
    <xf numFmtId="0" fontId="13" fillId="3" borderId="0" xfId="2" applyFont="1"/>
    <xf numFmtId="0" fontId="10" fillId="0" borderId="0" xfId="4" applyFont="1"/>
    <xf numFmtId="0" fontId="2" fillId="2" borderId="4" xfId="1" applyFont="1" applyBorder="1" applyAlignment="1">
      <alignment horizontal="center" vertical="center" wrapText="1"/>
    </xf>
    <xf numFmtId="0" fontId="2" fillId="2" borderId="0" xfId="1" applyFont="1" applyBorder="1" applyAlignment="1">
      <alignment horizontal="center" vertical="center" wrapText="1"/>
    </xf>
    <xf numFmtId="0" fontId="14" fillId="0" borderId="0" xfId="4" applyFont="1"/>
    <xf numFmtId="0" fontId="8" fillId="0" borderId="0" xfId="4" applyFont="1"/>
    <xf numFmtId="0" fontId="14" fillId="0" borderId="0" xfId="0" applyFont="1" applyAlignment="1"/>
    <xf numFmtId="3" fontId="2" fillId="2" borderId="0" xfId="1" applyNumberFormat="1" applyFont="1" applyAlignment="1">
      <alignment horizontal="center" vertical="center" wrapText="1"/>
    </xf>
    <xf numFmtId="3" fontId="6" fillId="2" borderId="0" xfId="1" applyNumberFormat="1" applyFont="1" applyAlignment="1">
      <alignment horizontal="center" vertical="center" wrapText="1"/>
    </xf>
    <xf numFmtId="0" fontId="0" fillId="4" borderId="0" xfId="0" applyFill="1"/>
    <xf numFmtId="3" fontId="0" fillId="4" borderId="0" xfId="0" applyNumberFormat="1" applyFill="1" applyAlignment="1">
      <alignment horizontal="right"/>
    </xf>
    <xf numFmtId="3" fontId="0" fillId="4" borderId="0" xfId="0" applyNumberFormat="1" applyFill="1" applyAlignment="1">
      <alignment horizontal="center"/>
    </xf>
    <xf numFmtId="0" fontId="10" fillId="0" borderId="0" xfId="0" applyFont="1" applyFill="1"/>
    <xf numFmtId="3" fontId="5" fillId="0" borderId="0" xfId="0" applyNumberFormat="1" applyFont="1" applyFill="1" applyAlignment="1">
      <alignment horizontal="center"/>
    </xf>
    <xf numFmtId="0" fontId="6" fillId="2" borderId="0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6" fillId="2" borderId="2" xfId="1" applyFont="1" applyBorder="1" applyAlignment="1">
      <alignment horizontal="center" vertical="center" wrapText="1"/>
    </xf>
    <xf numFmtId="3" fontId="6" fillId="2" borderId="0" xfId="1" applyNumberFormat="1" applyFont="1" applyAlignment="1">
      <alignment horizontal="center" vertical="center" wrapText="1"/>
    </xf>
    <xf numFmtId="3" fontId="2" fillId="2" borderId="3" xfId="1" applyNumberFormat="1" applyFont="1" applyBorder="1" applyAlignment="1">
      <alignment horizontal="center" vertical="center" wrapText="1"/>
    </xf>
    <xf numFmtId="3" fontId="2" fillId="2" borderId="1" xfId="1" applyNumberFormat="1" applyFont="1" applyBorder="1" applyAlignment="1">
      <alignment horizontal="center"/>
    </xf>
    <xf numFmtId="3" fontId="2" fillId="2" borderId="0" xfId="1" applyNumberFormat="1" applyFont="1" applyAlignment="1">
      <alignment horizontal="center" vertical="center" wrapText="1"/>
    </xf>
    <xf numFmtId="3" fontId="2" fillId="2" borderId="0" xfId="1" applyNumberFormat="1" applyFont="1" applyBorder="1" applyAlignment="1">
      <alignment horizontal="center" vertical="center"/>
    </xf>
    <xf numFmtId="3" fontId="2" fillId="2" borderId="5" xfId="1" applyNumberFormat="1" applyFont="1" applyBorder="1" applyAlignment="1">
      <alignment horizontal="center" vertical="center" wrapText="1"/>
    </xf>
    <xf numFmtId="0" fontId="7" fillId="4" borderId="0" xfId="4" applyFill="1" applyBorder="1"/>
    <xf numFmtId="0" fontId="7" fillId="4" borderId="0" xfId="4" applyFill="1" applyBorder="1" applyAlignment="1">
      <alignment horizontal="right"/>
    </xf>
    <xf numFmtId="0" fontId="5" fillId="4" borderId="0" xfId="0" applyFont="1" applyFill="1"/>
    <xf numFmtId="3" fontId="5" fillId="4" borderId="0" xfId="0" applyNumberFormat="1" applyFont="1" applyFill="1" applyAlignment="1">
      <alignment horizontal="center"/>
    </xf>
    <xf numFmtId="3" fontId="5" fillId="4" borderId="0" xfId="0" applyNumberFormat="1" applyFont="1" applyFill="1" applyAlignment="1">
      <alignment horizontal="right"/>
    </xf>
  </cellXfs>
  <cellStyles count="6">
    <cellStyle name="40% - Énfasis3" xfId="2" builtinId="39"/>
    <cellStyle name="Énfasis3" xfId="1" builtinId="37"/>
    <cellStyle name="Millares 2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Trámites</a:t>
            </a:r>
            <a:r>
              <a:rPr lang="es-ES" sz="1600" baseline="0"/>
              <a:t> de los </a:t>
            </a:r>
            <a:r>
              <a:rPr lang="es-ES" sz="1600"/>
              <a:t>Permisos</a:t>
            </a:r>
            <a:r>
              <a:rPr lang="es-ES" sz="1600" baseline="0"/>
              <a:t> por Clase de Servicio 2014</a:t>
            </a:r>
            <a:endParaRPr lang="es-ES" sz="1600"/>
          </a:p>
        </c:rich>
      </c:tx>
      <c:layout>
        <c:manualLayout>
          <c:xMode val="edge"/>
          <c:yMode val="edge"/>
          <c:x val="0.179631273363556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82494233675378"/>
          <c:y val="9.11392223384387E-2"/>
          <c:w val="0.87095283544102464"/>
          <c:h val="0.690579051015837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'9.3.1'!$B$7</c:f>
              <c:strCache>
                <c:ptCount val="1"/>
                <c:pt idx="0">
                  <c:v>Autotransporte de Carga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'9.3.1'!$G$9:$G$40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'9.3.1'!$B$9:$B$40</c:f>
              <c:numCache>
                <c:formatCode>#,##0</c:formatCode>
                <c:ptCount val="32"/>
                <c:pt idx="0">
                  <c:v>2003</c:v>
                </c:pt>
                <c:pt idx="1">
                  <c:v>1616</c:v>
                </c:pt>
                <c:pt idx="2">
                  <c:v>206</c:v>
                </c:pt>
                <c:pt idx="3">
                  <c:v>264</c:v>
                </c:pt>
                <c:pt idx="4">
                  <c:v>679</c:v>
                </c:pt>
                <c:pt idx="5">
                  <c:v>4028</c:v>
                </c:pt>
                <c:pt idx="6">
                  <c:v>4250</c:v>
                </c:pt>
                <c:pt idx="7">
                  <c:v>1454</c:v>
                </c:pt>
                <c:pt idx="8">
                  <c:v>23912</c:v>
                </c:pt>
                <c:pt idx="9">
                  <c:v>1658</c:v>
                </c:pt>
                <c:pt idx="10">
                  <c:v>5009</c:v>
                </c:pt>
                <c:pt idx="11">
                  <c:v>7939</c:v>
                </c:pt>
                <c:pt idx="12">
                  <c:v>227</c:v>
                </c:pt>
                <c:pt idx="13">
                  <c:v>4260</c:v>
                </c:pt>
                <c:pt idx="14">
                  <c:v>7228</c:v>
                </c:pt>
                <c:pt idx="15">
                  <c:v>2828</c:v>
                </c:pt>
                <c:pt idx="16">
                  <c:v>778</c:v>
                </c:pt>
                <c:pt idx="17">
                  <c:v>199</c:v>
                </c:pt>
                <c:pt idx="18">
                  <c:v>16541</c:v>
                </c:pt>
                <c:pt idx="19">
                  <c:v>523</c:v>
                </c:pt>
                <c:pt idx="20">
                  <c:v>3156</c:v>
                </c:pt>
                <c:pt idx="21">
                  <c:v>3721</c:v>
                </c:pt>
                <c:pt idx="22">
                  <c:v>162</c:v>
                </c:pt>
                <c:pt idx="23">
                  <c:v>2359</c:v>
                </c:pt>
                <c:pt idx="24">
                  <c:v>1625</c:v>
                </c:pt>
                <c:pt idx="25">
                  <c:v>2378</c:v>
                </c:pt>
                <c:pt idx="26">
                  <c:v>861</c:v>
                </c:pt>
                <c:pt idx="27">
                  <c:v>5077</c:v>
                </c:pt>
                <c:pt idx="28">
                  <c:v>349</c:v>
                </c:pt>
                <c:pt idx="29">
                  <c:v>4592</c:v>
                </c:pt>
                <c:pt idx="30">
                  <c:v>1335</c:v>
                </c:pt>
                <c:pt idx="31">
                  <c:v>209</c:v>
                </c:pt>
              </c:numCache>
            </c:numRef>
          </c:val>
        </c:ser>
        <c:ser>
          <c:idx val="1"/>
          <c:order val="1"/>
          <c:tx>
            <c:strRef>
              <c:f>'9.3.1'!$E$45</c:f>
              <c:strCache>
                <c:ptCount val="1"/>
                <c:pt idx="0">
                  <c:v> Pasajeros Terrestres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'9.3.1'!$G$9:$G$40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'9.3.1'!$E$9:$E$40</c:f>
              <c:numCache>
                <c:formatCode>#,##0</c:formatCode>
                <c:ptCount val="32"/>
                <c:pt idx="0">
                  <c:v>257</c:v>
                </c:pt>
                <c:pt idx="1">
                  <c:v>157</c:v>
                </c:pt>
                <c:pt idx="2">
                  <c:v>249</c:v>
                </c:pt>
                <c:pt idx="3">
                  <c:v>50</c:v>
                </c:pt>
                <c:pt idx="4">
                  <c:v>265</c:v>
                </c:pt>
                <c:pt idx="5">
                  <c:v>128</c:v>
                </c:pt>
                <c:pt idx="6">
                  <c:v>172</c:v>
                </c:pt>
                <c:pt idx="7">
                  <c:v>51</c:v>
                </c:pt>
                <c:pt idx="8">
                  <c:v>4807</c:v>
                </c:pt>
                <c:pt idx="9">
                  <c:v>43</c:v>
                </c:pt>
                <c:pt idx="10">
                  <c:v>751</c:v>
                </c:pt>
                <c:pt idx="11">
                  <c:v>1291</c:v>
                </c:pt>
                <c:pt idx="12">
                  <c:v>143</c:v>
                </c:pt>
                <c:pt idx="13">
                  <c:v>572</c:v>
                </c:pt>
                <c:pt idx="14">
                  <c:v>1543</c:v>
                </c:pt>
                <c:pt idx="15">
                  <c:v>462</c:v>
                </c:pt>
                <c:pt idx="16">
                  <c:v>109</c:v>
                </c:pt>
                <c:pt idx="17">
                  <c:v>234</c:v>
                </c:pt>
                <c:pt idx="18">
                  <c:v>582</c:v>
                </c:pt>
                <c:pt idx="19">
                  <c:v>335</c:v>
                </c:pt>
                <c:pt idx="20">
                  <c:v>384</c:v>
                </c:pt>
                <c:pt idx="21">
                  <c:v>179</c:v>
                </c:pt>
                <c:pt idx="22">
                  <c:v>1219</c:v>
                </c:pt>
                <c:pt idx="23">
                  <c:v>278</c:v>
                </c:pt>
                <c:pt idx="24">
                  <c:v>231</c:v>
                </c:pt>
                <c:pt idx="25">
                  <c:v>118</c:v>
                </c:pt>
                <c:pt idx="26">
                  <c:v>111</c:v>
                </c:pt>
                <c:pt idx="27">
                  <c:v>345</c:v>
                </c:pt>
                <c:pt idx="28">
                  <c:v>41</c:v>
                </c:pt>
                <c:pt idx="29">
                  <c:v>271</c:v>
                </c:pt>
                <c:pt idx="30">
                  <c:v>137</c:v>
                </c:pt>
                <c:pt idx="31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291264"/>
        <c:axId val="79171968"/>
      </c:barChart>
      <c:catAx>
        <c:axId val="752912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9171968"/>
        <c:crosses val="autoZero"/>
        <c:auto val="1"/>
        <c:lblAlgn val="ctr"/>
        <c:lblOffset val="100"/>
        <c:noMultiLvlLbl val="0"/>
      </c:catAx>
      <c:valAx>
        <c:axId val="79171968"/>
        <c:scaling>
          <c:orientation val="minMax"/>
          <c:max val="3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 de Permisos</a:t>
                </a:r>
                <a:r>
                  <a:rPr lang="es-ES" baseline="0"/>
                  <a:t> </a:t>
                </a:r>
                <a:endParaRPr lang="es-E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52912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131838065696332"/>
          <c:y val="0.92672532109532124"/>
          <c:w val="0.55269927622683523"/>
          <c:h val="7.3274678904678772E-2"/>
        </c:manualLayout>
      </c:layout>
      <c:overlay val="0"/>
      <c:txPr>
        <a:bodyPr/>
        <a:lstStyle/>
        <a:p>
          <a:pPr>
            <a:defRPr lang="es-ES" sz="12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/>
              <a:t>Trámites de los Permisos del Transporte Turístico por Tierra </a:t>
            </a:r>
            <a:r>
              <a:rPr lang="es-ES" sz="1100" b="1" i="0" u="none" strike="noStrike" baseline="0">
                <a:effectLst/>
              </a:rPr>
              <a:t>Participación por Tipo de Trámite</a:t>
            </a:r>
            <a:r>
              <a:rPr lang="es-ES" sz="1100"/>
              <a:t> 2014</a:t>
            </a:r>
          </a:p>
        </c:rich>
      </c:tx>
      <c:layout>
        <c:manualLayout>
          <c:xMode val="edge"/>
          <c:yMode val="edge"/>
          <c:x val="0.1244166666666666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6944444444444443E-2"/>
          <c:y val="0.19907407407407407"/>
          <c:w val="0.47499999999999998"/>
          <c:h val="0.79166666666666663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4"/>
            <c:bubble3D val="0"/>
            <c:spPr>
              <a:solidFill>
                <a:schemeClr val="accent5"/>
              </a:solidFill>
            </c:spPr>
          </c:dPt>
          <c:dPt>
            <c:idx val="5"/>
            <c:bubble3D val="0"/>
            <c:spPr>
              <a:solidFill>
                <a:schemeClr val="accent4"/>
              </a:solidFill>
            </c:spPr>
          </c:dPt>
          <c:dLbls>
            <c:dLbl>
              <c:idx val="0"/>
              <c:layout>
                <c:manualLayout>
                  <c:x val="-9.7037948381452313E-2"/>
                  <c:y val="-1.3654855643044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506233595800526E-2"/>
                  <c:y val="1.32203266258384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10559645669291338"/>
                  <c:y val="5.1144648585593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0110126859142612"/>
                  <c:y val="5.50987897346165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'9.3.5'!$B$4:$G$4</c:f>
              <c:strCache>
                <c:ptCount val="5"/>
                <c:pt idx="0">
                  <c:v>Alta                                        </c:v>
                </c:pt>
                <c:pt idx="1">
                  <c:v>Baja</c:v>
                </c:pt>
                <c:pt idx="2">
                  <c:v>Expedición</c:v>
                </c:pt>
                <c:pt idx="3">
                  <c:v>Modificación a  T.C.</c:v>
                </c:pt>
                <c:pt idx="4">
                  <c:v>Reposición de Placas</c:v>
                </c:pt>
              </c:strCache>
            </c:strRef>
          </c:cat>
          <c:val>
            <c:numRef>
              <c:f>'9.3.5'!$B$41:$G$41</c:f>
              <c:numCache>
                <c:formatCode>#,##0</c:formatCode>
                <c:ptCount val="5"/>
                <c:pt idx="0">
                  <c:v>52.953859422164726</c:v>
                </c:pt>
                <c:pt idx="1">
                  <c:v>26.908150064683053</c:v>
                </c:pt>
                <c:pt idx="2">
                  <c:v>14.359637774902975</c:v>
                </c:pt>
                <c:pt idx="3">
                  <c:v>3.8666091706195198</c:v>
                </c:pt>
                <c:pt idx="4">
                  <c:v>1.9117435676297254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0833333333333361"/>
          <c:y val="0.3098370516185478"/>
          <c:w val="0.34166666666666806"/>
          <c:h val="0.51921478565179358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/>
              <a:t> Trámites de los Permisos del Transporte Terrestre de Pasajeros, excepto por Ferrocarril </a:t>
            </a:r>
          </a:p>
          <a:p>
            <a:pPr>
              <a:defRPr lang="es-ES" sz="1100"/>
            </a:pPr>
            <a:r>
              <a:rPr lang="es-ES" sz="1100" b="1" i="0" u="none" strike="noStrike" baseline="0">
                <a:effectLst/>
              </a:rPr>
              <a:t>Participación </a:t>
            </a:r>
            <a:r>
              <a:rPr lang="es-ES" sz="1100" baseline="0"/>
              <a:t> </a:t>
            </a:r>
            <a:r>
              <a:rPr lang="es-ES" sz="1100"/>
              <a:t>por Clase de Vehículo</a:t>
            </a:r>
            <a:r>
              <a:rPr lang="es-ES" sz="1100" baseline="0"/>
              <a:t> 2014</a:t>
            </a:r>
            <a:endParaRPr lang="es-ES" sz="1100"/>
          </a:p>
        </c:rich>
      </c:tx>
      <c:layout>
        <c:manualLayout>
          <c:xMode val="edge"/>
          <c:yMode val="edge"/>
          <c:x val="0.1428263342082239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834426946631691"/>
          <c:y val="0.25429310955507722"/>
          <c:w val="0.44722222222222224"/>
          <c:h val="0.74279123414071513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explosion val="8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>
                <c:manualLayout>
                  <c:x val="-0.14837576552930884"/>
                  <c:y val="-0.23728783902012338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77%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200" b="1"/>
                      <a:t>18%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240977690288713E-2"/>
                  <c:y val="3.2236420274455342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'9.3.6'!$B$5:$D$5</c:f>
              <c:strCache>
                <c:ptCount val="3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</c:strCache>
            </c:strRef>
          </c:cat>
          <c:val>
            <c:numRef>
              <c:f>'9.3.6'!$B$15:$D$15</c:f>
              <c:numCache>
                <c:formatCode>0</c:formatCode>
                <c:ptCount val="3"/>
                <c:pt idx="0">
                  <c:v>76.617321366126589</c:v>
                </c:pt>
                <c:pt idx="1">
                  <c:v>18.207250262268328</c:v>
                </c:pt>
                <c:pt idx="2">
                  <c:v>5.1404592609861286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400220909886267"/>
          <c:y val="0.37989100320793368"/>
          <c:w val="0.18775568678915144"/>
          <c:h val="0.26799540682414696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900"/>
            </a:pPr>
            <a:r>
              <a:rPr lang="es-ES" sz="1100" b="1" i="0" baseline="0">
                <a:effectLst/>
              </a:rPr>
              <a:t>Trámites de los Permisos del Transporte Turístico por Tierra Participación  por Clase de Vehículo 2014</a:t>
            </a:r>
            <a:endParaRPr lang="es-MX" sz="900">
              <a:effectLst/>
            </a:endParaRPr>
          </a:p>
        </c:rich>
      </c:tx>
      <c:layout>
        <c:manualLayout>
          <c:xMode val="edge"/>
          <c:yMode val="edge"/>
          <c:x val="0.1122707786526684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56649168853892"/>
          <c:y val="0.14814814814814858"/>
          <c:w val="0.51111111111111107"/>
          <c:h val="0.85185185185185264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explosion val="8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0.1150424321959755"/>
                  <c:y val="-9.376932050160397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55%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7055446194225723E-2"/>
                  <c:y val="-2.2453703703703705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482578740157481E-2"/>
                  <c:y val="4.706255468066492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43%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'9.3.6'!$G$5:$I$5</c:f>
              <c:strCache>
                <c:ptCount val="3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</c:strCache>
            </c:strRef>
          </c:cat>
          <c:val>
            <c:numRef>
              <c:f>'9.3.6'!$G$15:$I$15</c:f>
              <c:numCache>
                <c:formatCode>0</c:formatCode>
                <c:ptCount val="3"/>
                <c:pt idx="0">
                  <c:v>54.635618801207414</c:v>
                </c:pt>
                <c:pt idx="1">
                  <c:v>2.659192180537588</c:v>
                </c:pt>
                <c:pt idx="2">
                  <c:v>42.705189018254998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400220909886267"/>
          <c:y val="0.37989100320793384"/>
          <c:w val="0.18775568678915144"/>
          <c:h val="0.26799540682414696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los trámites de los Permisos </a:t>
            </a:r>
          </a:p>
          <a:p>
            <a:pPr>
              <a:defRPr lang="es-ES" sz="1200"/>
            </a:pPr>
            <a:r>
              <a:rPr lang="es-ES" sz="1200"/>
              <a:t>por Clase</a:t>
            </a:r>
            <a:r>
              <a:rPr lang="es-ES" sz="1200" baseline="0"/>
              <a:t> de Servicio 2014</a:t>
            </a:r>
            <a:endParaRPr lang="es-ES" sz="1200"/>
          </a:p>
        </c:rich>
      </c:tx>
      <c:layout>
        <c:manualLayout>
          <c:xMode val="edge"/>
          <c:yMode val="edge"/>
          <c:x val="0.22551399825021873"/>
          <c:y val="4.633096776033062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8930008748906399E-2"/>
          <c:y val="0.18933763354395269"/>
          <c:w val="0.46620384951881016"/>
          <c:h val="0.7776062316952021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1"/>
            <c:spPr>
              <a:solidFill>
                <a:schemeClr val="accent3"/>
              </a:solidFill>
            </c:spPr>
          </c:dPt>
          <c:dPt>
            <c:idx val="1"/>
            <c:bubble3D val="0"/>
            <c:explosion val="11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3.9099518810148746E-2"/>
                  <c:y val="-9.11971322294392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'9.3.1'!$D$45:$E$45</c:f>
              <c:strCache>
                <c:ptCount val="2"/>
                <c:pt idx="0">
                  <c:v>Autotransporte de Carga </c:v>
                </c:pt>
                <c:pt idx="1">
                  <c:v> Pasajeros Terrestres</c:v>
                </c:pt>
              </c:strCache>
            </c:strRef>
          </c:cat>
          <c:val>
            <c:numRef>
              <c:f>'9.3.1'!$D$43:$E$43</c:f>
              <c:numCache>
                <c:formatCode>0</c:formatCode>
                <c:ptCount val="2"/>
                <c:pt idx="0">
                  <c:v>87.76326774940533</c:v>
                </c:pt>
                <c:pt idx="1">
                  <c:v>12.236732250594667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7239720034995623"/>
          <c:y val="0.42454823065654124"/>
          <c:w val="0.36155577427821523"/>
          <c:h val="0.2083287466745972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Autotransporte de Carga </a:t>
            </a:r>
          </a:p>
          <a:p>
            <a:pPr>
              <a:defRPr lang="es-ES" sz="1200"/>
            </a:pPr>
            <a:r>
              <a:rPr lang="es-ES" sz="1200" b="1" i="0" u="none" strike="noStrike" baseline="0">
                <a:effectLst/>
              </a:rPr>
              <a:t>Trámites de los Permisos </a:t>
            </a:r>
            <a:r>
              <a:rPr lang="es-ES" sz="1200"/>
              <a:t>por Entidad Federativa 2014</a:t>
            </a:r>
            <a:r>
              <a:rPr lang="es-ES" sz="1200" baseline="0"/>
              <a:t> </a:t>
            </a:r>
            <a:endParaRPr lang="es-ES" sz="1200"/>
          </a:p>
        </c:rich>
      </c:tx>
      <c:layout>
        <c:manualLayout>
          <c:xMode val="edge"/>
          <c:yMode val="edge"/>
          <c:x val="0.229690216419305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923243333460662"/>
          <c:y val="0.12013424018592103"/>
          <c:w val="0.8736735524474174"/>
          <c:h val="0.596374214833053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'9.3.2'!$B$4:$B$5</c:f>
              <c:strCache>
                <c:ptCount val="1"/>
                <c:pt idx="0">
                  <c:v>Alta                                       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'9.3.2'!$I$7:$I$38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'9.3.2'!$B$7:$B$38</c:f>
              <c:numCache>
                <c:formatCode>#,##0</c:formatCode>
                <c:ptCount val="32"/>
                <c:pt idx="0">
                  <c:v>1221</c:v>
                </c:pt>
                <c:pt idx="1">
                  <c:v>910</c:v>
                </c:pt>
                <c:pt idx="2">
                  <c:v>92</c:v>
                </c:pt>
                <c:pt idx="3">
                  <c:v>127</c:v>
                </c:pt>
                <c:pt idx="4">
                  <c:v>308</c:v>
                </c:pt>
                <c:pt idx="5">
                  <c:v>2319</c:v>
                </c:pt>
                <c:pt idx="6">
                  <c:v>2434</c:v>
                </c:pt>
                <c:pt idx="7">
                  <c:v>613</c:v>
                </c:pt>
                <c:pt idx="8">
                  <c:v>13517</c:v>
                </c:pt>
                <c:pt idx="9">
                  <c:v>674</c:v>
                </c:pt>
                <c:pt idx="10">
                  <c:v>2408</c:v>
                </c:pt>
                <c:pt idx="11">
                  <c:v>4059</c:v>
                </c:pt>
                <c:pt idx="12">
                  <c:v>105</c:v>
                </c:pt>
                <c:pt idx="13">
                  <c:v>2110</c:v>
                </c:pt>
                <c:pt idx="14">
                  <c:v>3576</c:v>
                </c:pt>
                <c:pt idx="15">
                  <c:v>1367</c:v>
                </c:pt>
                <c:pt idx="16">
                  <c:v>420</c:v>
                </c:pt>
                <c:pt idx="17">
                  <c:v>81</c:v>
                </c:pt>
                <c:pt idx="18">
                  <c:v>7331</c:v>
                </c:pt>
                <c:pt idx="19">
                  <c:v>217</c:v>
                </c:pt>
                <c:pt idx="20">
                  <c:v>1437</c:v>
                </c:pt>
                <c:pt idx="21">
                  <c:v>2062</c:v>
                </c:pt>
                <c:pt idx="22">
                  <c:v>53</c:v>
                </c:pt>
                <c:pt idx="23">
                  <c:v>1231</c:v>
                </c:pt>
                <c:pt idx="24">
                  <c:v>766</c:v>
                </c:pt>
                <c:pt idx="25">
                  <c:v>1345</c:v>
                </c:pt>
                <c:pt idx="26">
                  <c:v>476</c:v>
                </c:pt>
                <c:pt idx="27">
                  <c:v>2631</c:v>
                </c:pt>
                <c:pt idx="28">
                  <c:v>162</c:v>
                </c:pt>
                <c:pt idx="29">
                  <c:v>2173</c:v>
                </c:pt>
                <c:pt idx="30">
                  <c:v>693</c:v>
                </c:pt>
                <c:pt idx="31">
                  <c:v>52</c:v>
                </c:pt>
              </c:numCache>
            </c:numRef>
          </c:val>
        </c:ser>
        <c:ser>
          <c:idx val="1"/>
          <c:order val="1"/>
          <c:tx>
            <c:strRef>
              <c:f>'9.3.2'!$C$4:$C$5</c:f>
              <c:strCache>
                <c:ptCount val="1"/>
                <c:pt idx="0">
                  <c:v>Baja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'9.3.2'!$I$7:$I$38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'9.3.2'!$C$7:$C$38</c:f>
              <c:numCache>
                <c:formatCode>#,##0</c:formatCode>
                <c:ptCount val="32"/>
                <c:pt idx="0">
                  <c:v>591</c:v>
                </c:pt>
                <c:pt idx="1">
                  <c:v>412</c:v>
                </c:pt>
                <c:pt idx="2">
                  <c:v>81</c:v>
                </c:pt>
                <c:pt idx="3">
                  <c:v>59</c:v>
                </c:pt>
                <c:pt idx="4">
                  <c:v>180</c:v>
                </c:pt>
                <c:pt idx="5">
                  <c:v>1019</c:v>
                </c:pt>
                <c:pt idx="6">
                  <c:v>979</c:v>
                </c:pt>
                <c:pt idx="7">
                  <c:v>440</c:v>
                </c:pt>
                <c:pt idx="8">
                  <c:v>4510</c:v>
                </c:pt>
                <c:pt idx="9">
                  <c:v>711</c:v>
                </c:pt>
                <c:pt idx="10">
                  <c:v>1305</c:v>
                </c:pt>
                <c:pt idx="11">
                  <c:v>2294</c:v>
                </c:pt>
                <c:pt idx="12">
                  <c:v>68</c:v>
                </c:pt>
                <c:pt idx="13">
                  <c:v>924</c:v>
                </c:pt>
                <c:pt idx="14">
                  <c:v>2095</c:v>
                </c:pt>
                <c:pt idx="15">
                  <c:v>791</c:v>
                </c:pt>
                <c:pt idx="16">
                  <c:v>205</c:v>
                </c:pt>
                <c:pt idx="17">
                  <c:v>59</c:v>
                </c:pt>
                <c:pt idx="18">
                  <c:v>5856</c:v>
                </c:pt>
                <c:pt idx="19">
                  <c:v>151</c:v>
                </c:pt>
                <c:pt idx="20">
                  <c:v>739</c:v>
                </c:pt>
                <c:pt idx="21">
                  <c:v>1005</c:v>
                </c:pt>
                <c:pt idx="22">
                  <c:v>41</c:v>
                </c:pt>
                <c:pt idx="23">
                  <c:v>769</c:v>
                </c:pt>
                <c:pt idx="24">
                  <c:v>513</c:v>
                </c:pt>
                <c:pt idx="25">
                  <c:v>612</c:v>
                </c:pt>
                <c:pt idx="26">
                  <c:v>178</c:v>
                </c:pt>
                <c:pt idx="27">
                  <c:v>1495</c:v>
                </c:pt>
                <c:pt idx="28">
                  <c:v>137</c:v>
                </c:pt>
                <c:pt idx="29">
                  <c:v>1402</c:v>
                </c:pt>
                <c:pt idx="30">
                  <c:v>325</c:v>
                </c:pt>
                <c:pt idx="31">
                  <c:v>121</c:v>
                </c:pt>
              </c:numCache>
            </c:numRef>
          </c:val>
        </c:ser>
        <c:ser>
          <c:idx val="2"/>
          <c:order val="2"/>
          <c:tx>
            <c:strRef>
              <c:f>'9.3.2'!$D$4:$D$5</c:f>
              <c:strCache>
                <c:ptCount val="1"/>
                <c:pt idx="0">
                  <c:v>Expedición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accent2"/>
              </a:solidFill>
            </a:ln>
          </c:spPr>
          <c:invertIfNegative val="0"/>
          <c:cat>
            <c:strRef>
              <c:f>'9.3.2'!$I$7:$I$38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'9.3.2'!$D$7:$D$38</c:f>
              <c:numCache>
                <c:formatCode>#,##0</c:formatCode>
                <c:ptCount val="32"/>
                <c:pt idx="0">
                  <c:v>63</c:v>
                </c:pt>
                <c:pt idx="1">
                  <c:v>164</c:v>
                </c:pt>
                <c:pt idx="2">
                  <c:v>12</c:v>
                </c:pt>
                <c:pt idx="3">
                  <c:v>39</c:v>
                </c:pt>
                <c:pt idx="4">
                  <c:v>58</c:v>
                </c:pt>
                <c:pt idx="5">
                  <c:v>349</c:v>
                </c:pt>
                <c:pt idx="6">
                  <c:v>237</c:v>
                </c:pt>
                <c:pt idx="7">
                  <c:v>143</c:v>
                </c:pt>
                <c:pt idx="8">
                  <c:v>2072</c:v>
                </c:pt>
                <c:pt idx="9">
                  <c:v>58</c:v>
                </c:pt>
                <c:pt idx="10">
                  <c:v>493</c:v>
                </c:pt>
                <c:pt idx="11">
                  <c:v>690</c:v>
                </c:pt>
                <c:pt idx="12">
                  <c:v>33</c:v>
                </c:pt>
                <c:pt idx="13">
                  <c:v>616</c:v>
                </c:pt>
                <c:pt idx="14">
                  <c:v>708</c:v>
                </c:pt>
                <c:pt idx="15">
                  <c:v>318</c:v>
                </c:pt>
                <c:pt idx="16">
                  <c:v>60</c:v>
                </c:pt>
                <c:pt idx="17">
                  <c:v>27</c:v>
                </c:pt>
                <c:pt idx="18">
                  <c:v>766</c:v>
                </c:pt>
                <c:pt idx="19">
                  <c:v>65</c:v>
                </c:pt>
                <c:pt idx="20">
                  <c:v>415</c:v>
                </c:pt>
                <c:pt idx="21">
                  <c:v>209</c:v>
                </c:pt>
                <c:pt idx="22">
                  <c:v>18</c:v>
                </c:pt>
                <c:pt idx="23">
                  <c:v>119</c:v>
                </c:pt>
                <c:pt idx="24">
                  <c:v>113</c:v>
                </c:pt>
                <c:pt idx="25">
                  <c:v>223</c:v>
                </c:pt>
                <c:pt idx="26">
                  <c:v>96</c:v>
                </c:pt>
                <c:pt idx="27">
                  <c:v>265</c:v>
                </c:pt>
                <c:pt idx="28">
                  <c:v>26</c:v>
                </c:pt>
                <c:pt idx="29">
                  <c:v>295</c:v>
                </c:pt>
                <c:pt idx="30">
                  <c:v>47</c:v>
                </c:pt>
                <c:pt idx="31">
                  <c:v>29</c:v>
                </c:pt>
              </c:numCache>
            </c:numRef>
          </c:val>
        </c:ser>
        <c:ser>
          <c:idx val="4"/>
          <c:order val="3"/>
          <c:tx>
            <c:strRef>
              <c:f>'9.3.2'!$E$4:$E$5</c:f>
              <c:strCache>
                <c:ptCount val="1"/>
                <c:pt idx="0">
                  <c:v>Modificación a  T.C.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'9.3.2'!$I$7:$I$38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'9.3.2'!$E$7:$E$38</c:f>
              <c:numCache>
                <c:formatCode>#,##0</c:formatCode>
                <c:ptCount val="32"/>
                <c:pt idx="0">
                  <c:v>71</c:v>
                </c:pt>
                <c:pt idx="1">
                  <c:v>91</c:v>
                </c:pt>
                <c:pt idx="2">
                  <c:v>19</c:v>
                </c:pt>
                <c:pt idx="3">
                  <c:v>29</c:v>
                </c:pt>
                <c:pt idx="4">
                  <c:v>118</c:v>
                </c:pt>
                <c:pt idx="5">
                  <c:v>229</c:v>
                </c:pt>
                <c:pt idx="6">
                  <c:v>419</c:v>
                </c:pt>
                <c:pt idx="7">
                  <c:v>211</c:v>
                </c:pt>
                <c:pt idx="8">
                  <c:v>2880</c:v>
                </c:pt>
                <c:pt idx="9">
                  <c:v>97</c:v>
                </c:pt>
                <c:pt idx="10">
                  <c:v>585</c:v>
                </c:pt>
                <c:pt idx="11">
                  <c:v>593</c:v>
                </c:pt>
                <c:pt idx="12">
                  <c:v>10</c:v>
                </c:pt>
                <c:pt idx="13">
                  <c:v>489</c:v>
                </c:pt>
                <c:pt idx="14">
                  <c:v>595</c:v>
                </c:pt>
                <c:pt idx="15">
                  <c:v>255</c:v>
                </c:pt>
                <c:pt idx="16">
                  <c:v>53</c:v>
                </c:pt>
                <c:pt idx="17">
                  <c:v>22</c:v>
                </c:pt>
                <c:pt idx="18">
                  <c:v>2016</c:v>
                </c:pt>
                <c:pt idx="19">
                  <c:v>77</c:v>
                </c:pt>
                <c:pt idx="20">
                  <c:v>474</c:v>
                </c:pt>
                <c:pt idx="21">
                  <c:v>243</c:v>
                </c:pt>
                <c:pt idx="22">
                  <c:v>45</c:v>
                </c:pt>
                <c:pt idx="23">
                  <c:v>156</c:v>
                </c:pt>
                <c:pt idx="24">
                  <c:v>187</c:v>
                </c:pt>
                <c:pt idx="25">
                  <c:v>124</c:v>
                </c:pt>
                <c:pt idx="26">
                  <c:v>106</c:v>
                </c:pt>
                <c:pt idx="27">
                  <c:v>513</c:v>
                </c:pt>
                <c:pt idx="28">
                  <c:v>9</c:v>
                </c:pt>
                <c:pt idx="29">
                  <c:v>579</c:v>
                </c:pt>
                <c:pt idx="30">
                  <c:v>201</c:v>
                </c:pt>
                <c:pt idx="31">
                  <c:v>3</c:v>
                </c:pt>
              </c:numCache>
            </c:numRef>
          </c:val>
        </c:ser>
        <c:ser>
          <c:idx val="5"/>
          <c:order val="4"/>
          <c:tx>
            <c:strRef>
              <c:f>'9.3.2'!$F$4:$F$5</c:f>
              <c:strCache>
                <c:ptCount val="1"/>
                <c:pt idx="0">
                  <c:v>Reposición de Placas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'9.3.2'!$I$7:$I$38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'9.3.2'!$F$7:$F$38</c:f>
              <c:numCache>
                <c:formatCode>#,##0</c:formatCode>
                <c:ptCount val="32"/>
                <c:pt idx="0">
                  <c:v>54</c:v>
                </c:pt>
                <c:pt idx="1">
                  <c:v>29</c:v>
                </c:pt>
                <c:pt idx="2">
                  <c:v>1</c:v>
                </c:pt>
                <c:pt idx="3">
                  <c:v>10</c:v>
                </c:pt>
                <c:pt idx="4">
                  <c:v>11</c:v>
                </c:pt>
                <c:pt idx="5">
                  <c:v>108</c:v>
                </c:pt>
                <c:pt idx="6">
                  <c:v>177</c:v>
                </c:pt>
                <c:pt idx="7">
                  <c:v>46</c:v>
                </c:pt>
                <c:pt idx="8">
                  <c:v>863</c:v>
                </c:pt>
                <c:pt idx="9">
                  <c:v>105</c:v>
                </c:pt>
                <c:pt idx="10">
                  <c:v>199</c:v>
                </c:pt>
                <c:pt idx="11">
                  <c:v>287</c:v>
                </c:pt>
                <c:pt idx="12">
                  <c:v>5</c:v>
                </c:pt>
                <c:pt idx="13">
                  <c:v>107</c:v>
                </c:pt>
                <c:pt idx="14">
                  <c:v>224</c:v>
                </c:pt>
                <c:pt idx="15">
                  <c:v>82</c:v>
                </c:pt>
                <c:pt idx="16">
                  <c:v>33</c:v>
                </c:pt>
                <c:pt idx="17">
                  <c:v>10</c:v>
                </c:pt>
                <c:pt idx="18">
                  <c:v>525</c:v>
                </c:pt>
                <c:pt idx="19">
                  <c:v>10</c:v>
                </c:pt>
                <c:pt idx="20">
                  <c:v>80</c:v>
                </c:pt>
                <c:pt idx="21">
                  <c:v>193</c:v>
                </c:pt>
                <c:pt idx="22">
                  <c:v>5</c:v>
                </c:pt>
                <c:pt idx="23">
                  <c:v>80</c:v>
                </c:pt>
                <c:pt idx="24">
                  <c:v>44</c:v>
                </c:pt>
                <c:pt idx="25">
                  <c:v>68</c:v>
                </c:pt>
                <c:pt idx="26">
                  <c:v>5</c:v>
                </c:pt>
                <c:pt idx="27">
                  <c:v>160</c:v>
                </c:pt>
                <c:pt idx="28">
                  <c:v>13</c:v>
                </c:pt>
                <c:pt idx="29">
                  <c:v>136</c:v>
                </c:pt>
                <c:pt idx="30">
                  <c:v>63</c:v>
                </c:pt>
                <c:pt idx="31">
                  <c:v>4</c:v>
                </c:pt>
              </c:numCache>
            </c:numRef>
          </c:val>
        </c:ser>
        <c:ser>
          <c:idx val="6"/>
          <c:order val="5"/>
          <c:tx>
            <c:strRef>
              <c:f>'9.3.2'!$G$4:$G$5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'9.3.2'!$I$7:$I$38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'9.3.2'!$G$7:$G$38</c:f>
              <c:numCache>
                <c:formatCode>#,##0</c:formatCode>
                <c:ptCount val="32"/>
                <c:pt idx="0">
                  <c:v>3</c:v>
                </c:pt>
                <c:pt idx="1">
                  <c:v>10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70</c:v>
                </c:pt>
                <c:pt idx="9">
                  <c:v>13</c:v>
                </c:pt>
                <c:pt idx="10">
                  <c:v>19</c:v>
                </c:pt>
                <c:pt idx="11">
                  <c:v>16</c:v>
                </c:pt>
                <c:pt idx="12">
                  <c:v>6</c:v>
                </c:pt>
                <c:pt idx="13">
                  <c:v>14</c:v>
                </c:pt>
                <c:pt idx="14">
                  <c:v>30</c:v>
                </c:pt>
                <c:pt idx="15">
                  <c:v>15</c:v>
                </c:pt>
                <c:pt idx="16">
                  <c:v>7</c:v>
                </c:pt>
                <c:pt idx="17">
                  <c:v>0</c:v>
                </c:pt>
                <c:pt idx="18">
                  <c:v>47</c:v>
                </c:pt>
                <c:pt idx="19">
                  <c:v>3</c:v>
                </c:pt>
                <c:pt idx="20">
                  <c:v>11</c:v>
                </c:pt>
                <c:pt idx="21">
                  <c:v>9</c:v>
                </c:pt>
                <c:pt idx="22">
                  <c:v>0</c:v>
                </c:pt>
                <c:pt idx="23">
                  <c:v>4</c:v>
                </c:pt>
                <c:pt idx="24">
                  <c:v>2</c:v>
                </c:pt>
                <c:pt idx="25">
                  <c:v>6</c:v>
                </c:pt>
                <c:pt idx="26">
                  <c:v>0</c:v>
                </c:pt>
                <c:pt idx="27">
                  <c:v>13</c:v>
                </c:pt>
                <c:pt idx="28">
                  <c:v>2</c:v>
                </c:pt>
                <c:pt idx="29">
                  <c:v>7</c:v>
                </c:pt>
                <c:pt idx="30">
                  <c:v>6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538432"/>
        <c:axId val="79548416"/>
      </c:barChart>
      <c:catAx>
        <c:axId val="795384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9548416"/>
        <c:crosses val="autoZero"/>
        <c:auto val="1"/>
        <c:lblAlgn val="ctr"/>
        <c:lblOffset val="100"/>
        <c:noMultiLvlLbl val="0"/>
      </c:catAx>
      <c:valAx>
        <c:axId val="79548416"/>
        <c:scaling>
          <c:orientation val="minMax"/>
          <c:max val="25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Permisos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3.5355670745731409E-3"/>
              <c:y val="0.2500446112966529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9538432"/>
        <c:crosses val="autoZero"/>
        <c:crossBetween val="between"/>
        <c:majorUnit val="2000"/>
      </c:valAx>
    </c:plotArea>
    <c:legend>
      <c:legendPos val="b"/>
      <c:layout>
        <c:manualLayout>
          <c:xMode val="edge"/>
          <c:yMode val="edge"/>
          <c:x val="0.18289165103781371"/>
          <c:y val="0.85690061188171962"/>
          <c:w val="0.75833017727805074"/>
          <c:h val="0.14309938811828193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 baseline="0"/>
              <a:t>Autotransporte de Carga </a:t>
            </a:r>
          </a:p>
          <a:p>
            <a:pPr>
              <a:defRPr lang="es-ES" sz="1100"/>
            </a:pPr>
            <a:r>
              <a:rPr lang="es-ES" sz="1100" baseline="0"/>
              <a:t>Participación de los Trámites de los Permisos del 2014</a:t>
            </a:r>
          </a:p>
        </c:rich>
      </c:tx>
      <c:layout>
        <c:manualLayout>
          <c:xMode val="edge"/>
          <c:yMode val="edge"/>
          <c:x val="0.1733818897637795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8611111111111112E-2"/>
          <c:y val="0.20370370370370369"/>
          <c:w val="0.47777777777777841"/>
          <c:h val="0.79629629629629661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4"/>
            <c:bubble3D val="0"/>
            <c:spPr>
              <a:solidFill>
                <a:schemeClr val="accent4"/>
              </a:solidFill>
            </c:spPr>
          </c:dPt>
          <c:dPt>
            <c:idx val="5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11593197725284339"/>
                  <c:y val="3.46806649168853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'9.3.2'!$B$4:$G$4</c:f>
              <c:strCache>
                <c:ptCount val="6"/>
                <c:pt idx="0">
                  <c:v>Alta                                        </c:v>
                </c:pt>
                <c:pt idx="1">
                  <c:v>Baja</c:v>
                </c:pt>
                <c:pt idx="2">
                  <c:v>Expedición</c:v>
                </c:pt>
                <c:pt idx="3">
                  <c:v>Modificación a  T.C.</c:v>
                </c:pt>
                <c:pt idx="4">
                  <c:v>Reposición de Placas</c:v>
                </c:pt>
                <c:pt idx="5">
                  <c:v>Otros</c:v>
                </c:pt>
              </c:strCache>
            </c:strRef>
          </c:cat>
          <c:val>
            <c:numRef>
              <c:f>'9.3.2'!$B$41:$G$41</c:f>
              <c:numCache>
                <c:formatCode>#,##0</c:formatCode>
                <c:ptCount val="6"/>
                <c:pt idx="0">
                  <c:v>51.128102956222065</c:v>
                </c:pt>
                <c:pt idx="1">
                  <c:v>26.983827831924327</c:v>
                </c:pt>
                <c:pt idx="2">
                  <c:v>7.9209520219697378</c:v>
                </c:pt>
                <c:pt idx="3">
                  <c:v>10.319853535081579</c:v>
                </c:pt>
                <c:pt idx="4">
                  <c:v>3.353795343995118</c:v>
                </c:pt>
                <c:pt idx="5">
                  <c:v>0.29346831080717245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</a:t>
            </a:r>
            <a:r>
              <a:rPr lang="es-ES" sz="1200" baseline="0"/>
              <a:t> de los Trámites de los Permisos de </a:t>
            </a:r>
            <a:r>
              <a:rPr lang="es-ES" sz="1200"/>
              <a:t>Unidades Motrices 2014</a:t>
            </a:r>
          </a:p>
        </c:rich>
      </c:tx>
      <c:layout>
        <c:manualLayout>
          <c:xMode val="edge"/>
          <c:yMode val="edge"/>
          <c:x val="0.12338188976377953"/>
          <c:y val="4.629629629629649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265266841644789"/>
          <c:y val="0.15740740740740863"/>
          <c:w val="0.50555555555555554"/>
          <c:h val="0.84259259259259445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6"/>
              </a:solidFill>
            </c:spPr>
          </c:dPt>
          <c:dPt>
            <c:idx val="1"/>
            <c:bubble3D val="0"/>
            <c:spPr>
              <a:solidFill>
                <a:schemeClr val="accent5"/>
              </a:solidFill>
            </c:spPr>
          </c:dPt>
          <c:dPt>
            <c:idx val="2"/>
            <c:bubble3D val="0"/>
            <c:spPr>
              <a:solidFill>
                <a:schemeClr val="accent4"/>
              </a:solidFill>
            </c:spPr>
          </c:dPt>
          <c:dPt>
            <c:idx val="3"/>
            <c:bubble3D val="0"/>
            <c:spPr>
              <a:solidFill>
                <a:schemeClr val="accent3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592082239720061E-3"/>
                  <c:y val="-1.17880577427822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70%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'9.3.3'!$B$5:$E$5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T-2</c:v>
                </c:pt>
                <c:pt idx="3">
                  <c:v>T-3</c:v>
                </c:pt>
              </c:strCache>
            </c:strRef>
          </c:cat>
          <c:val>
            <c:numRef>
              <c:f>'9.3.3'!$B$15:$E$15</c:f>
              <c:numCache>
                <c:formatCode>0</c:formatCode>
                <c:ptCount val="4"/>
                <c:pt idx="0">
                  <c:v>16.870870380944613</c:v>
                </c:pt>
                <c:pt idx="1">
                  <c:v>11.785626886369197</c:v>
                </c:pt>
                <c:pt idx="2">
                  <c:v>0.62321559670446203</c:v>
                </c:pt>
                <c:pt idx="3">
                  <c:v>70.434782608695656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9363867016622924"/>
          <c:y val="0.31015237678623508"/>
          <c:w val="9.80279965004381E-2"/>
          <c:h val="0.37969524642752883"/>
        </c:manualLayout>
      </c:layout>
      <c:overlay val="0"/>
      <c:txPr>
        <a:bodyPr/>
        <a:lstStyle/>
        <a:p>
          <a:pPr>
            <a:defRPr lang="es-ES" sz="12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</a:t>
            </a:r>
            <a:r>
              <a:rPr lang="es-ES" sz="1200" baseline="0"/>
              <a:t> de los Trámites de los Permisos de </a:t>
            </a:r>
            <a:r>
              <a:rPr lang="es-ES" sz="1200"/>
              <a:t>Unidades de Arrastre</a:t>
            </a:r>
            <a:r>
              <a:rPr lang="es-ES" sz="1200" baseline="0"/>
              <a:t> </a:t>
            </a:r>
            <a:r>
              <a:rPr lang="es-ES" sz="1200"/>
              <a:t>2014</a:t>
            </a:r>
          </a:p>
        </c:rich>
      </c:tx>
      <c:layout>
        <c:manualLayout>
          <c:xMode val="edge"/>
          <c:yMode val="edge"/>
          <c:x val="0.115048556430446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431933508311494"/>
          <c:y val="0.20833333333333354"/>
          <c:w val="0.47222222222222232"/>
          <c:h val="0.78703703703703709"/>
        </c:manualLayout>
      </c:layout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4.3636264216972923E-3"/>
                  <c:y val="-0.23541666666666691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99%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8195319335083367E-2"/>
                  <c:y val="6.991797900262478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200" b="1"/>
                      <a:t>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6119367891513517"/>
                  <c:y val="-0.1175969670457860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67%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'9.3.3'!$H$5:$I$5</c:f>
              <c:strCache>
                <c:ptCount val="2"/>
                <c:pt idx="0">
                  <c:v>Semirremolques</c:v>
                </c:pt>
                <c:pt idx="1">
                  <c:v>Remolques</c:v>
                </c:pt>
              </c:strCache>
            </c:strRef>
          </c:cat>
          <c:val>
            <c:numRef>
              <c:f>'9.3.3'!$H$15:$I$15</c:f>
              <c:numCache>
                <c:formatCode>0</c:formatCode>
                <c:ptCount val="2"/>
                <c:pt idx="0">
                  <c:v>99.529048678330227</c:v>
                </c:pt>
                <c:pt idx="1">
                  <c:v>0.47095132166977294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586089238845603"/>
          <c:y val="0.45830052493438422"/>
          <c:w val="0.31469466316710587"/>
          <c:h val="0.17136191309419671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 </a:t>
            </a:r>
          </a:p>
          <a:p>
            <a:pPr>
              <a:defRPr lang="es-ES" sz="1200"/>
            </a:pPr>
            <a:r>
              <a:rPr lang="es-ES" sz="1200" b="1" i="0" u="none" strike="noStrike" baseline="0">
                <a:effectLst/>
              </a:rPr>
              <a:t>Trámites de los Permisos </a:t>
            </a:r>
            <a:r>
              <a:rPr lang="es-ES" sz="1200"/>
              <a:t>por Entidad Federativa 2014</a:t>
            </a:r>
          </a:p>
        </c:rich>
      </c:tx>
      <c:layout>
        <c:manualLayout>
          <c:xMode val="edge"/>
          <c:yMode val="edge"/>
          <c:x val="0.1769154991989637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84810989535338"/>
          <c:y val="0.11851121019511116"/>
          <c:w val="0.86117786413062003"/>
          <c:h val="0.602234133383929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'9.3.4'!$B$4:$B$5</c:f>
              <c:strCache>
                <c:ptCount val="1"/>
                <c:pt idx="0">
                  <c:v>Alta                                       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'9.3.4'!$I$7:$I$38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'9.3.4'!$B$7:$B$38</c:f>
              <c:numCache>
                <c:formatCode>#,##0</c:formatCode>
                <c:ptCount val="32"/>
                <c:pt idx="0">
                  <c:v>30</c:v>
                </c:pt>
                <c:pt idx="1">
                  <c:v>48</c:v>
                </c:pt>
                <c:pt idx="2">
                  <c:v>52</c:v>
                </c:pt>
                <c:pt idx="3">
                  <c:v>5</c:v>
                </c:pt>
                <c:pt idx="4">
                  <c:v>74</c:v>
                </c:pt>
                <c:pt idx="5">
                  <c:v>30</c:v>
                </c:pt>
                <c:pt idx="6">
                  <c:v>47</c:v>
                </c:pt>
                <c:pt idx="7">
                  <c:v>9</c:v>
                </c:pt>
                <c:pt idx="8">
                  <c:v>1730</c:v>
                </c:pt>
                <c:pt idx="9">
                  <c:v>8</c:v>
                </c:pt>
                <c:pt idx="10">
                  <c:v>287</c:v>
                </c:pt>
                <c:pt idx="11">
                  <c:v>333</c:v>
                </c:pt>
                <c:pt idx="12">
                  <c:v>50</c:v>
                </c:pt>
                <c:pt idx="13">
                  <c:v>51</c:v>
                </c:pt>
                <c:pt idx="14">
                  <c:v>373</c:v>
                </c:pt>
                <c:pt idx="15">
                  <c:v>71</c:v>
                </c:pt>
                <c:pt idx="16">
                  <c:v>20</c:v>
                </c:pt>
                <c:pt idx="17">
                  <c:v>24</c:v>
                </c:pt>
                <c:pt idx="18">
                  <c:v>194</c:v>
                </c:pt>
                <c:pt idx="19">
                  <c:v>95</c:v>
                </c:pt>
                <c:pt idx="20">
                  <c:v>97</c:v>
                </c:pt>
                <c:pt idx="21">
                  <c:v>70</c:v>
                </c:pt>
                <c:pt idx="22">
                  <c:v>26</c:v>
                </c:pt>
                <c:pt idx="23">
                  <c:v>31</c:v>
                </c:pt>
                <c:pt idx="24">
                  <c:v>47</c:v>
                </c:pt>
                <c:pt idx="25">
                  <c:v>12</c:v>
                </c:pt>
                <c:pt idx="26">
                  <c:v>36</c:v>
                </c:pt>
                <c:pt idx="27">
                  <c:v>132</c:v>
                </c:pt>
                <c:pt idx="28">
                  <c:v>17</c:v>
                </c:pt>
                <c:pt idx="29">
                  <c:v>97</c:v>
                </c:pt>
                <c:pt idx="30">
                  <c:v>7</c:v>
                </c:pt>
                <c:pt idx="31">
                  <c:v>1</c:v>
                </c:pt>
              </c:numCache>
            </c:numRef>
          </c:val>
        </c:ser>
        <c:ser>
          <c:idx val="1"/>
          <c:order val="1"/>
          <c:tx>
            <c:strRef>
              <c:f>'9.3.4'!$C$4:$C$5</c:f>
              <c:strCache>
                <c:ptCount val="1"/>
                <c:pt idx="0">
                  <c:v>Baja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'9.3.4'!$I$7:$I$38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'9.3.4'!$C$7:$C$38</c:f>
              <c:numCache>
                <c:formatCode>#,##0</c:formatCode>
                <c:ptCount val="32"/>
                <c:pt idx="0">
                  <c:v>24</c:v>
                </c:pt>
                <c:pt idx="1">
                  <c:v>57</c:v>
                </c:pt>
                <c:pt idx="2">
                  <c:v>27</c:v>
                </c:pt>
                <c:pt idx="3">
                  <c:v>6</c:v>
                </c:pt>
                <c:pt idx="4">
                  <c:v>37</c:v>
                </c:pt>
                <c:pt idx="5">
                  <c:v>33</c:v>
                </c:pt>
                <c:pt idx="6">
                  <c:v>10</c:v>
                </c:pt>
                <c:pt idx="7">
                  <c:v>7</c:v>
                </c:pt>
                <c:pt idx="8">
                  <c:v>1430</c:v>
                </c:pt>
                <c:pt idx="9">
                  <c:v>0</c:v>
                </c:pt>
                <c:pt idx="10">
                  <c:v>154</c:v>
                </c:pt>
                <c:pt idx="11">
                  <c:v>253</c:v>
                </c:pt>
                <c:pt idx="12">
                  <c:v>49</c:v>
                </c:pt>
                <c:pt idx="13">
                  <c:v>37</c:v>
                </c:pt>
                <c:pt idx="14">
                  <c:v>225</c:v>
                </c:pt>
                <c:pt idx="15">
                  <c:v>50</c:v>
                </c:pt>
                <c:pt idx="16">
                  <c:v>4</c:v>
                </c:pt>
                <c:pt idx="17">
                  <c:v>31</c:v>
                </c:pt>
                <c:pt idx="18">
                  <c:v>192</c:v>
                </c:pt>
                <c:pt idx="19">
                  <c:v>54</c:v>
                </c:pt>
                <c:pt idx="20">
                  <c:v>118</c:v>
                </c:pt>
                <c:pt idx="21">
                  <c:v>36</c:v>
                </c:pt>
                <c:pt idx="22">
                  <c:v>58</c:v>
                </c:pt>
                <c:pt idx="23">
                  <c:v>31</c:v>
                </c:pt>
                <c:pt idx="24">
                  <c:v>92</c:v>
                </c:pt>
                <c:pt idx="25">
                  <c:v>54</c:v>
                </c:pt>
                <c:pt idx="26">
                  <c:v>34</c:v>
                </c:pt>
                <c:pt idx="27">
                  <c:v>101</c:v>
                </c:pt>
                <c:pt idx="28">
                  <c:v>10</c:v>
                </c:pt>
                <c:pt idx="29">
                  <c:v>58</c:v>
                </c:pt>
                <c:pt idx="30">
                  <c:v>36</c:v>
                </c:pt>
                <c:pt idx="31">
                  <c:v>7</c:v>
                </c:pt>
              </c:numCache>
            </c:numRef>
          </c:val>
        </c:ser>
        <c:ser>
          <c:idx val="3"/>
          <c:order val="2"/>
          <c:tx>
            <c:strRef>
              <c:f>'9.3.4'!$D$4:$D$5</c:f>
              <c:strCache>
                <c:ptCount val="1"/>
                <c:pt idx="0">
                  <c:v>Expedición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'9.3.4'!$I$7:$I$38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'9.3.4'!$D$7:$D$38</c:f>
              <c:numCache>
                <c:formatCode>#,##0</c:formatCode>
                <c:ptCount val="32"/>
                <c:pt idx="0">
                  <c:v>0</c:v>
                </c:pt>
                <c:pt idx="1">
                  <c:v>36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126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30</c:v>
                </c:pt>
                <c:pt idx="15">
                  <c:v>11</c:v>
                </c:pt>
                <c:pt idx="16">
                  <c:v>13</c:v>
                </c:pt>
                <c:pt idx="17">
                  <c:v>10</c:v>
                </c:pt>
                <c:pt idx="18">
                  <c:v>4</c:v>
                </c:pt>
                <c:pt idx="19">
                  <c:v>3</c:v>
                </c:pt>
                <c:pt idx="20">
                  <c:v>14</c:v>
                </c:pt>
                <c:pt idx="21">
                  <c:v>6</c:v>
                </c:pt>
                <c:pt idx="22">
                  <c:v>5</c:v>
                </c:pt>
                <c:pt idx="23">
                  <c:v>1</c:v>
                </c:pt>
                <c:pt idx="24">
                  <c:v>3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4"/>
          <c:order val="3"/>
          <c:tx>
            <c:strRef>
              <c:f>'9.3.4'!$E$4:$E$5</c:f>
              <c:strCache>
                <c:ptCount val="1"/>
                <c:pt idx="0">
                  <c:v>Modificación a  T.C.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'9.3.4'!$I$7:$I$38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'9.3.4'!$E$7:$E$38</c:f>
              <c:numCache>
                <c:formatCode>#,##0</c:formatCode>
                <c:ptCount val="32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  <c:pt idx="6">
                  <c:v>10</c:v>
                </c:pt>
                <c:pt idx="7">
                  <c:v>0</c:v>
                </c:pt>
                <c:pt idx="8">
                  <c:v>53</c:v>
                </c:pt>
                <c:pt idx="9">
                  <c:v>0</c:v>
                </c:pt>
                <c:pt idx="10">
                  <c:v>23</c:v>
                </c:pt>
                <c:pt idx="11">
                  <c:v>47</c:v>
                </c:pt>
                <c:pt idx="12">
                  <c:v>2</c:v>
                </c:pt>
                <c:pt idx="13">
                  <c:v>1</c:v>
                </c:pt>
                <c:pt idx="14">
                  <c:v>30</c:v>
                </c:pt>
                <c:pt idx="15">
                  <c:v>47</c:v>
                </c:pt>
                <c:pt idx="16">
                  <c:v>0</c:v>
                </c:pt>
                <c:pt idx="17">
                  <c:v>64</c:v>
                </c:pt>
                <c:pt idx="18">
                  <c:v>9</c:v>
                </c:pt>
                <c:pt idx="19">
                  <c:v>15</c:v>
                </c:pt>
                <c:pt idx="20">
                  <c:v>12</c:v>
                </c:pt>
                <c:pt idx="21">
                  <c:v>1</c:v>
                </c:pt>
                <c:pt idx="22">
                  <c:v>5</c:v>
                </c:pt>
                <c:pt idx="23">
                  <c:v>13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5"/>
          <c:order val="4"/>
          <c:tx>
            <c:strRef>
              <c:f>'9.3.4'!$F$4:$F$5</c:f>
              <c:strCache>
                <c:ptCount val="1"/>
                <c:pt idx="0">
                  <c:v>Reposición de Placas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'9.3.4'!$I$7:$I$38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'9.3.4'!$F$7:$F$38</c:f>
              <c:numCache>
                <c:formatCode>#,##0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113</c:v>
                </c:pt>
                <c:pt idx="9">
                  <c:v>0</c:v>
                </c:pt>
                <c:pt idx="10">
                  <c:v>24</c:v>
                </c:pt>
                <c:pt idx="11">
                  <c:v>9</c:v>
                </c:pt>
                <c:pt idx="12">
                  <c:v>3</c:v>
                </c:pt>
                <c:pt idx="13">
                  <c:v>0</c:v>
                </c:pt>
                <c:pt idx="14">
                  <c:v>37</c:v>
                </c:pt>
                <c:pt idx="15">
                  <c:v>4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13</c:v>
                </c:pt>
                <c:pt idx="21">
                  <c:v>10</c:v>
                </c:pt>
                <c:pt idx="22">
                  <c:v>1</c:v>
                </c:pt>
                <c:pt idx="23">
                  <c:v>17</c:v>
                </c:pt>
                <c:pt idx="24">
                  <c:v>6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2"/>
          <c:order val="5"/>
          <c:tx>
            <c:strRef>
              <c:f>'9.3.4'!$G$4:$G$5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'9.3.4'!$I$7:$I$38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'9.3.4'!$G$7:$G$38</c:f>
              <c:numCache>
                <c:formatCode>#,##0</c:formatCode>
                <c:ptCount val="3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247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961920"/>
        <c:axId val="80963456"/>
      </c:barChart>
      <c:catAx>
        <c:axId val="809619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0963456"/>
        <c:crosses val="autoZero"/>
        <c:auto val="1"/>
        <c:lblAlgn val="ctr"/>
        <c:lblOffset val="100"/>
        <c:noMultiLvlLbl val="0"/>
      </c:catAx>
      <c:valAx>
        <c:axId val="80963456"/>
        <c:scaling>
          <c:orientation val="minMax"/>
          <c:max val="4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Permisos</a:t>
                </a:r>
                <a:endParaRPr lang="es-E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0961920"/>
        <c:crosses val="autoZero"/>
        <c:crossBetween val="between"/>
        <c:majorUnit val="500"/>
        <c:minorUnit val="40"/>
      </c:valAx>
    </c:plotArea>
    <c:legend>
      <c:legendPos val="b"/>
      <c:layout>
        <c:manualLayout>
          <c:xMode val="edge"/>
          <c:yMode val="edge"/>
          <c:x val="0.16795071070661619"/>
          <c:y val="0.85821747741655063"/>
          <c:w val="0.76817875038347705"/>
          <c:h val="0.13922018783796647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/>
              <a:t>Trámites de los Permisos del Transporte Terrestre de Pasajeros, excepto por ferrocarril </a:t>
            </a:r>
          </a:p>
          <a:p>
            <a:pPr>
              <a:defRPr lang="es-ES" sz="1100"/>
            </a:pPr>
            <a:r>
              <a:rPr lang="es-ES" sz="1100"/>
              <a:t>Participación</a:t>
            </a:r>
            <a:r>
              <a:rPr lang="es-ES" sz="1100" baseline="0"/>
              <a:t> por Tipo de Trámite 2014</a:t>
            </a:r>
            <a:endParaRPr lang="es-ES" sz="1100"/>
          </a:p>
        </c:rich>
      </c:tx>
      <c:layout>
        <c:manualLayout>
          <c:xMode val="edge"/>
          <c:yMode val="edge"/>
          <c:x val="0.1494584426946631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5E-2"/>
          <c:y val="0.24537037037037038"/>
          <c:w val="0.45277777777777778"/>
          <c:h val="0.75462962962962965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4"/>
            <c:bubble3D val="0"/>
            <c:spPr>
              <a:solidFill>
                <a:schemeClr val="accent4"/>
              </a:solidFill>
            </c:spPr>
          </c:dPt>
          <c:dPt>
            <c:idx val="5"/>
            <c:bubble3D val="0"/>
            <c:spPr>
              <a:solidFill>
                <a:schemeClr val="accent5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48%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5526027996500441E-2"/>
                  <c:y val="-2.03240740740740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2919400699912508E-2"/>
                  <c:y val="9.74172499270924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378827646544182E-3"/>
                  <c:y val="-1.31528871391076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3043700787401574"/>
                  <c:y val="7.32925051035288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'9.3.4'!$B$4:$G$4</c:f>
              <c:strCache>
                <c:ptCount val="6"/>
                <c:pt idx="0">
                  <c:v>Alta                                        </c:v>
                </c:pt>
                <c:pt idx="1">
                  <c:v>Baja</c:v>
                </c:pt>
                <c:pt idx="2">
                  <c:v>Expedición</c:v>
                </c:pt>
                <c:pt idx="3">
                  <c:v>Modificación a  T.C.</c:v>
                </c:pt>
                <c:pt idx="4">
                  <c:v>Reposición de Placas</c:v>
                </c:pt>
                <c:pt idx="5">
                  <c:v>Otros</c:v>
                </c:pt>
              </c:strCache>
            </c:strRef>
          </c:cat>
          <c:val>
            <c:numRef>
              <c:f>'9.3.4'!$B$41:$G$41</c:f>
              <c:numCache>
                <c:formatCode>#,##0</c:formatCode>
                <c:ptCount val="6"/>
                <c:pt idx="0">
                  <c:v>47.837743326728059</c:v>
                </c:pt>
                <c:pt idx="1">
                  <c:v>38.640867233943347</c:v>
                </c:pt>
                <c:pt idx="2">
                  <c:v>3.3453782492131952</c:v>
                </c:pt>
                <c:pt idx="3">
                  <c:v>4.056416831798578</c:v>
                </c:pt>
                <c:pt idx="4">
                  <c:v>2.9607180324047091</c:v>
                </c:pt>
                <c:pt idx="5">
                  <c:v>3.1588763259121109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3333333333333"/>
          <c:y val="0.27280001458151065"/>
          <c:w val="0.34166666666666667"/>
          <c:h val="0.51921478565179358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Turístico por Tierra </a:t>
            </a:r>
          </a:p>
          <a:p>
            <a:pPr>
              <a:defRPr lang="es-ES" sz="1200"/>
            </a:pPr>
            <a:r>
              <a:rPr lang="es-ES" sz="1200"/>
              <a:t>Trámites de los Permisos </a:t>
            </a:r>
            <a:r>
              <a:rPr lang="es-ES" sz="1200" baseline="0"/>
              <a:t>por Entidad Federativa 2014 </a:t>
            </a:r>
            <a:endParaRPr lang="es-ES" sz="1200"/>
          </a:p>
        </c:rich>
      </c:tx>
      <c:layout>
        <c:manualLayout>
          <c:xMode val="edge"/>
          <c:yMode val="edge"/>
          <c:x val="0.2212009184331182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61865551715317"/>
          <c:y val="0.12668490463639334"/>
          <c:w val="0.87124282114005869"/>
          <c:h val="0.582766527377415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'9.3.5'!$B$4:$B$5</c:f>
              <c:strCache>
                <c:ptCount val="1"/>
                <c:pt idx="0">
                  <c:v>Alta                                       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'9.3.5'!$I$7:$I$38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'9.3.5'!$B$7:$B$38</c:f>
              <c:numCache>
                <c:formatCode>#,##0</c:formatCode>
                <c:ptCount val="32"/>
                <c:pt idx="0">
                  <c:v>149</c:v>
                </c:pt>
                <c:pt idx="1">
                  <c:v>2</c:v>
                </c:pt>
                <c:pt idx="2">
                  <c:v>71</c:v>
                </c:pt>
                <c:pt idx="3">
                  <c:v>20</c:v>
                </c:pt>
                <c:pt idx="4">
                  <c:v>63</c:v>
                </c:pt>
                <c:pt idx="5">
                  <c:v>34</c:v>
                </c:pt>
                <c:pt idx="6">
                  <c:v>58</c:v>
                </c:pt>
                <c:pt idx="7">
                  <c:v>13</c:v>
                </c:pt>
                <c:pt idx="8">
                  <c:v>558</c:v>
                </c:pt>
                <c:pt idx="9">
                  <c:v>24</c:v>
                </c:pt>
                <c:pt idx="10">
                  <c:v>139</c:v>
                </c:pt>
                <c:pt idx="11">
                  <c:v>281</c:v>
                </c:pt>
                <c:pt idx="12">
                  <c:v>19</c:v>
                </c:pt>
                <c:pt idx="13">
                  <c:v>299</c:v>
                </c:pt>
                <c:pt idx="14">
                  <c:v>519</c:v>
                </c:pt>
                <c:pt idx="15">
                  <c:v>213</c:v>
                </c:pt>
                <c:pt idx="16">
                  <c:v>18</c:v>
                </c:pt>
                <c:pt idx="17">
                  <c:v>61</c:v>
                </c:pt>
                <c:pt idx="18">
                  <c:v>100</c:v>
                </c:pt>
                <c:pt idx="19">
                  <c:v>96</c:v>
                </c:pt>
                <c:pt idx="20">
                  <c:v>66</c:v>
                </c:pt>
                <c:pt idx="21">
                  <c:v>30</c:v>
                </c:pt>
                <c:pt idx="22">
                  <c:v>517</c:v>
                </c:pt>
                <c:pt idx="23">
                  <c:v>96</c:v>
                </c:pt>
                <c:pt idx="24">
                  <c:v>38</c:v>
                </c:pt>
                <c:pt idx="25">
                  <c:v>18</c:v>
                </c:pt>
                <c:pt idx="26">
                  <c:v>11</c:v>
                </c:pt>
                <c:pt idx="27">
                  <c:v>67</c:v>
                </c:pt>
                <c:pt idx="28">
                  <c:v>8</c:v>
                </c:pt>
                <c:pt idx="29">
                  <c:v>48</c:v>
                </c:pt>
                <c:pt idx="30">
                  <c:v>47</c:v>
                </c:pt>
                <c:pt idx="31">
                  <c:v>1</c:v>
                </c:pt>
              </c:numCache>
            </c:numRef>
          </c:val>
        </c:ser>
        <c:ser>
          <c:idx val="1"/>
          <c:order val="1"/>
          <c:tx>
            <c:strRef>
              <c:f>'9.3.5'!$C$4:$C$5</c:f>
              <c:strCache>
                <c:ptCount val="1"/>
                <c:pt idx="0">
                  <c:v>Baja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'9.3.5'!$I$7:$I$38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'9.3.5'!$C$7:$C$38</c:f>
              <c:numCache>
                <c:formatCode>#,##0</c:formatCode>
                <c:ptCount val="32"/>
                <c:pt idx="0">
                  <c:v>26</c:v>
                </c:pt>
                <c:pt idx="1">
                  <c:v>7</c:v>
                </c:pt>
                <c:pt idx="2">
                  <c:v>73</c:v>
                </c:pt>
                <c:pt idx="3">
                  <c:v>9</c:v>
                </c:pt>
                <c:pt idx="4">
                  <c:v>53</c:v>
                </c:pt>
                <c:pt idx="5">
                  <c:v>15</c:v>
                </c:pt>
                <c:pt idx="6">
                  <c:v>15</c:v>
                </c:pt>
                <c:pt idx="7">
                  <c:v>16</c:v>
                </c:pt>
                <c:pt idx="8">
                  <c:v>364</c:v>
                </c:pt>
                <c:pt idx="9">
                  <c:v>4</c:v>
                </c:pt>
                <c:pt idx="10">
                  <c:v>57</c:v>
                </c:pt>
                <c:pt idx="11">
                  <c:v>258</c:v>
                </c:pt>
                <c:pt idx="12">
                  <c:v>13</c:v>
                </c:pt>
                <c:pt idx="13">
                  <c:v>51</c:v>
                </c:pt>
                <c:pt idx="14">
                  <c:v>116</c:v>
                </c:pt>
                <c:pt idx="15">
                  <c:v>32</c:v>
                </c:pt>
                <c:pt idx="16">
                  <c:v>29</c:v>
                </c:pt>
                <c:pt idx="17">
                  <c:v>24</c:v>
                </c:pt>
                <c:pt idx="18">
                  <c:v>42</c:v>
                </c:pt>
                <c:pt idx="19">
                  <c:v>35</c:v>
                </c:pt>
                <c:pt idx="20">
                  <c:v>31</c:v>
                </c:pt>
                <c:pt idx="21">
                  <c:v>12</c:v>
                </c:pt>
                <c:pt idx="22">
                  <c:v>374</c:v>
                </c:pt>
                <c:pt idx="23">
                  <c:v>42</c:v>
                </c:pt>
                <c:pt idx="24">
                  <c:v>36</c:v>
                </c:pt>
                <c:pt idx="25">
                  <c:v>21</c:v>
                </c:pt>
                <c:pt idx="26">
                  <c:v>16</c:v>
                </c:pt>
                <c:pt idx="27">
                  <c:v>34</c:v>
                </c:pt>
                <c:pt idx="28">
                  <c:v>3</c:v>
                </c:pt>
                <c:pt idx="29">
                  <c:v>32</c:v>
                </c:pt>
                <c:pt idx="30">
                  <c:v>28</c:v>
                </c:pt>
                <c:pt idx="31">
                  <c:v>4</c:v>
                </c:pt>
              </c:numCache>
            </c:numRef>
          </c:val>
        </c:ser>
        <c:ser>
          <c:idx val="2"/>
          <c:order val="2"/>
          <c:tx>
            <c:strRef>
              <c:f>'9.3.5'!$D$4:$D$5</c:f>
              <c:strCache>
                <c:ptCount val="1"/>
                <c:pt idx="0">
                  <c:v>Expedición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'9.3.5'!$I$7:$I$38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'9.3.5'!$D$7:$D$38</c:f>
              <c:numCache>
                <c:formatCode>#,##0</c:formatCode>
                <c:ptCount val="32"/>
                <c:pt idx="0">
                  <c:v>17</c:v>
                </c:pt>
                <c:pt idx="1">
                  <c:v>2</c:v>
                </c:pt>
                <c:pt idx="2">
                  <c:v>23</c:v>
                </c:pt>
                <c:pt idx="3">
                  <c:v>6</c:v>
                </c:pt>
                <c:pt idx="4">
                  <c:v>20</c:v>
                </c:pt>
                <c:pt idx="5">
                  <c:v>13</c:v>
                </c:pt>
                <c:pt idx="6">
                  <c:v>16</c:v>
                </c:pt>
                <c:pt idx="7">
                  <c:v>4</c:v>
                </c:pt>
                <c:pt idx="8">
                  <c:v>128</c:v>
                </c:pt>
                <c:pt idx="9">
                  <c:v>5</c:v>
                </c:pt>
                <c:pt idx="10">
                  <c:v>48</c:v>
                </c:pt>
                <c:pt idx="11">
                  <c:v>77</c:v>
                </c:pt>
                <c:pt idx="12">
                  <c:v>6</c:v>
                </c:pt>
                <c:pt idx="13">
                  <c:v>98</c:v>
                </c:pt>
                <c:pt idx="14">
                  <c:v>168</c:v>
                </c:pt>
                <c:pt idx="15">
                  <c:v>24</c:v>
                </c:pt>
                <c:pt idx="16">
                  <c:v>3</c:v>
                </c:pt>
                <c:pt idx="17">
                  <c:v>10</c:v>
                </c:pt>
                <c:pt idx="18">
                  <c:v>25</c:v>
                </c:pt>
                <c:pt idx="19">
                  <c:v>33</c:v>
                </c:pt>
                <c:pt idx="20">
                  <c:v>8</c:v>
                </c:pt>
                <c:pt idx="21">
                  <c:v>14</c:v>
                </c:pt>
                <c:pt idx="22">
                  <c:v>124</c:v>
                </c:pt>
                <c:pt idx="23">
                  <c:v>41</c:v>
                </c:pt>
                <c:pt idx="24">
                  <c:v>6</c:v>
                </c:pt>
                <c:pt idx="25">
                  <c:v>9</c:v>
                </c:pt>
                <c:pt idx="26">
                  <c:v>13</c:v>
                </c:pt>
                <c:pt idx="27">
                  <c:v>7</c:v>
                </c:pt>
                <c:pt idx="28">
                  <c:v>3</c:v>
                </c:pt>
                <c:pt idx="29">
                  <c:v>28</c:v>
                </c:pt>
                <c:pt idx="30">
                  <c:v>13</c:v>
                </c:pt>
                <c:pt idx="31">
                  <c:v>7</c:v>
                </c:pt>
              </c:numCache>
            </c:numRef>
          </c:val>
        </c:ser>
        <c:ser>
          <c:idx val="3"/>
          <c:order val="3"/>
          <c:tx>
            <c:strRef>
              <c:f>'9.3.5'!$E$4:$E$5</c:f>
              <c:strCache>
                <c:ptCount val="1"/>
                <c:pt idx="0">
                  <c:v>Modificación a  T.C.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'9.3.5'!$I$7:$I$38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'9.3.5'!$E$7:$E$38</c:f>
              <c:numCache>
                <c:formatCode>#,##0</c:formatCode>
                <c:ptCount val="32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1</c:v>
                </c:pt>
                <c:pt idx="8">
                  <c:v>32</c:v>
                </c:pt>
                <c:pt idx="9">
                  <c:v>0</c:v>
                </c:pt>
                <c:pt idx="10">
                  <c:v>7</c:v>
                </c:pt>
                <c:pt idx="11">
                  <c:v>21</c:v>
                </c:pt>
                <c:pt idx="12">
                  <c:v>1</c:v>
                </c:pt>
                <c:pt idx="13">
                  <c:v>24</c:v>
                </c:pt>
                <c:pt idx="14">
                  <c:v>19</c:v>
                </c:pt>
                <c:pt idx="15">
                  <c:v>7</c:v>
                </c:pt>
                <c:pt idx="16">
                  <c:v>20</c:v>
                </c:pt>
                <c:pt idx="17">
                  <c:v>6</c:v>
                </c:pt>
                <c:pt idx="18">
                  <c:v>11</c:v>
                </c:pt>
                <c:pt idx="19">
                  <c:v>2</c:v>
                </c:pt>
                <c:pt idx="20">
                  <c:v>19</c:v>
                </c:pt>
                <c:pt idx="21">
                  <c:v>0</c:v>
                </c:pt>
                <c:pt idx="22">
                  <c:v>74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</c:numCache>
            </c:numRef>
          </c:val>
        </c:ser>
        <c:ser>
          <c:idx val="4"/>
          <c:order val="4"/>
          <c:tx>
            <c:strRef>
              <c:f>'9.3.5'!$F$4:$F$5</c:f>
              <c:strCache>
                <c:ptCount val="1"/>
                <c:pt idx="0">
                  <c:v>Reposición de Placas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'9.3.5'!$I$7:$I$38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'9.3.5'!$F$7:$F$38</c:f>
              <c:numCache>
                <c:formatCode>#,##0</c:formatCode>
                <c:ptCount val="3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26</c:v>
                </c:pt>
                <c:pt idx="9">
                  <c:v>2</c:v>
                </c:pt>
                <c:pt idx="10">
                  <c:v>6</c:v>
                </c:pt>
                <c:pt idx="11">
                  <c:v>7</c:v>
                </c:pt>
                <c:pt idx="12">
                  <c:v>0</c:v>
                </c:pt>
                <c:pt idx="13">
                  <c:v>7</c:v>
                </c:pt>
                <c:pt idx="14">
                  <c:v>26</c:v>
                </c:pt>
                <c:pt idx="15">
                  <c:v>3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35</c:v>
                </c:pt>
                <c:pt idx="23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</c:ser>
        <c:ser>
          <c:idx val="5"/>
          <c:order val="5"/>
          <c:tx>
            <c:strRef>
              <c:f>'9.3.5'!$G$4:$G$5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'9.3.5'!$I$7:$I$38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'9.3.5'!$G$7:$G$38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356672"/>
        <c:axId val="81358208"/>
      </c:barChart>
      <c:catAx>
        <c:axId val="813566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1358208"/>
        <c:crosses val="autoZero"/>
        <c:auto val="1"/>
        <c:lblAlgn val="ctr"/>
        <c:lblOffset val="100"/>
        <c:noMultiLvlLbl val="0"/>
      </c:catAx>
      <c:valAx>
        <c:axId val="81358208"/>
        <c:scaling>
          <c:orientation val="minMax"/>
          <c:max val="12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/>
                  <a:t>Núm.</a:t>
                </a:r>
                <a:r>
                  <a:rPr lang="es-MX" baseline="0"/>
                  <a:t> de Permisos</a:t>
                </a:r>
                <a:endParaRPr lang="es-MX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13566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36218489242505"/>
          <c:y val="0.85465057351576679"/>
          <c:w val="0.75833017727805074"/>
          <c:h val="0.14534975376728426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672041</xdr:colOff>
      <xdr:row>6</xdr:row>
      <xdr:rowOff>8466</xdr:rowOff>
    </xdr:from>
    <xdr:to>
      <xdr:col>15</xdr:col>
      <xdr:colOff>100541</xdr:colOff>
      <xdr:row>22</xdr:row>
      <xdr:rowOff>38100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357716</xdr:colOff>
      <xdr:row>24</xdr:row>
      <xdr:rowOff>4233</xdr:rowOff>
    </xdr:from>
    <xdr:to>
      <xdr:col>14</xdr:col>
      <xdr:colOff>357716</xdr:colOff>
      <xdr:row>40</xdr:row>
      <xdr:rowOff>31750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57149</xdr:colOff>
      <xdr:row>5</xdr:row>
      <xdr:rowOff>76199</xdr:rowOff>
    </xdr:from>
    <xdr:to>
      <xdr:col>16</xdr:col>
      <xdr:colOff>666750</xdr:colOff>
      <xdr:row>21</xdr:row>
      <xdr:rowOff>180974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</xdr:colOff>
      <xdr:row>22</xdr:row>
      <xdr:rowOff>171450</xdr:rowOff>
    </xdr:from>
    <xdr:to>
      <xdr:col>16</xdr:col>
      <xdr:colOff>38100</xdr:colOff>
      <xdr:row>37</xdr:row>
      <xdr:rowOff>57150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17</xdr:row>
      <xdr:rowOff>9525</xdr:rowOff>
    </xdr:from>
    <xdr:to>
      <xdr:col>7</xdr:col>
      <xdr:colOff>190500</xdr:colOff>
      <xdr:row>34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371475</xdr:colOff>
      <xdr:row>16</xdr:row>
      <xdr:rowOff>152400</xdr:rowOff>
    </xdr:from>
    <xdr:to>
      <xdr:col>12</xdr:col>
      <xdr:colOff>447675</xdr:colOff>
      <xdr:row>33</xdr:row>
      <xdr:rowOff>142875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5</xdr:row>
      <xdr:rowOff>47625</xdr:rowOff>
    </xdr:from>
    <xdr:to>
      <xdr:col>16</xdr:col>
      <xdr:colOff>219075</xdr:colOff>
      <xdr:row>22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695325</xdr:colOff>
      <xdr:row>23</xdr:row>
      <xdr:rowOff>47625</xdr:rowOff>
    </xdr:from>
    <xdr:to>
      <xdr:col>15</xdr:col>
      <xdr:colOff>695325</xdr:colOff>
      <xdr:row>37</xdr:row>
      <xdr:rowOff>123825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438149</xdr:colOff>
      <xdr:row>5</xdr:row>
      <xdr:rowOff>104774</xdr:rowOff>
    </xdr:from>
    <xdr:to>
      <xdr:col>16</xdr:col>
      <xdr:colOff>285750</xdr:colOff>
      <xdr:row>21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476250</xdr:colOff>
      <xdr:row>22</xdr:row>
      <xdr:rowOff>142875</xdr:rowOff>
    </xdr:from>
    <xdr:to>
      <xdr:col>15</xdr:col>
      <xdr:colOff>476250</xdr:colOff>
      <xdr:row>37</xdr:row>
      <xdr:rowOff>28575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18</xdr:row>
      <xdr:rowOff>19049</xdr:rowOff>
    </xdr:from>
    <xdr:to>
      <xdr:col>5</xdr:col>
      <xdr:colOff>371475</xdr:colOff>
      <xdr:row>35</xdr:row>
      <xdr:rowOff>19049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552450</xdr:colOff>
      <xdr:row>18</xdr:row>
      <xdr:rowOff>0</xdr:rowOff>
    </xdr:from>
    <xdr:to>
      <xdr:col>11</xdr:col>
      <xdr:colOff>581025</xdr:colOff>
      <xdr:row>34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CARGA%202007%20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florviv/Mis%20documentos/Estad&#237;stica/Estad&#237;stica%20B&#225;sica%202010/1%20CARGA%20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"/>
      <sheetName val="1.4.2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 "/>
      <sheetName val="1.4.2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4"/>
  <sheetViews>
    <sheetView tabSelected="1" zoomScaleNormal="100" workbookViewId="0">
      <selection activeCell="D58" sqref="D58"/>
    </sheetView>
  </sheetViews>
  <sheetFormatPr baseColWidth="10" defaultRowHeight="12.75" x14ac:dyDescent="0.2"/>
  <cols>
    <col min="1" max="1" width="18.42578125" style="9" customWidth="1"/>
    <col min="2" max="2" width="14.42578125" style="9" customWidth="1"/>
    <col min="3" max="3" width="23.5703125" style="9" customWidth="1"/>
    <col min="4" max="4" width="17.7109375" style="9" bestFit="1" customWidth="1"/>
    <col min="5" max="5" width="11.5703125" style="9" customWidth="1"/>
    <col min="6" max="6" width="9.28515625" style="9" customWidth="1"/>
    <col min="7" max="16384" width="11.42578125" style="9"/>
  </cols>
  <sheetData>
    <row r="2" spans="1:7" ht="17.25" x14ac:dyDescent="0.3">
      <c r="A2" s="8" t="s">
        <v>100</v>
      </c>
    </row>
    <row r="4" spans="1:7" ht="17.25" x14ac:dyDescent="0.3">
      <c r="A4" s="27" t="s">
        <v>101</v>
      </c>
      <c r="B4" s="27"/>
      <c r="C4" s="27"/>
      <c r="D4" s="27"/>
      <c r="E4" s="27"/>
      <c r="F4" s="27"/>
    </row>
    <row r="6" spans="1:7" ht="25.5" customHeight="1" x14ac:dyDescent="0.2">
      <c r="A6" s="48" t="s">
        <v>85</v>
      </c>
      <c r="B6" s="49" t="s">
        <v>87</v>
      </c>
      <c r="C6" s="49"/>
      <c r="D6" s="49"/>
      <c r="E6" s="49"/>
      <c r="F6" s="48" t="s">
        <v>1</v>
      </c>
    </row>
    <row r="7" spans="1:7" ht="45" x14ac:dyDescent="0.2">
      <c r="A7" s="48"/>
      <c r="B7" s="36" t="s">
        <v>89</v>
      </c>
      <c r="C7" s="36" t="s">
        <v>90</v>
      </c>
      <c r="D7" s="36" t="s">
        <v>91</v>
      </c>
      <c r="E7" s="37" t="s">
        <v>93</v>
      </c>
      <c r="F7" s="48"/>
    </row>
    <row r="8" spans="1:7" ht="9" customHeight="1" x14ac:dyDescent="0.2">
      <c r="A8" s="57"/>
      <c r="B8" s="57"/>
      <c r="C8" s="57"/>
      <c r="D8" s="57"/>
      <c r="E8" s="57"/>
      <c r="F8" s="57"/>
    </row>
    <row r="9" spans="1:7" ht="14.1" customHeight="1" x14ac:dyDescent="0.25">
      <c r="A9" s="34" t="s">
        <v>2</v>
      </c>
      <c r="B9" s="15">
        <v>2003</v>
      </c>
      <c r="C9" s="15">
        <v>57</v>
      </c>
      <c r="D9" s="15">
        <v>200</v>
      </c>
      <c r="E9" s="15">
        <f>D9+C9</f>
        <v>257</v>
      </c>
      <c r="F9" s="15">
        <f>B9+E9</f>
        <v>2260</v>
      </c>
      <c r="G9" s="18" t="s">
        <v>51</v>
      </c>
    </row>
    <row r="10" spans="1:7" ht="14.1" customHeight="1" x14ac:dyDescent="0.25">
      <c r="A10" s="35" t="s">
        <v>3</v>
      </c>
      <c r="B10" s="16">
        <v>1616</v>
      </c>
      <c r="C10" s="16">
        <v>146</v>
      </c>
      <c r="D10" s="16">
        <v>11</v>
      </c>
      <c r="E10" s="16">
        <f t="shared" ref="E10:E40" si="0">D10+C10</f>
        <v>157</v>
      </c>
      <c r="F10" s="16">
        <f t="shared" ref="F10:F40" si="1">B10+E10</f>
        <v>1773</v>
      </c>
      <c r="G10" s="18" t="s">
        <v>52</v>
      </c>
    </row>
    <row r="11" spans="1:7" ht="14.1" customHeight="1" x14ac:dyDescent="0.25">
      <c r="A11" s="34" t="s">
        <v>4</v>
      </c>
      <c r="B11" s="15">
        <v>206</v>
      </c>
      <c r="C11" s="15">
        <v>81</v>
      </c>
      <c r="D11" s="15">
        <v>168</v>
      </c>
      <c r="E11" s="15">
        <f t="shared" si="0"/>
        <v>249</v>
      </c>
      <c r="F11" s="15">
        <f t="shared" si="1"/>
        <v>455</v>
      </c>
      <c r="G11" s="18" t="s">
        <v>53</v>
      </c>
    </row>
    <row r="12" spans="1:7" ht="14.1" customHeight="1" x14ac:dyDescent="0.25">
      <c r="A12" s="35" t="s">
        <v>5</v>
      </c>
      <c r="B12" s="16">
        <v>264</v>
      </c>
      <c r="C12" s="16">
        <v>13</v>
      </c>
      <c r="D12" s="16">
        <v>37</v>
      </c>
      <c r="E12" s="16">
        <f t="shared" si="0"/>
        <v>50</v>
      </c>
      <c r="F12" s="16">
        <f t="shared" si="1"/>
        <v>314</v>
      </c>
      <c r="G12" s="18" t="s">
        <v>54</v>
      </c>
    </row>
    <row r="13" spans="1:7" ht="14.1" customHeight="1" x14ac:dyDescent="0.25">
      <c r="A13" s="34" t="s">
        <v>6</v>
      </c>
      <c r="B13" s="15">
        <v>679</v>
      </c>
      <c r="C13" s="15">
        <v>128</v>
      </c>
      <c r="D13" s="15">
        <v>137</v>
      </c>
      <c r="E13" s="15">
        <f t="shared" si="0"/>
        <v>265</v>
      </c>
      <c r="F13" s="15">
        <f t="shared" si="1"/>
        <v>944</v>
      </c>
      <c r="G13" s="18" t="s">
        <v>55</v>
      </c>
    </row>
    <row r="14" spans="1:7" ht="14.1" customHeight="1" x14ac:dyDescent="0.25">
      <c r="A14" s="35" t="s">
        <v>7</v>
      </c>
      <c r="B14" s="16">
        <v>4028</v>
      </c>
      <c r="C14" s="16">
        <v>66</v>
      </c>
      <c r="D14" s="16">
        <v>62</v>
      </c>
      <c r="E14" s="16">
        <f t="shared" si="0"/>
        <v>128</v>
      </c>
      <c r="F14" s="16">
        <f t="shared" si="1"/>
        <v>4156</v>
      </c>
      <c r="G14" s="18" t="s">
        <v>56</v>
      </c>
    </row>
    <row r="15" spans="1:7" ht="14.1" customHeight="1" x14ac:dyDescent="0.25">
      <c r="A15" s="34" t="s">
        <v>8</v>
      </c>
      <c r="B15" s="15">
        <v>4250</v>
      </c>
      <c r="C15" s="15">
        <v>76</v>
      </c>
      <c r="D15" s="15">
        <v>96</v>
      </c>
      <c r="E15" s="15">
        <f t="shared" si="0"/>
        <v>172</v>
      </c>
      <c r="F15" s="15">
        <f t="shared" si="1"/>
        <v>4422</v>
      </c>
      <c r="G15" s="18" t="s">
        <v>57</v>
      </c>
    </row>
    <row r="16" spans="1:7" ht="14.1" customHeight="1" x14ac:dyDescent="0.25">
      <c r="A16" s="35" t="s">
        <v>9</v>
      </c>
      <c r="B16" s="16">
        <v>1454</v>
      </c>
      <c r="C16" s="16">
        <v>16</v>
      </c>
      <c r="D16" s="16">
        <v>35</v>
      </c>
      <c r="E16" s="16">
        <f t="shared" si="0"/>
        <v>51</v>
      </c>
      <c r="F16" s="16">
        <f t="shared" si="1"/>
        <v>1505</v>
      </c>
      <c r="G16" s="18" t="s">
        <v>58</v>
      </c>
    </row>
    <row r="17" spans="1:7" ht="14.1" customHeight="1" x14ac:dyDescent="0.25">
      <c r="A17" s="34" t="s">
        <v>10</v>
      </c>
      <c r="B17" s="15">
        <v>23912</v>
      </c>
      <c r="C17" s="15">
        <v>3699</v>
      </c>
      <c r="D17" s="15">
        <v>1108</v>
      </c>
      <c r="E17" s="15">
        <f t="shared" si="0"/>
        <v>4807</v>
      </c>
      <c r="F17" s="15">
        <f t="shared" si="1"/>
        <v>28719</v>
      </c>
      <c r="G17" s="18" t="s">
        <v>59</v>
      </c>
    </row>
    <row r="18" spans="1:7" ht="14.1" customHeight="1" x14ac:dyDescent="0.25">
      <c r="A18" s="35" t="s">
        <v>11</v>
      </c>
      <c r="B18" s="16">
        <v>1658</v>
      </c>
      <c r="C18" s="16">
        <v>8</v>
      </c>
      <c r="D18" s="16">
        <v>35</v>
      </c>
      <c r="E18" s="16">
        <f t="shared" si="0"/>
        <v>43</v>
      </c>
      <c r="F18" s="16">
        <f t="shared" si="1"/>
        <v>1701</v>
      </c>
      <c r="G18" s="18" t="s">
        <v>60</v>
      </c>
    </row>
    <row r="19" spans="1:7" ht="14.1" customHeight="1" x14ac:dyDescent="0.25">
      <c r="A19" s="34" t="s">
        <v>12</v>
      </c>
      <c r="B19" s="15">
        <v>5009</v>
      </c>
      <c r="C19" s="15">
        <v>494</v>
      </c>
      <c r="D19" s="15">
        <v>257</v>
      </c>
      <c r="E19" s="15">
        <f t="shared" si="0"/>
        <v>751</v>
      </c>
      <c r="F19" s="15">
        <f t="shared" si="1"/>
        <v>5760</v>
      </c>
      <c r="G19" s="18" t="s">
        <v>61</v>
      </c>
    </row>
    <row r="20" spans="1:7" ht="14.1" customHeight="1" x14ac:dyDescent="0.25">
      <c r="A20" s="35" t="s">
        <v>13</v>
      </c>
      <c r="B20" s="16">
        <v>7939</v>
      </c>
      <c r="C20" s="16">
        <v>647</v>
      </c>
      <c r="D20" s="16">
        <v>644</v>
      </c>
      <c r="E20" s="16">
        <f t="shared" si="0"/>
        <v>1291</v>
      </c>
      <c r="F20" s="16">
        <f t="shared" si="1"/>
        <v>9230</v>
      </c>
      <c r="G20" s="18" t="s">
        <v>62</v>
      </c>
    </row>
    <row r="21" spans="1:7" ht="14.1" customHeight="1" x14ac:dyDescent="0.25">
      <c r="A21" s="34" t="s">
        <v>14</v>
      </c>
      <c r="B21" s="15">
        <v>227</v>
      </c>
      <c r="C21" s="15">
        <v>104</v>
      </c>
      <c r="D21" s="15">
        <v>39</v>
      </c>
      <c r="E21" s="15">
        <f t="shared" si="0"/>
        <v>143</v>
      </c>
      <c r="F21" s="15">
        <f t="shared" si="1"/>
        <v>370</v>
      </c>
      <c r="G21" s="18" t="s">
        <v>63</v>
      </c>
    </row>
    <row r="22" spans="1:7" ht="14.1" customHeight="1" x14ac:dyDescent="0.25">
      <c r="A22" s="35" t="s">
        <v>15</v>
      </c>
      <c r="B22" s="16">
        <v>4260</v>
      </c>
      <c r="C22" s="16">
        <v>93</v>
      </c>
      <c r="D22" s="16">
        <v>479</v>
      </c>
      <c r="E22" s="16">
        <f t="shared" si="0"/>
        <v>572</v>
      </c>
      <c r="F22" s="16">
        <f t="shared" si="1"/>
        <v>4832</v>
      </c>
      <c r="G22" s="18" t="s">
        <v>64</v>
      </c>
    </row>
    <row r="23" spans="1:7" ht="14.1" customHeight="1" x14ac:dyDescent="0.25">
      <c r="A23" s="34" t="s">
        <v>16</v>
      </c>
      <c r="B23" s="15">
        <v>7228</v>
      </c>
      <c r="C23" s="15">
        <v>695</v>
      </c>
      <c r="D23" s="15">
        <v>848</v>
      </c>
      <c r="E23" s="15">
        <f t="shared" si="0"/>
        <v>1543</v>
      </c>
      <c r="F23" s="15">
        <f t="shared" si="1"/>
        <v>8771</v>
      </c>
      <c r="G23" s="18" t="s">
        <v>65</v>
      </c>
    </row>
    <row r="24" spans="1:7" ht="14.1" customHeight="1" x14ac:dyDescent="0.25">
      <c r="A24" s="35" t="s">
        <v>17</v>
      </c>
      <c r="B24" s="16">
        <v>2828</v>
      </c>
      <c r="C24" s="16">
        <v>183</v>
      </c>
      <c r="D24" s="16">
        <v>279</v>
      </c>
      <c r="E24" s="16">
        <f t="shared" si="0"/>
        <v>462</v>
      </c>
      <c r="F24" s="16">
        <f t="shared" si="1"/>
        <v>3290</v>
      </c>
      <c r="G24" s="18" t="s">
        <v>66</v>
      </c>
    </row>
    <row r="25" spans="1:7" ht="14.1" customHeight="1" x14ac:dyDescent="0.25">
      <c r="A25" s="34" t="s">
        <v>18</v>
      </c>
      <c r="B25" s="15">
        <v>778</v>
      </c>
      <c r="C25" s="15">
        <v>39</v>
      </c>
      <c r="D25" s="15">
        <v>70</v>
      </c>
      <c r="E25" s="15">
        <f t="shared" si="0"/>
        <v>109</v>
      </c>
      <c r="F25" s="15">
        <f t="shared" si="1"/>
        <v>887</v>
      </c>
      <c r="G25" s="18" t="s">
        <v>67</v>
      </c>
    </row>
    <row r="26" spans="1:7" ht="14.1" customHeight="1" x14ac:dyDescent="0.25">
      <c r="A26" s="35" t="s">
        <v>19</v>
      </c>
      <c r="B26" s="16">
        <v>199</v>
      </c>
      <c r="C26" s="16">
        <v>131</v>
      </c>
      <c r="D26" s="16">
        <v>103</v>
      </c>
      <c r="E26" s="16">
        <f t="shared" si="0"/>
        <v>234</v>
      </c>
      <c r="F26" s="16">
        <f t="shared" si="1"/>
        <v>433</v>
      </c>
      <c r="G26" s="18" t="s">
        <v>68</v>
      </c>
    </row>
    <row r="27" spans="1:7" ht="14.1" customHeight="1" x14ac:dyDescent="0.25">
      <c r="A27" s="34" t="s">
        <v>20</v>
      </c>
      <c r="B27" s="15">
        <v>16541</v>
      </c>
      <c r="C27" s="15">
        <v>401</v>
      </c>
      <c r="D27" s="15">
        <v>181</v>
      </c>
      <c r="E27" s="15">
        <f t="shared" si="0"/>
        <v>582</v>
      </c>
      <c r="F27" s="15">
        <f t="shared" si="1"/>
        <v>17123</v>
      </c>
      <c r="G27" s="18" t="s">
        <v>69</v>
      </c>
    </row>
    <row r="28" spans="1:7" ht="14.1" customHeight="1" x14ac:dyDescent="0.25">
      <c r="A28" s="35" t="s">
        <v>21</v>
      </c>
      <c r="B28" s="16">
        <v>523</v>
      </c>
      <c r="C28" s="16">
        <v>168</v>
      </c>
      <c r="D28" s="16">
        <v>167</v>
      </c>
      <c r="E28" s="16">
        <f t="shared" si="0"/>
        <v>335</v>
      </c>
      <c r="F28" s="16">
        <f t="shared" si="1"/>
        <v>858</v>
      </c>
      <c r="G28" s="18" t="s">
        <v>70</v>
      </c>
    </row>
    <row r="29" spans="1:7" ht="14.1" customHeight="1" x14ac:dyDescent="0.25">
      <c r="A29" s="34" t="s">
        <v>22</v>
      </c>
      <c r="B29" s="15">
        <v>3156</v>
      </c>
      <c r="C29" s="15">
        <v>258</v>
      </c>
      <c r="D29" s="15">
        <v>126</v>
      </c>
      <c r="E29" s="15">
        <f t="shared" si="0"/>
        <v>384</v>
      </c>
      <c r="F29" s="15">
        <f t="shared" si="1"/>
        <v>3540</v>
      </c>
      <c r="G29" s="18" t="s">
        <v>71</v>
      </c>
    </row>
    <row r="30" spans="1:7" ht="14.1" customHeight="1" x14ac:dyDescent="0.25">
      <c r="A30" s="35" t="s">
        <v>23</v>
      </c>
      <c r="B30" s="16">
        <v>3721</v>
      </c>
      <c r="C30" s="16">
        <v>123</v>
      </c>
      <c r="D30" s="16">
        <v>56</v>
      </c>
      <c r="E30" s="16">
        <f t="shared" si="0"/>
        <v>179</v>
      </c>
      <c r="F30" s="16">
        <f t="shared" si="1"/>
        <v>3900</v>
      </c>
      <c r="G30" s="18" t="s">
        <v>72</v>
      </c>
    </row>
    <row r="31" spans="1:7" ht="14.1" customHeight="1" x14ac:dyDescent="0.25">
      <c r="A31" s="34" t="s">
        <v>24</v>
      </c>
      <c r="B31" s="15">
        <v>162</v>
      </c>
      <c r="C31" s="15">
        <v>95</v>
      </c>
      <c r="D31" s="15">
        <v>1124</v>
      </c>
      <c r="E31" s="15">
        <f t="shared" si="0"/>
        <v>1219</v>
      </c>
      <c r="F31" s="15">
        <f t="shared" si="1"/>
        <v>1381</v>
      </c>
      <c r="G31" s="18" t="s">
        <v>73</v>
      </c>
    </row>
    <row r="32" spans="1:7" ht="14.1" customHeight="1" x14ac:dyDescent="0.25">
      <c r="A32" s="35" t="s">
        <v>25</v>
      </c>
      <c r="B32" s="16">
        <v>2359</v>
      </c>
      <c r="C32" s="16">
        <v>93</v>
      </c>
      <c r="D32" s="16">
        <v>185</v>
      </c>
      <c r="E32" s="16">
        <f t="shared" si="0"/>
        <v>278</v>
      </c>
      <c r="F32" s="16">
        <f t="shared" si="1"/>
        <v>2637</v>
      </c>
      <c r="G32" s="18" t="s">
        <v>74</v>
      </c>
    </row>
    <row r="33" spans="1:7" ht="14.1" customHeight="1" x14ac:dyDescent="0.25">
      <c r="A33" s="34" t="s">
        <v>26</v>
      </c>
      <c r="B33" s="15">
        <v>1625</v>
      </c>
      <c r="C33" s="15">
        <v>150</v>
      </c>
      <c r="D33" s="15">
        <v>81</v>
      </c>
      <c r="E33" s="15">
        <f t="shared" si="0"/>
        <v>231</v>
      </c>
      <c r="F33" s="15">
        <f t="shared" si="1"/>
        <v>1856</v>
      </c>
      <c r="G33" s="18" t="s">
        <v>75</v>
      </c>
    </row>
    <row r="34" spans="1:7" ht="14.1" customHeight="1" x14ac:dyDescent="0.25">
      <c r="A34" s="35" t="s">
        <v>27</v>
      </c>
      <c r="B34" s="16">
        <v>2378</v>
      </c>
      <c r="C34" s="16">
        <v>68</v>
      </c>
      <c r="D34" s="16">
        <v>50</v>
      </c>
      <c r="E34" s="16">
        <f t="shared" si="0"/>
        <v>118</v>
      </c>
      <c r="F34" s="16">
        <f t="shared" si="1"/>
        <v>2496</v>
      </c>
      <c r="G34" s="18" t="s">
        <v>76</v>
      </c>
    </row>
    <row r="35" spans="1:7" ht="14.1" customHeight="1" x14ac:dyDescent="0.25">
      <c r="A35" s="34" t="s">
        <v>28</v>
      </c>
      <c r="B35" s="15">
        <v>861</v>
      </c>
      <c r="C35" s="15">
        <v>71</v>
      </c>
      <c r="D35" s="15">
        <v>40</v>
      </c>
      <c r="E35" s="15">
        <f t="shared" si="0"/>
        <v>111</v>
      </c>
      <c r="F35" s="15">
        <f t="shared" si="1"/>
        <v>972</v>
      </c>
      <c r="G35" s="18" t="s">
        <v>77</v>
      </c>
    </row>
    <row r="36" spans="1:7" ht="14.1" customHeight="1" x14ac:dyDescent="0.25">
      <c r="A36" s="35" t="s">
        <v>29</v>
      </c>
      <c r="B36" s="16">
        <v>5077</v>
      </c>
      <c r="C36" s="16">
        <v>236</v>
      </c>
      <c r="D36" s="16">
        <v>109</v>
      </c>
      <c r="E36" s="16">
        <f t="shared" si="0"/>
        <v>345</v>
      </c>
      <c r="F36" s="16">
        <f t="shared" si="1"/>
        <v>5422</v>
      </c>
      <c r="G36" s="18" t="s">
        <v>78</v>
      </c>
    </row>
    <row r="37" spans="1:7" ht="14.1" customHeight="1" x14ac:dyDescent="0.25">
      <c r="A37" s="34" t="s">
        <v>30</v>
      </c>
      <c r="B37" s="15">
        <v>349</v>
      </c>
      <c r="C37" s="15">
        <v>27</v>
      </c>
      <c r="D37" s="15">
        <v>14</v>
      </c>
      <c r="E37" s="15">
        <f t="shared" si="0"/>
        <v>41</v>
      </c>
      <c r="F37" s="15">
        <f t="shared" si="1"/>
        <v>390</v>
      </c>
      <c r="G37" s="18" t="s">
        <v>79</v>
      </c>
    </row>
    <row r="38" spans="1:7" ht="14.1" customHeight="1" x14ac:dyDescent="0.25">
      <c r="A38" s="35" t="s">
        <v>31</v>
      </c>
      <c r="B38" s="16">
        <v>4592</v>
      </c>
      <c r="C38" s="16">
        <v>159</v>
      </c>
      <c r="D38" s="16">
        <v>112</v>
      </c>
      <c r="E38" s="16">
        <f t="shared" si="0"/>
        <v>271</v>
      </c>
      <c r="F38" s="16">
        <f t="shared" si="1"/>
        <v>4863</v>
      </c>
      <c r="G38" s="18" t="s">
        <v>80</v>
      </c>
    </row>
    <row r="39" spans="1:7" ht="14.1" customHeight="1" x14ac:dyDescent="0.25">
      <c r="A39" s="34" t="s">
        <v>32</v>
      </c>
      <c r="B39" s="15">
        <v>1335</v>
      </c>
      <c r="C39" s="15">
        <v>46</v>
      </c>
      <c r="D39" s="15">
        <v>91</v>
      </c>
      <c r="E39" s="15">
        <f t="shared" si="0"/>
        <v>137</v>
      </c>
      <c r="F39" s="15">
        <f t="shared" si="1"/>
        <v>1472</v>
      </c>
      <c r="G39" s="18" t="s">
        <v>81</v>
      </c>
    </row>
    <row r="40" spans="1:7" ht="14.1" customHeight="1" x14ac:dyDescent="0.25">
      <c r="A40" s="35" t="s">
        <v>33</v>
      </c>
      <c r="B40" s="16">
        <v>209</v>
      </c>
      <c r="C40" s="16">
        <v>8</v>
      </c>
      <c r="D40" s="16">
        <v>13</v>
      </c>
      <c r="E40" s="16">
        <f t="shared" si="0"/>
        <v>21</v>
      </c>
      <c r="F40" s="16">
        <f t="shared" si="1"/>
        <v>230</v>
      </c>
      <c r="G40" s="18" t="s">
        <v>82</v>
      </c>
    </row>
    <row r="41" spans="1:7" ht="9" customHeight="1" x14ac:dyDescent="0.2">
      <c r="A41" s="57"/>
      <c r="B41" s="58"/>
      <c r="C41" s="58"/>
      <c r="D41" s="58"/>
      <c r="E41" s="58"/>
      <c r="F41" s="58"/>
    </row>
    <row r="42" spans="1:7" ht="23.25" customHeight="1" x14ac:dyDescent="0.2">
      <c r="A42" s="10" t="s">
        <v>1</v>
      </c>
      <c r="B42" s="17">
        <f>SUM(B9:B40)</f>
        <v>111426</v>
      </c>
      <c r="C42" s="17">
        <f t="shared" ref="C42:F42" si="2">SUM(C9:C40)</f>
        <v>8579</v>
      </c>
      <c r="D42" s="17">
        <f t="shared" si="2"/>
        <v>6957</v>
      </c>
      <c r="E42" s="17">
        <f t="shared" si="2"/>
        <v>15536</v>
      </c>
      <c r="F42" s="17">
        <f t="shared" si="2"/>
        <v>126962</v>
      </c>
    </row>
    <row r="43" spans="1:7" x14ac:dyDescent="0.2">
      <c r="A43" s="11"/>
      <c r="B43" s="31"/>
      <c r="C43" s="31"/>
      <c r="D43" s="19">
        <f>B42*100/$F$42</f>
        <v>87.76326774940533</v>
      </c>
      <c r="E43" s="19">
        <f>E42*100/$F$42</f>
        <v>12.236732250594667</v>
      </c>
      <c r="F43" s="19">
        <f>SUM(D43:E43)</f>
        <v>100</v>
      </c>
    </row>
    <row r="44" spans="1:7" x14ac:dyDescent="0.2">
      <c r="A44" s="38" t="s">
        <v>94</v>
      </c>
      <c r="B44" s="31"/>
      <c r="C44" s="32"/>
    </row>
    <row r="45" spans="1:7" x14ac:dyDescent="0.2">
      <c r="A45" s="38" t="s">
        <v>92</v>
      </c>
      <c r="B45" s="31"/>
      <c r="C45" s="31"/>
      <c r="D45" s="39" t="s">
        <v>89</v>
      </c>
      <c r="E45" s="39" t="s">
        <v>95</v>
      </c>
      <c r="F45" s="31"/>
    </row>
    <row r="46" spans="1:7" x14ac:dyDescent="0.2">
      <c r="B46" s="31"/>
      <c r="C46" s="31"/>
      <c r="D46" s="31"/>
      <c r="E46" s="31"/>
      <c r="F46" s="31"/>
    </row>
    <row r="47" spans="1:7" x14ac:dyDescent="0.2">
      <c r="B47" s="31"/>
      <c r="C47" s="31"/>
      <c r="D47" s="31"/>
      <c r="E47" s="31"/>
      <c r="F47" s="31"/>
    </row>
    <row r="48" spans="1:7" x14ac:dyDescent="0.2">
      <c r="B48" s="31"/>
      <c r="C48" s="31"/>
      <c r="D48" s="31"/>
      <c r="E48" s="31"/>
      <c r="F48" s="31"/>
      <c r="G48" s="31"/>
    </row>
    <row r="51" spans="1:1" x14ac:dyDescent="0.2">
      <c r="A51" s="11"/>
    </row>
    <row r="52" spans="1:1" x14ac:dyDescent="0.2">
      <c r="A52" s="11"/>
    </row>
    <row r="53" spans="1:1" x14ac:dyDescent="0.2">
      <c r="A53" s="11"/>
    </row>
    <row r="54" spans="1:1" x14ac:dyDescent="0.2">
      <c r="A54" s="11"/>
    </row>
    <row r="55" spans="1:1" x14ac:dyDescent="0.2">
      <c r="A55" s="11"/>
    </row>
    <row r="56" spans="1:1" x14ac:dyDescent="0.2">
      <c r="A56" s="11"/>
    </row>
    <row r="57" spans="1:1" x14ac:dyDescent="0.2">
      <c r="A57" s="11"/>
    </row>
    <row r="58" spans="1:1" x14ac:dyDescent="0.2">
      <c r="A58" s="11"/>
    </row>
    <row r="59" spans="1:1" x14ac:dyDescent="0.2">
      <c r="A59" s="11"/>
    </row>
    <row r="60" spans="1:1" x14ac:dyDescent="0.2">
      <c r="A60" s="11"/>
    </row>
    <row r="61" spans="1:1" x14ac:dyDescent="0.2">
      <c r="A61" s="11"/>
    </row>
    <row r="62" spans="1:1" x14ac:dyDescent="0.2">
      <c r="A62" s="11"/>
    </row>
    <row r="63" spans="1:1" x14ac:dyDescent="0.2">
      <c r="A63" s="11"/>
    </row>
    <row r="65" spans="1: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11"/>
    </row>
    <row r="73" spans="1:1" x14ac:dyDescent="0.2">
      <c r="A73" s="11"/>
    </row>
    <row r="74" spans="1:1" x14ac:dyDescent="0.2">
      <c r="A74" s="11"/>
    </row>
  </sheetData>
  <mergeCells count="3">
    <mergeCell ref="A6:A7"/>
    <mergeCell ref="B6:E6"/>
    <mergeCell ref="F6:F7"/>
  </mergeCells>
  <printOptions horizontalCentered="1"/>
  <pageMargins left="0.15748031496062992" right="0.75" top="0.47244094488188981" bottom="1" header="0" footer="0"/>
  <pageSetup paperSize="9" scale="80" orientation="portrait" r:id="rId1"/>
  <headerFooter alignWithMargins="0"/>
  <ignoredErrors>
    <ignoredError sqref="D43:F43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zoomScaleNormal="100" workbookViewId="0">
      <selection activeCell="D56" sqref="D56"/>
    </sheetView>
  </sheetViews>
  <sheetFormatPr baseColWidth="10" defaultRowHeight="15" x14ac:dyDescent="0.25"/>
  <cols>
    <col min="1" max="1" width="21.140625" style="3" customWidth="1"/>
    <col min="2" max="8" width="12.7109375" style="2" customWidth="1"/>
    <col min="9" max="16384" width="11.42578125" style="3"/>
  </cols>
  <sheetData>
    <row r="2" spans="1:10" ht="17.25" x14ac:dyDescent="0.3">
      <c r="A2" s="1" t="s">
        <v>102</v>
      </c>
    </row>
    <row r="3" spans="1:10" x14ac:dyDescent="0.25">
      <c r="F3" s="6"/>
    </row>
    <row r="4" spans="1:10" ht="18.75" customHeight="1" x14ac:dyDescent="0.25">
      <c r="A4" s="50" t="s">
        <v>86</v>
      </c>
      <c r="B4" s="52" t="s">
        <v>34</v>
      </c>
      <c r="C4" s="52" t="s">
        <v>83</v>
      </c>
      <c r="D4" s="52" t="s">
        <v>84</v>
      </c>
      <c r="E4" s="52" t="s">
        <v>36</v>
      </c>
      <c r="F4" s="52" t="s">
        <v>88</v>
      </c>
      <c r="G4" s="52" t="s">
        <v>42</v>
      </c>
      <c r="H4" s="51" t="s">
        <v>1</v>
      </c>
    </row>
    <row r="5" spans="1:10" ht="18.75" customHeight="1" x14ac:dyDescent="0.25">
      <c r="A5" s="50"/>
      <c r="B5" s="52"/>
      <c r="C5" s="52"/>
      <c r="D5" s="52"/>
      <c r="E5" s="52"/>
      <c r="F5" s="52"/>
      <c r="G5" s="52"/>
      <c r="H5" s="51"/>
    </row>
    <row r="6" spans="1:10" ht="9" customHeight="1" x14ac:dyDescent="0.25">
      <c r="A6" s="59"/>
      <c r="B6" s="61"/>
      <c r="C6" s="61"/>
      <c r="D6" s="61"/>
      <c r="E6" s="61"/>
      <c r="F6" s="61"/>
      <c r="G6" s="61"/>
      <c r="H6" s="61"/>
    </row>
    <row r="7" spans="1:10" x14ac:dyDescent="0.25">
      <c r="A7" s="34" t="s">
        <v>2</v>
      </c>
      <c r="B7" s="14">
        <v>1221</v>
      </c>
      <c r="C7" s="14">
        <v>591</v>
      </c>
      <c r="D7" s="14">
        <v>63</v>
      </c>
      <c r="E7" s="14">
        <v>71</v>
      </c>
      <c r="F7" s="14">
        <v>54</v>
      </c>
      <c r="G7" s="14">
        <v>3</v>
      </c>
      <c r="H7" s="14">
        <f t="shared" ref="H7:H38" si="0">SUM(B7:G7)</f>
        <v>2003</v>
      </c>
      <c r="I7" s="18" t="s">
        <v>51</v>
      </c>
      <c r="J7" s="20"/>
    </row>
    <row r="8" spans="1:10" x14ac:dyDescent="0.25">
      <c r="A8" s="26" t="s">
        <v>3</v>
      </c>
      <c r="B8" s="2">
        <v>910</v>
      </c>
      <c r="C8" s="2">
        <v>412</v>
      </c>
      <c r="D8" s="2">
        <v>164</v>
      </c>
      <c r="E8" s="2">
        <v>91</v>
      </c>
      <c r="F8" s="2">
        <v>29</v>
      </c>
      <c r="G8" s="2">
        <v>10</v>
      </c>
      <c r="H8" s="2">
        <f t="shared" si="0"/>
        <v>1616</v>
      </c>
      <c r="I8" s="18" t="s">
        <v>52</v>
      </c>
      <c r="J8" s="20"/>
    </row>
    <row r="9" spans="1:10" x14ac:dyDescent="0.25">
      <c r="A9" s="34" t="s">
        <v>4</v>
      </c>
      <c r="B9" s="14">
        <v>92</v>
      </c>
      <c r="C9" s="14">
        <v>81</v>
      </c>
      <c r="D9" s="14">
        <v>12</v>
      </c>
      <c r="E9" s="14">
        <v>19</v>
      </c>
      <c r="F9" s="14">
        <v>1</v>
      </c>
      <c r="G9" s="14">
        <v>1</v>
      </c>
      <c r="H9" s="14">
        <f t="shared" si="0"/>
        <v>206</v>
      </c>
      <c r="I9" s="18" t="s">
        <v>53</v>
      </c>
      <c r="J9" s="20"/>
    </row>
    <row r="10" spans="1:10" x14ac:dyDescent="0.25">
      <c r="A10" s="26" t="s">
        <v>5</v>
      </c>
      <c r="B10" s="2">
        <v>127</v>
      </c>
      <c r="C10" s="2">
        <v>59</v>
      </c>
      <c r="D10" s="2">
        <v>39</v>
      </c>
      <c r="E10" s="2">
        <v>29</v>
      </c>
      <c r="F10" s="2">
        <v>10</v>
      </c>
      <c r="G10" s="2">
        <v>0</v>
      </c>
      <c r="H10" s="2">
        <f t="shared" si="0"/>
        <v>264</v>
      </c>
      <c r="I10" s="18" t="s">
        <v>54</v>
      </c>
      <c r="J10" s="20"/>
    </row>
    <row r="11" spans="1:10" x14ac:dyDescent="0.25">
      <c r="A11" s="34" t="s">
        <v>6</v>
      </c>
      <c r="B11" s="14">
        <v>308</v>
      </c>
      <c r="C11" s="14">
        <v>180</v>
      </c>
      <c r="D11" s="14">
        <v>58</v>
      </c>
      <c r="E11" s="14">
        <v>118</v>
      </c>
      <c r="F11" s="14">
        <v>11</v>
      </c>
      <c r="G11" s="14">
        <v>4</v>
      </c>
      <c r="H11" s="14">
        <f t="shared" si="0"/>
        <v>679</v>
      </c>
      <c r="I11" s="18" t="s">
        <v>55</v>
      </c>
      <c r="J11" s="20"/>
    </row>
    <row r="12" spans="1:10" x14ac:dyDescent="0.25">
      <c r="A12" s="26" t="s">
        <v>7</v>
      </c>
      <c r="B12" s="2">
        <v>2319</v>
      </c>
      <c r="C12" s="2">
        <v>1019</v>
      </c>
      <c r="D12" s="2">
        <v>349</v>
      </c>
      <c r="E12" s="2">
        <v>229</v>
      </c>
      <c r="F12" s="2">
        <v>108</v>
      </c>
      <c r="G12" s="2">
        <v>4</v>
      </c>
      <c r="H12" s="2">
        <f t="shared" si="0"/>
        <v>4028</v>
      </c>
      <c r="I12" s="18" t="s">
        <v>56</v>
      </c>
      <c r="J12" s="20"/>
    </row>
    <row r="13" spans="1:10" x14ac:dyDescent="0.25">
      <c r="A13" s="34" t="s">
        <v>8</v>
      </c>
      <c r="B13" s="14">
        <v>2434</v>
      </c>
      <c r="C13" s="14">
        <v>979</v>
      </c>
      <c r="D13" s="14">
        <v>237</v>
      </c>
      <c r="E13" s="14">
        <v>419</v>
      </c>
      <c r="F13" s="14">
        <v>177</v>
      </c>
      <c r="G13" s="14">
        <v>4</v>
      </c>
      <c r="H13" s="14">
        <f t="shared" si="0"/>
        <v>4250</v>
      </c>
      <c r="I13" s="18" t="s">
        <v>57</v>
      </c>
      <c r="J13" s="20"/>
    </row>
    <row r="14" spans="1:10" x14ac:dyDescent="0.25">
      <c r="A14" s="26" t="s">
        <v>9</v>
      </c>
      <c r="B14" s="2">
        <v>613</v>
      </c>
      <c r="C14" s="2">
        <v>440</v>
      </c>
      <c r="D14" s="2">
        <v>143</v>
      </c>
      <c r="E14" s="2">
        <v>211</v>
      </c>
      <c r="F14" s="2">
        <v>46</v>
      </c>
      <c r="G14" s="2">
        <v>1</v>
      </c>
      <c r="H14" s="2">
        <f t="shared" si="0"/>
        <v>1454</v>
      </c>
      <c r="I14" s="18" t="s">
        <v>58</v>
      </c>
      <c r="J14" s="20"/>
    </row>
    <row r="15" spans="1:10" x14ac:dyDescent="0.25">
      <c r="A15" s="34" t="s">
        <v>10</v>
      </c>
      <c r="B15" s="14">
        <v>13517</v>
      </c>
      <c r="C15" s="14">
        <v>4510</v>
      </c>
      <c r="D15" s="14">
        <v>2072</v>
      </c>
      <c r="E15" s="14">
        <v>2880</v>
      </c>
      <c r="F15" s="14">
        <v>863</v>
      </c>
      <c r="G15" s="14">
        <v>70</v>
      </c>
      <c r="H15" s="14">
        <f t="shared" si="0"/>
        <v>23912</v>
      </c>
      <c r="I15" s="18" t="s">
        <v>59</v>
      </c>
      <c r="J15" s="20"/>
    </row>
    <row r="16" spans="1:10" x14ac:dyDescent="0.25">
      <c r="A16" s="26" t="s">
        <v>11</v>
      </c>
      <c r="B16" s="2">
        <v>674</v>
      </c>
      <c r="C16" s="2">
        <v>711</v>
      </c>
      <c r="D16" s="2">
        <v>58</v>
      </c>
      <c r="E16" s="2">
        <v>97</v>
      </c>
      <c r="F16" s="2">
        <v>105</v>
      </c>
      <c r="G16" s="2">
        <v>13</v>
      </c>
      <c r="H16" s="2">
        <f t="shared" si="0"/>
        <v>1658</v>
      </c>
      <c r="I16" s="18" t="s">
        <v>60</v>
      </c>
      <c r="J16" s="20"/>
    </row>
    <row r="17" spans="1:10" x14ac:dyDescent="0.25">
      <c r="A17" s="34" t="s">
        <v>12</v>
      </c>
      <c r="B17" s="14">
        <v>2408</v>
      </c>
      <c r="C17" s="14">
        <v>1305</v>
      </c>
      <c r="D17" s="14">
        <v>493</v>
      </c>
      <c r="E17" s="14">
        <v>585</v>
      </c>
      <c r="F17" s="14">
        <v>199</v>
      </c>
      <c r="G17" s="14">
        <v>19</v>
      </c>
      <c r="H17" s="14">
        <f t="shared" si="0"/>
        <v>5009</v>
      </c>
      <c r="I17" s="18" t="s">
        <v>61</v>
      </c>
      <c r="J17" s="20"/>
    </row>
    <row r="18" spans="1:10" x14ac:dyDescent="0.25">
      <c r="A18" s="26" t="s">
        <v>13</v>
      </c>
      <c r="B18" s="2">
        <v>4059</v>
      </c>
      <c r="C18" s="2">
        <v>2294</v>
      </c>
      <c r="D18" s="2">
        <v>690</v>
      </c>
      <c r="E18" s="2">
        <v>593</v>
      </c>
      <c r="F18" s="2">
        <v>287</v>
      </c>
      <c r="G18" s="2">
        <v>16</v>
      </c>
      <c r="H18" s="2">
        <f t="shared" si="0"/>
        <v>7939</v>
      </c>
      <c r="I18" s="18" t="s">
        <v>62</v>
      </c>
      <c r="J18" s="20"/>
    </row>
    <row r="19" spans="1:10" x14ac:dyDescent="0.25">
      <c r="A19" s="34" t="s">
        <v>14</v>
      </c>
      <c r="B19" s="14">
        <v>105</v>
      </c>
      <c r="C19" s="14">
        <v>68</v>
      </c>
      <c r="D19" s="14">
        <v>33</v>
      </c>
      <c r="E19" s="14">
        <v>10</v>
      </c>
      <c r="F19" s="14">
        <v>5</v>
      </c>
      <c r="G19" s="14">
        <v>6</v>
      </c>
      <c r="H19" s="14">
        <f t="shared" si="0"/>
        <v>227</v>
      </c>
      <c r="I19" s="18" t="s">
        <v>63</v>
      </c>
      <c r="J19" s="20"/>
    </row>
    <row r="20" spans="1:10" x14ac:dyDescent="0.25">
      <c r="A20" s="26" t="s">
        <v>15</v>
      </c>
      <c r="B20" s="2">
        <v>2110</v>
      </c>
      <c r="C20" s="2">
        <v>924</v>
      </c>
      <c r="D20" s="2">
        <v>616</v>
      </c>
      <c r="E20" s="2">
        <v>489</v>
      </c>
      <c r="F20" s="2">
        <v>107</v>
      </c>
      <c r="G20" s="2">
        <v>14</v>
      </c>
      <c r="H20" s="2">
        <f t="shared" si="0"/>
        <v>4260</v>
      </c>
      <c r="I20" s="18" t="s">
        <v>64</v>
      </c>
      <c r="J20" s="20"/>
    </row>
    <row r="21" spans="1:10" x14ac:dyDescent="0.25">
      <c r="A21" s="34" t="s">
        <v>16</v>
      </c>
      <c r="B21" s="14">
        <v>3576</v>
      </c>
      <c r="C21" s="14">
        <v>2095</v>
      </c>
      <c r="D21" s="14">
        <v>708</v>
      </c>
      <c r="E21" s="14">
        <v>595</v>
      </c>
      <c r="F21" s="14">
        <v>224</v>
      </c>
      <c r="G21" s="14">
        <v>30</v>
      </c>
      <c r="H21" s="14">
        <f t="shared" si="0"/>
        <v>7228</v>
      </c>
      <c r="I21" s="18" t="s">
        <v>65</v>
      </c>
      <c r="J21" s="20"/>
    </row>
    <row r="22" spans="1:10" x14ac:dyDescent="0.25">
      <c r="A22" s="26" t="s">
        <v>17</v>
      </c>
      <c r="B22" s="2">
        <v>1367</v>
      </c>
      <c r="C22" s="2">
        <v>791</v>
      </c>
      <c r="D22" s="2">
        <v>318</v>
      </c>
      <c r="E22" s="2">
        <v>255</v>
      </c>
      <c r="F22" s="2">
        <v>82</v>
      </c>
      <c r="G22" s="2">
        <v>15</v>
      </c>
      <c r="H22" s="2">
        <f t="shared" si="0"/>
        <v>2828</v>
      </c>
      <c r="I22" s="18" t="s">
        <v>66</v>
      </c>
      <c r="J22" s="20"/>
    </row>
    <row r="23" spans="1:10" x14ac:dyDescent="0.25">
      <c r="A23" s="34" t="s">
        <v>18</v>
      </c>
      <c r="B23" s="14">
        <v>420</v>
      </c>
      <c r="C23" s="14">
        <v>205</v>
      </c>
      <c r="D23" s="14">
        <v>60</v>
      </c>
      <c r="E23" s="14">
        <v>53</v>
      </c>
      <c r="F23" s="14">
        <v>33</v>
      </c>
      <c r="G23" s="14">
        <v>7</v>
      </c>
      <c r="H23" s="14">
        <f t="shared" si="0"/>
        <v>778</v>
      </c>
      <c r="I23" s="18" t="s">
        <v>67</v>
      </c>
      <c r="J23" s="20"/>
    </row>
    <row r="24" spans="1:10" x14ac:dyDescent="0.25">
      <c r="A24" s="26" t="s">
        <v>19</v>
      </c>
      <c r="B24" s="2">
        <v>81</v>
      </c>
      <c r="C24" s="2">
        <v>59</v>
      </c>
      <c r="D24" s="2">
        <v>27</v>
      </c>
      <c r="E24" s="2">
        <v>22</v>
      </c>
      <c r="F24" s="2">
        <v>10</v>
      </c>
      <c r="G24" s="2">
        <v>0</v>
      </c>
      <c r="H24" s="2">
        <f t="shared" si="0"/>
        <v>199</v>
      </c>
      <c r="I24" s="18" t="s">
        <v>68</v>
      </c>
      <c r="J24" s="20"/>
    </row>
    <row r="25" spans="1:10" x14ac:dyDescent="0.25">
      <c r="A25" s="34" t="s">
        <v>20</v>
      </c>
      <c r="B25" s="14">
        <v>7331</v>
      </c>
      <c r="C25" s="14">
        <v>5856</v>
      </c>
      <c r="D25" s="14">
        <v>766</v>
      </c>
      <c r="E25" s="14">
        <v>2016</v>
      </c>
      <c r="F25" s="14">
        <v>525</v>
      </c>
      <c r="G25" s="14">
        <v>47</v>
      </c>
      <c r="H25" s="14">
        <f t="shared" si="0"/>
        <v>16541</v>
      </c>
      <c r="I25" s="18" t="s">
        <v>69</v>
      </c>
      <c r="J25" s="20"/>
    </row>
    <row r="26" spans="1:10" x14ac:dyDescent="0.25">
      <c r="A26" s="26" t="s">
        <v>21</v>
      </c>
      <c r="B26" s="2">
        <v>217</v>
      </c>
      <c r="C26" s="2">
        <v>151</v>
      </c>
      <c r="D26" s="2">
        <v>65</v>
      </c>
      <c r="E26" s="2">
        <v>77</v>
      </c>
      <c r="F26" s="2">
        <v>10</v>
      </c>
      <c r="G26" s="2">
        <v>3</v>
      </c>
      <c r="H26" s="2">
        <f t="shared" si="0"/>
        <v>523</v>
      </c>
      <c r="I26" s="18" t="s">
        <v>70</v>
      </c>
      <c r="J26" s="20"/>
    </row>
    <row r="27" spans="1:10" x14ac:dyDescent="0.25">
      <c r="A27" s="34" t="s">
        <v>22</v>
      </c>
      <c r="B27" s="14">
        <v>1437</v>
      </c>
      <c r="C27" s="14">
        <v>739</v>
      </c>
      <c r="D27" s="14">
        <v>415</v>
      </c>
      <c r="E27" s="14">
        <v>474</v>
      </c>
      <c r="F27" s="14">
        <v>80</v>
      </c>
      <c r="G27" s="14">
        <v>11</v>
      </c>
      <c r="H27" s="14">
        <f t="shared" si="0"/>
        <v>3156</v>
      </c>
      <c r="I27" s="18" t="s">
        <v>71</v>
      </c>
      <c r="J27" s="20"/>
    </row>
    <row r="28" spans="1:10" x14ac:dyDescent="0.25">
      <c r="A28" s="26" t="s">
        <v>23</v>
      </c>
      <c r="B28" s="2">
        <v>2062</v>
      </c>
      <c r="C28" s="2">
        <v>1005</v>
      </c>
      <c r="D28" s="2">
        <v>209</v>
      </c>
      <c r="E28" s="2">
        <v>243</v>
      </c>
      <c r="F28" s="2">
        <v>193</v>
      </c>
      <c r="G28" s="2">
        <v>9</v>
      </c>
      <c r="H28" s="2">
        <f t="shared" si="0"/>
        <v>3721</v>
      </c>
      <c r="I28" s="18" t="s">
        <v>72</v>
      </c>
      <c r="J28" s="20"/>
    </row>
    <row r="29" spans="1:10" x14ac:dyDescent="0.25">
      <c r="A29" s="34" t="s">
        <v>24</v>
      </c>
      <c r="B29" s="14">
        <v>53</v>
      </c>
      <c r="C29" s="14">
        <v>41</v>
      </c>
      <c r="D29" s="14">
        <v>18</v>
      </c>
      <c r="E29" s="14">
        <v>45</v>
      </c>
      <c r="F29" s="14">
        <v>5</v>
      </c>
      <c r="G29" s="14">
        <v>0</v>
      </c>
      <c r="H29" s="14">
        <f t="shared" si="0"/>
        <v>162</v>
      </c>
      <c r="I29" s="18" t="s">
        <v>73</v>
      </c>
      <c r="J29" s="20"/>
    </row>
    <row r="30" spans="1:10" x14ac:dyDescent="0.25">
      <c r="A30" s="26" t="s">
        <v>25</v>
      </c>
      <c r="B30" s="2">
        <v>1231</v>
      </c>
      <c r="C30" s="2">
        <v>769</v>
      </c>
      <c r="D30" s="2">
        <v>119</v>
      </c>
      <c r="E30" s="2">
        <v>156</v>
      </c>
      <c r="F30" s="2">
        <v>80</v>
      </c>
      <c r="G30" s="2">
        <v>4</v>
      </c>
      <c r="H30" s="2">
        <f t="shared" si="0"/>
        <v>2359</v>
      </c>
      <c r="I30" s="18" t="s">
        <v>74</v>
      </c>
      <c r="J30" s="20"/>
    </row>
    <row r="31" spans="1:10" x14ac:dyDescent="0.25">
      <c r="A31" s="34" t="s">
        <v>26</v>
      </c>
      <c r="B31" s="14">
        <v>766</v>
      </c>
      <c r="C31" s="14">
        <v>513</v>
      </c>
      <c r="D31" s="14">
        <v>113</v>
      </c>
      <c r="E31" s="14">
        <v>187</v>
      </c>
      <c r="F31" s="14">
        <v>44</v>
      </c>
      <c r="G31" s="14">
        <v>2</v>
      </c>
      <c r="H31" s="14">
        <f t="shared" si="0"/>
        <v>1625</v>
      </c>
      <c r="I31" s="18" t="s">
        <v>75</v>
      </c>
      <c r="J31" s="20"/>
    </row>
    <row r="32" spans="1:10" x14ac:dyDescent="0.25">
      <c r="A32" s="26" t="s">
        <v>27</v>
      </c>
      <c r="B32" s="2">
        <v>1345</v>
      </c>
      <c r="C32" s="2">
        <v>612</v>
      </c>
      <c r="D32" s="2">
        <v>223</v>
      </c>
      <c r="E32" s="2">
        <v>124</v>
      </c>
      <c r="F32" s="2">
        <v>68</v>
      </c>
      <c r="G32" s="2">
        <v>6</v>
      </c>
      <c r="H32" s="2">
        <f t="shared" si="0"/>
        <v>2378</v>
      </c>
      <c r="I32" s="18" t="s">
        <v>76</v>
      </c>
      <c r="J32" s="20"/>
    </row>
    <row r="33" spans="1:10" x14ac:dyDescent="0.25">
      <c r="A33" s="34" t="s">
        <v>28</v>
      </c>
      <c r="B33" s="14">
        <v>476</v>
      </c>
      <c r="C33" s="14">
        <v>178</v>
      </c>
      <c r="D33" s="14">
        <v>96</v>
      </c>
      <c r="E33" s="14">
        <v>106</v>
      </c>
      <c r="F33" s="14">
        <v>5</v>
      </c>
      <c r="G33" s="14">
        <v>0</v>
      </c>
      <c r="H33" s="14">
        <f t="shared" si="0"/>
        <v>861</v>
      </c>
      <c r="I33" s="18" t="s">
        <v>77</v>
      </c>
      <c r="J33" s="20"/>
    </row>
    <row r="34" spans="1:10" x14ac:dyDescent="0.25">
      <c r="A34" s="26" t="s">
        <v>29</v>
      </c>
      <c r="B34" s="2">
        <v>2631</v>
      </c>
      <c r="C34" s="2">
        <v>1495</v>
      </c>
      <c r="D34" s="2">
        <v>265</v>
      </c>
      <c r="E34" s="2">
        <v>513</v>
      </c>
      <c r="F34" s="2">
        <v>160</v>
      </c>
      <c r="G34" s="2">
        <v>13</v>
      </c>
      <c r="H34" s="2">
        <f t="shared" si="0"/>
        <v>5077</v>
      </c>
      <c r="I34" s="18" t="s">
        <v>78</v>
      </c>
      <c r="J34" s="20"/>
    </row>
    <row r="35" spans="1:10" x14ac:dyDescent="0.25">
      <c r="A35" s="34" t="s">
        <v>30</v>
      </c>
      <c r="B35" s="14">
        <v>162</v>
      </c>
      <c r="C35" s="14">
        <v>137</v>
      </c>
      <c r="D35" s="14">
        <v>26</v>
      </c>
      <c r="E35" s="14">
        <v>9</v>
      </c>
      <c r="F35" s="14">
        <v>13</v>
      </c>
      <c r="G35" s="14">
        <v>2</v>
      </c>
      <c r="H35" s="14">
        <f t="shared" si="0"/>
        <v>349</v>
      </c>
      <c r="I35" s="18" t="s">
        <v>79</v>
      </c>
      <c r="J35" s="20"/>
    </row>
    <row r="36" spans="1:10" x14ac:dyDescent="0.25">
      <c r="A36" s="26" t="s">
        <v>31</v>
      </c>
      <c r="B36" s="2">
        <v>2173</v>
      </c>
      <c r="C36" s="2">
        <v>1402</v>
      </c>
      <c r="D36" s="2">
        <v>295</v>
      </c>
      <c r="E36" s="2">
        <v>579</v>
      </c>
      <c r="F36" s="2">
        <v>136</v>
      </c>
      <c r="G36" s="2">
        <v>7</v>
      </c>
      <c r="H36" s="2">
        <f t="shared" si="0"/>
        <v>4592</v>
      </c>
      <c r="I36" s="18" t="s">
        <v>80</v>
      </c>
      <c r="J36" s="20"/>
    </row>
    <row r="37" spans="1:10" x14ac:dyDescent="0.25">
      <c r="A37" s="34" t="s">
        <v>32</v>
      </c>
      <c r="B37" s="14">
        <v>693</v>
      </c>
      <c r="C37" s="14">
        <v>325</v>
      </c>
      <c r="D37" s="14">
        <v>47</v>
      </c>
      <c r="E37" s="14">
        <v>201</v>
      </c>
      <c r="F37" s="14">
        <v>63</v>
      </c>
      <c r="G37" s="14">
        <v>6</v>
      </c>
      <c r="H37" s="14">
        <f t="shared" si="0"/>
        <v>1335</v>
      </c>
      <c r="I37" s="18" t="s">
        <v>81</v>
      </c>
      <c r="J37" s="20"/>
    </row>
    <row r="38" spans="1:10" x14ac:dyDescent="0.25">
      <c r="A38" s="26" t="s">
        <v>33</v>
      </c>
      <c r="B38" s="2">
        <v>52</v>
      </c>
      <c r="C38" s="2">
        <v>121</v>
      </c>
      <c r="D38" s="2">
        <v>29</v>
      </c>
      <c r="E38" s="2">
        <v>3</v>
      </c>
      <c r="F38" s="2">
        <v>4</v>
      </c>
      <c r="G38" s="2">
        <v>0</v>
      </c>
      <c r="H38" s="2">
        <f t="shared" si="0"/>
        <v>209</v>
      </c>
      <c r="I38" s="18" t="s">
        <v>82</v>
      </c>
      <c r="J38" s="20"/>
    </row>
    <row r="39" spans="1:10" ht="8.25" customHeight="1" x14ac:dyDescent="0.25">
      <c r="A39" s="59"/>
      <c r="B39" s="60"/>
      <c r="C39" s="60"/>
      <c r="D39" s="60"/>
      <c r="E39" s="60"/>
      <c r="F39" s="60"/>
      <c r="G39" s="60"/>
      <c r="H39" s="60"/>
    </row>
    <row r="40" spans="1:10" ht="23.25" customHeight="1" x14ac:dyDescent="0.25">
      <c r="A40" s="7" t="s">
        <v>1</v>
      </c>
      <c r="B40" s="24">
        <f t="shared" ref="B40:H40" si="1">SUM(B7:B38)</f>
        <v>56970</v>
      </c>
      <c r="C40" s="24">
        <f t="shared" si="1"/>
        <v>30067</v>
      </c>
      <c r="D40" s="24">
        <f t="shared" si="1"/>
        <v>8826</v>
      </c>
      <c r="E40" s="24">
        <f t="shared" si="1"/>
        <v>11499</v>
      </c>
      <c r="F40" s="24">
        <f t="shared" si="1"/>
        <v>3737</v>
      </c>
      <c r="G40" s="24">
        <f t="shared" si="1"/>
        <v>327</v>
      </c>
      <c r="H40" s="23">
        <f t="shared" si="1"/>
        <v>111426</v>
      </c>
    </row>
    <row r="41" spans="1:10" x14ac:dyDescent="0.25">
      <c r="B41" s="21">
        <f t="shared" ref="B41:G41" si="2">B40*100/$H$40</f>
        <v>51.128102956222065</v>
      </c>
      <c r="C41" s="21">
        <f t="shared" si="2"/>
        <v>26.983827831924327</v>
      </c>
      <c r="D41" s="21">
        <f t="shared" si="2"/>
        <v>7.9209520219697378</v>
      </c>
      <c r="E41" s="21">
        <f t="shared" si="2"/>
        <v>10.319853535081579</v>
      </c>
      <c r="F41" s="21">
        <f t="shared" si="2"/>
        <v>3.353795343995118</v>
      </c>
      <c r="G41" s="21">
        <f t="shared" si="2"/>
        <v>0.29346831080717245</v>
      </c>
      <c r="H41" s="21">
        <f>SUM(B41:G41)</f>
        <v>100</v>
      </c>
    </row>
    <row r="42" spans="1:10" x14ac:dyDescent="0.25">
      <c r="A42" s="26" t="s">
        <v>96</v>
      </c>
      <c r="J42" s="20"/>
    </row>
  </sheetData>
  <mergeCells count="8">
    <mergeCell ref="A4:A5"/>
    <mergeCell ref="H4:H5"/>
    <mergeCell ref="B4:B5"/>
    <mergeCell ref="C4:C5"/>
    <mergeCell ref="D4:D5"/>
    <mergeCell ref="E4:E5"/>
    <mergeCell ref="F4:F5"/>
    <mergeCell ref="G4:G5"/>
  </mergeCells>
  <pageMargins left="0.17" right="0.75" top="0.2" bottom="1" header="0" footer="0"/>
  <pageSetup paperSize="9" scale="8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B55" sqref="B55"/>
    </sheetView>
  </sheetViews>
  <sheetFormatPr baseColWidth="10" defaultRowHeight="12.75" x14ac:dyDescent="0.2"/>
  <cols>
    <col min="1" max="1" width="22.85546875" customWidth="1"/>
    <col min="2" max="2" width="8.140625" customWidth="1"/>
    <col min="3" max="3" width="8" customWidth="1"/>
    <col min="4" max="4" width="6.7109375" customWidth="1"/>
    <col min="5" max="5" width="9.5703125" customWidth="1"/>
    <col min="6" max="6" width="7.5703125" customWidth="1"/>
    <col min="8" max="8" width="16.42578125" customWidth="1"/>
    <col min="9" max="9" width="15.85546875" customWidth="1"/>
    <col min="10" max="10" width="12" customWidth="1"/>
    <col min="11" max="11" width="11.7109375" customWidth="1"/>
  </cols>
  <sheetData>
    <row r="1" spans="1:12" ht="17.25" x14ac:dyDescent="0.3">
      <c r="B1" s="33"/>
      <c r="C1" s="33"/>
      <c r="D1" s="33"/>
      <c r="E1" s="33"/>
      <c r="F1" s="33"/>
      <c r="G1" s="33"/>
      <c r="H1" s="33"/>
      <c r="I1" s="33"/>
      <c r="J1" s="33"/>
    </row>
    <row r="2" spans="1:12" ht="17.25" x14ac:dyDescent="0.3">
      <c r="A2" s="33" t="s">
        <v>103</v>
      </c>
      <c r="B2" s="33"/>
      <c r="C2" s="33"/>
      <c r="D2" s="33"/>
      <c r="E2" s="33"/>
      <c r="F2" s="33"/>
      <c r="G2" s="33"/>
      <c r="H2" s="33"/>
      <c r="I2" s="33"/>
      <c r="J2" s="33"/>
    </row>
    <row r="3" spans="1:12" x14ac:dyDescent="0.2">
      <c r="B3" s="12"/>
      <c r="C3" s="12"/>
      <c r="D3" s="12"/>
      <c r="E3" s="12"/>
      <c r="F3" s="12"/>
      <c r="G3" s="12"/>
      <c r="H3" s="12"/>
      <c r="I3" s="12"/>
      <c r="J3" s="12"/>
    </row>
    <row r="4" spans="1:12" ht="15" customHeight="1" x14ac:dyDescent="0.25">
      <c r="A4" s="48" t="s">
        <v>44</v>
      </c>
      <c r="B4" s="53" t="s">
        <v>37</v>
      </c>
      <c r="C4" s="53"/>
      <c r="D4" s="53"/>
      <c r="E4" s="53"/>
      <c r="F4" s="53"/>
      <c r="G4" s="55" t="s">
        <v>43</v>
      </c>
      <c r="H4" s="53" t="s">
        <v>0</v>
      </c>
      <c r="I4" s="53"/>
      <c r="J4" s="55" t="s">
        <v>43</v>
      </c>
      <c r="K4" s="54" t="s">
        <v>50</v>
      </c>
      <c r="L4" s="51" t="s">
        <v>1</v>
      </c>
    </row>
    <row r="5" spans="1:12" ht="15" x14ac:dyDescent="0.25">
      <c r="A5" s="48"/>
      <c r="B5" s="13" t="s">
        <v>38</v>
      </c>
      <c r="C5" s="13" t="s">
        <v>39</v>
      </c>
      <c r="D5" s="13" t="s">
        <v>40</v>
      </c>
      <c r="E5" s="13" t="s">
        <v>41</v>
      </c>
      <c r="F5" s="13" t="s">
        <v>42</v>
      </c>
      <c r="G5" s="55"/>
      <c r="H5" s="13" t="s">
        <v>45</v>
      </c>
      <c r="I5" s="13" t="s">
        <v>46</v>
      </c>
      <c r="J5" s="55"/>
      <c r="K5" s="54"/>
      <c r="L5" s="51"/>
    </row>
    <row r="6" spans="1:12" ht="10.5" customHeight="1" x14ac:dyDescent="0.2">
      <c r="A6" s="43"/>
      <c r="B6" s="44"/>
      <c r="C6" s="44"/>
      <c r="D6" s="44"/>
      <c r="E6" s="44"/>
      <c r="F6" s="44"/>
      <c r="G6" s="44"/>
      <c r="H6" s="44"/>
      <c r="I6" s="44"/>
      <c r="J6" s="44"/>
      <c r="K6" s="45"/>
      <c r="L6" s="45"/>
    </row>
    <row r="7" spans="1:12" ht="15" x14ac:dyDescent="0.25">
      <c r="A7" s="34" t="s">
        <v>34</v>
      </c>
      <c r="B7" s="14">
        <v>4633</v>
      </c>
      <c r="C7" s="14">
        <v>2715</v>
      </c>
      <c r="D7" s="14">
        <v>204</v>
      </c>
      <c r="E7" s="14">
        <v>21070</v>
      </c>
      <c r="F7" s="14">
        <v>87</v>
      </c>
      <c r="G7" s="14">
        <f>SUM(B7:F7)</f>
        <v>28709</v>
      </c>
      <c r="H7" s="14">
        <v>28052</v>
      </c>
      <c r="I7" s="14">
        <v>80</v>
      </c>
      <c r="J7" s="14">
        <f>H7+I7</f>
        <v>28132</v>
      </c>
      <c r="K7" s="14">
        <v>129</v>
      </c>
      <c r="L7" s="14">
        <f>G7+J7+K7</f>
        <v>56970</v>
      </c>
    </row>
    <row r="8" spans="1:12" ht="15" x14ac:dyDescent="0.25">
      <c r="A8" s="46" t="s">
        <v>83</v>
      </c>
      <c r="B8" s="47">
        <v>2519</v>
      </c>
      <c r="C8" s="47">
        <v>2204</v>
      </c>
      <c r="D8" s="47">
        <v>81</v>
      </c>
      <c r="E8" s="47">
        <v>12162</v>
      </c>
      <c r="F8" s="47">
        <v>25</v>
      </c>
      <c r="G8" s="47">
        <f t="shared" ref="G8:G12" si="0">SUM(B8:F8)</f>
        <v>16991</v>
      </c>
      <c r="H8" s="47">
        <v>12970</v>
      </c>
      <c r="I8" s="47">
        <v>91</v>
      </c>
      <c r="J8" s="47">
        <f t="shared" ref="J8:J12" si="1">H8+I8</f>
        <v>13061</v>
      </c>
      <c r="K8" s="47">
        <v>15</v>
      </c>
      <c r="L8" s="47">
        <f t="shared" ref="L8:L12" si="2">G8+J8+K8</f>
        <v>30067</v>
      </c>
    </row>
    <row r="9" spans="1:12" ht="15" x14ac:dyDescent="0.25">
      <c r="A9" s="34" t="s">
        <v>84</v>
      </c>
      <c r="B9" s="14">
        <v>1704</v>
      </c>
      <c r="C9" s="14">
        <v>1086</v>
      </c>
      <c r="D9" s="14">
        <v>37</v>
      </c>
      <c r="E9" s="14">
        <v>3741</v>
      </c>
      <c r="F9" s="14">
        <v>28</v>
      </c>
      <c r="G9" s="14">
        <f t="shared" si="0"/>
        <v>6596</v>
      </c>
      <c r="H9" s="14">
        <v>2181</v>
      </c>
      <c r="I9" s="14">
        <v>2</v>
      </c>
      <c r="J9" s="14">
        <f t="shared" si="1"/>
        <v>2183</v>
      </c>
      <c r="K9" s="14">
        <v>47</v>
      </c>
      <c r="L9" s="14">
        <f t="shared" si="2"/>
        <v>8826</v>
      </c>
    </row>
    <row r="10" spans="1:12" ht="15" x14ac:dyDescent="0.25">
      <c r="A10" s="46" t="s">
        <v>36</v>
      </c>
      <c r="B10" s="47">
        <v>1053</v>
      </c>
      <c r="C10" s="47">
        <v>925</v>
      </c>
      <c r="D10" s="47">
        <v>43</v>
      </c>
      <c r="E10" s="47">
        <v>4129</v>
      </c>
      <c r="F10" s="47">
        <v>32</v>
      </c>
      <c r="G10" s="47">
        <f t="shared" si="0"/>
        <v>6182</v>
      </c>
      <c r="H10" s="47">
        <v>5255</v>
      </c>
      <c r="I10" s="47">
        <v>50</v>
      </c>
      <c r="J10" s="47">
        <f t="shared" si="1"/>
        <v>5305</v>
      </c>
      <c r="K10" s="47">
        <v>12</v>
      </c>
      <c r="L10" s="47">
        <f t="shared" si="2"/>
        <v>11499</v>
      </c>
    </row>
    <row r="11" spans="1:12" ht="15" x14ac:dyDescent="0.25">
      <c r="A11" s="34" t="s">
        <v>35</v>
      </c>
      <c r="B11" s="14">
        <v>370</v>
      </c>
      <c r="C11" s="14">
        <v>250</v>
      </c>
      <c r="D11" s="14">
        <v>17</v>
      </c>
      <c r="E11" s="14">
        <v>1998</v>
      </c>
      <c r="F11" s="14">
        <v>3</v>
      </c>
      <c r="G11" s="14">
        <f t="shared" si="0"/>
        <v>2638</v>
      </c>
      <c r="H11" s="14">
        <v>1083</v>
      </c>
      <c r="I11" s="14">
        <v>11</v>
      </c>
      <c r="J11" s="14">
        <f t="shared" si="1"/>
        <v>1094</v>
      </c>
      <c r="K11" s="14">
        <v>5</v>
      </c>
      <c r="L11" s="14">
        <f t="shared" si="2"/>
        <v>3737</v>
      </c>
    </row>
    <row r="12" spans="1:12" ht="15" x14ac:dyDescent="0.25">
      <c r="A12" s="46" t="s">
        <v>42</v>
      </c>
      <c r="B12" s="47">
        <v>62</v>
      </c>
      <c r="C12" s="47">
        <v>44</v>
      </c>
      <c r="D12" s="47">
        <v>0</v>
      </c>
      <c r="E12" s="47">
        <v>73</v>
      </c>
      <c r="F12" s="47">
        <v>0</v>
      </c>
      <c r="G12" s="47">
        <f t="shared" si="0"/>
        <v>179</v>
      </c>
      <c r="H12" s="47">
        <v>123</v>
      </c>
      <c r="I12" s="47">
        <v>1</v>
      </c>
      <c r="J12" s="47">
        <f t="shared" si="1"/>
        <v>124</v>
      </c>
      <c r="K12" s="47">
        <v>24</v>
      </c>
      <c r="L12" s="47">
        <f t="shared" si="2"/>
        <v>327</v>
      </c>
    </row>
    <row r="13" spans="1:12" ht="6.75" customHeight="1" x14ac:dyDescent="0.2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12" ht="15.75" x14ac:dyDescent="0.2">
      <c r="A14" s="4" t="s">
        <v>1</v>
      </c>
      <c r="B14" s="5">
        <f t="shared" ref="B14:L14" si="3">SUM(B7:B12)</f>
        <v>10341</v>
      </c>
      <c r="C14" s="5">
        <f t="shared" si="3"/>
        <v>7224</v>
      </c>
      <c r="D14" s="5">
        <f t="shared" si="3"/>
        <v>382</v>
      </c>
      <c r="E14" s="5">
        <f t="shared" si="3"/>
        <v>43173</v>
      </c>
      <c r="F14" s="5">
        <f t="shared" si="3"/>
        <v>175</v>
      </c>
      <c r="G14" s="5">
        <f t="shared" si="3"/>
        <v>61295</v>
      </c>
      <c r="H14" s="5">
        <f t="shared" si="3"/>
        <v>49664</v>
      </c>
      <c r="I14" s="5">
        <f t="shared" si="3"/>
        <v>235</v>
      </c>
      <c r="J14" s="5">
        <f t="shared" si="3"/>
        <v>49899</v>
      </c>
      <c r="K14" s="5">
        <f t="shared" si="3"/>
        <v>232</v>
      </c>
      <c r="L14" s="5">
        <f t="shared" si="3"/>
        <v>111426</v>
      </c>
    </row>
    <row r="15" spans="1:12" x14ac:dyDescent="0.2">
      <c r="A15" s="30"/>
      <c r="B15" s="22">
        <f>B14*100/$G$14</f>
        <v>16.870870380944613</v>
      </c>
      <c r="C15" s="22">
        <f>C14*100/$G$14</f>
        <v>11.785626886369197</v>
      </c>
      <c r="D15" s="22">
        <f>D14*100/$G$14</f>
        <v>0.62321559670446203</v>
      </c>
      <c r="E15" s="22">
        <f>E14*100/$G$14</f>
        <v>70.434782608695656</v>
      </c>
      <c r="F15" s="22">
        <f>F14*100/$G$14</f>
        <v>0.28550452728607556</v>
      </c>
      <c r="G15" s="22">
        <f>SUM(B15:F15)</f>
        <v>100.00000000000001</v>
      </c>
      <c r="H15" s="22">
        <f>H14*100/$J$14</f>
        <v>99.529048678330227</v>
      </c>
      <c r="I15" s="22">
        <f>I14*100/$J$14</f>
        <v>0.47095132166977294</v>
      </c>
      <c r="J15" s="22">
        <f>SUM(H15:I15)</f>
        <v>100</v>
      </c>
      <c r="K15" s="22"/>
      <c r="L15" s="22"/>
    </row>
    <row r="16" spans="1:12" ht="15" x14ac:dyDescent="0.25">
      <c r="A16" s="26" t="s">
        <v>96</v>
      </c>
    </row>
  </sheetData>
  <mergeCells count="7">
    <mergeCell ref="B4:F4"/>
    <mergeCell ref="A4:A5"/>
    <mergeCell ref="L4:L5"/>
    <mergeCell ref="K4:K5"/>
    <mergeCell ref="G4:G5"/>
    <mergeCell ref="J4:J5"/>
    <mergeCell ref="H4:I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zoomScaleNormal="100" workbookViewId="0">
      <selection activeCell="G58" sqref="G58"/>
    </sheetView>
  </sheetViews>
  <sheetFormatPr baseColWidth="10" defaultRowHeight="15" x14ac:dyDescent="0.25"/>
  <cols>
    <col min="1" max="1" width="21.140625" style="3" customWidth="1"/>
    <col min="2" max="8" width="12.7109375" style="2" customWidth="1"/>
    <col min="9" max="16384" width="11.42578125" style="3"/>
  </cols>
  <sheetData>
    <row r="2" spans="1:10" ht="17.25" x14ac:dyDescent="0.3">
      <c r="A2" s="1" t="s">
        <v>104</v>
      </c>
    </row>
    <row r="3" spans="1:10" x14ac:dyDescent="0.25">
      <c r="F3" s="6"/>
    </row>
    <row r="4" spans="1:10" ht="18.75" customHeight="1" x14ac:dyDescent="0.25">
      <c r="A4" s="50" t="s">
        <v>86</v>
      </c>
      <c r="B4" s="52" t="s">
        <v>34</v>
      </c>
      <c r="C4" s="52" t="s">
        <v>83</v>
      </c>
      <c r="D4" s="52" t="s">
        <v>84</v>
      </c>
      <c r="E4" s="52" t="s">
        <v>36</v>
      </c>
      <c r="F4" s="52" t="s">
        <v>88</v>
      </c>
      <c r="G4" s="52" t="s">
        <v>42</v>
      </c>
      <c r="H4" s="51" t="s">
        <v>1</v>
      </c>
    </row>
    <row r="5" spans="1:10" ht="18.75" customHeight="1" x14ac:dyDescent="0.25">
      <c r="A5" s="50"/>
      <c r="B5" s="52"/>
      <c r="C5" s="52"/>
      <c r="D5" s="52"/>
      <c r="E5" s="52"/>
      <c r="F5" s="52"/>
      <c r="G5" s="52"/>
      <c r="H5" s="51"/>
    </row>
    <row r="6" spans="1:10" ht="9" customHeight="1" x14ac:dyDescent="0.25">
      <c r="A6" s="59"/>
      <c r="B6" s="61"/>
      <c r="C6" s="61"/>
      <c r="D6" s="61"/>
      <c r="E6" s="61"/>
      <c r="F6" s="61"/>
      <c r="G6" s="61"/>
      <c r="H6" s="61"/>
    </row>
    <row r="7" spans="1:10" x14ac:dyDescent="0.25">
      <c r="A7" s="34" t="s">
        <v>2</v>
      </c>
      <c r="B7" s="14">
        <v>30</v>
      </c>
      <c r="C7" s="14">
        <v>24</v>
      </c>
      <c r="D7" s="14">
        <v>0</v>
      </c>
      <c r="E7" s="14">
        <v>2</v>
      </c>
      <c r="F7" s="14">
        <v>1</v>
      </c>
      <c r="G7" s="14">
        <v>0</v>
      </c>
      <c r="H7" s="14">
        <f t="shared" ref="H7:H38" si="0">SUM(B7:G7)</f>
        <v>57</v>
      </c>
      <c r="I7" s="18" t="s">
        <v>51</v>
      </c>
      <c r="J7" s="20"/>
    </row>
    <row r="8" spans="1:10" x14ac:dyDescent="0.25">
      <c r="A8" s="26" t="s">
        <v>3</v>
      </c>
      <c r="B8" s="2">
        <v>48</v>
      </c>
      <c r="C8" s="2">
        <v>57</v>
      </c>
      <c r="D8" s="2">
        <v>36</v>
      </c>
      <c r="E8" s="2">
        <v>1</v>
      </c>
      <c r="F8" s="2">
        <v>1</v>
      </c>
      <c r="G8" s="2">
        <v>3</v>
      </c>
      <c r="H8" s="2">
        <f t="shared" si="0"/>
        <v>146</v>
      </c>
      <c r="I8" s="18" t="s">
        <v>52</v>
      </c>
      <c r="J8" s="20"/>
    </row>
    <row r="9" spans="1:10" x14ac:dyDescent="0.25">
      <c r="A9" s="34" t="s">
        <v>4</v>
      </c>
      <c r="B9" s="14">
        <v>52</v>
      </c>
      <c r="C9" s="14">
        <v>27</v>
      </c>
      <c r="D9" s="14">
        <v>1</v>
      </c>
      <c r="E9" s="14">
        <v>0</v>
      </c>
      <c r="F9" s="14">
        <v>1</v>
      </c>
      <c r="G9" s="14">
        <v>0</v>
      </c>
      <c r="H9" s="14">
        <f t="shared" si="0"/>
        <v>81</v>
      </c>
      <c r="I9" s="18" t="s">
        <v>53</v>
      </c>
      <c r="J9" s="20"/>
    </row>
    <row r="10" spans="1:10" x14ac:dyDescent="0.25">
      <c r="A10" s="26" t="s">
        <v>5</v>
      </c>
      <c r="B10" s="2">
        <v>5</v>
      </c>
      <c r="C10" s="2">
        <v>6</v>
      </c>
      <c r="D10" s="2">
        <v>2</v>
      </c>
      <c r="E10" s="2">
        <v>0</v>
      </c>
      <c r="F10" s="2">
        <v>0</v>
      </c>
      <c r="G10" s="2">
        <v>0</v>
      </c>
      <c r="H10" s="2">
        <f t="shared" si="0"/>
        <v>13</v>
      </c>
      <c r="I10" s="18" t="s">
        <v>54</v>
      </c>
      <c r="J10" s="20"/>
    </row>
    <row r="11" spans="1:10" x14ac:dyDescent="0.25">
      <c r="A11" s="34" t="s">
        <v>6</v>
      </c>
      <c r="B11" s="14">
        <v>74</v>
      </c>
      <c r="C11" s="14">
        <v>37</v>
      </c>
      <c r="D11" s="14">
        <v>3</v>
      </c>
      <c r="E11" s="14">
        <v>5</v>
      </c>
      <c r="F11" s="14">
        <v>3</v>
      </c>
      <c r="G11" s="14">
        <v>6</v>
      </c>
      <c r="H11" s="14">
        <f t="shared" si="0"/>
        <v>128</v>
      </c>
      <c r="I11" s="18" t="s">
        <v>55</v>
      </c>
      <c r="J11" s="20"/>
    </row>
    <row r="12" spans="1:10" x14ac:dyDescent="0.25">
      <c r="A12" s="26" t="s">
        <v>7</v>
      </c>
      <c r="B12" s="2">
        <v>30</v>
      </c>
      <c r="C12" s="2">
        <v>33</v>
      </c>
      <c r="D12" s="2">
        <v>0</v>
      </c>
      <c r="E12" s="2">
        <v>2</v>
      </c>
      <c r="F12" s="2">
        <v>1</v>
      </c>
      <c r="G12" s="2">
        <v>0</v>
      </c>
      <c r="H12" s="2">
        <f t="shared" si="0"/>
        <v>66</v>
      </c>
      <c r="I12" s="18" t="s">
        <v>56</v>
      </c>
      <c r="J12" s="20"/>
    </row>
    <row r="13" spans="1:10" x14ac:dyDescent="0.25">
      <c r="A13" s="34" t="s">
        <v>8</v>
      </c>
      <c r="B13" s="14">
        <v>47</v>
      </c>
      <c r="C13" s="14">
        <v>10</v>
      </c>
      <c r="D13" s="14">
        <v>8</v>
      </c>
      <c r="E13" s="14">
        <v>10</v>
      </c>
      <c r="F13" s="14">
        <v>1</v>
      </c>
      <c r="G13" s="14">
        <v>0</v>
      </c>
      <c r="H13" s="14">
        <f t="shared" si="0"/>
        <v>76</v>
      </c>
      <c r="I13" s="18" t="s">
        <v>57</v>
      </c>
      <c r="J13" s="20"/>
    </row>
    <row r="14" spans="1:10" x14ac:dyDescent="0.25">
      <c r="A14" s="26" t="s">
        <v>9</v>
      </c>
      <c r="B14" s="2">
        <v>9</v>
      </c>
      <c r="C14" s="2">
        <v>7</v>
      </c>
      <c r="D14" s="2">
        <v>0</v>
      </c>
      <c r="E14" s="2">
        <v>0</v>
      </c>
      <c r="F14" s="2">
        <v>0</v>
      </c>
      <c r="G14" s="2">
        <v>0</v>
      </c>
      <c r="H14" s="2">
        <f t="shared" si="0"/>
        <v>16</v>
      </c>
      <c r="I14" s="18" t="s">
        <v>58</v>
      </c>
      <c r="J14" s="20"/>
    </row>
    <row r="15" spans="1:10" x14ac:dyDescent="0.25">
      <c r="A15" s="34" t="s">
        <v>10</v>
      </c>
      <c r="B15" s="14">
        <v>1730</v>
      </c>
      <c r="C15" s="14">
        <v>1430</v>
      </c>
      <c r="D15" s="14">
        <v>126</v>
      </c>
      <c r="E15" s="14">
        <v>53</v>
      </c>
      <c r="F15" s="14">
        <v>113</v>
      </c>
      <c r="G15" s="14">
        <v>247</v>
      </c>
      <c r="H15" s="14">
        <f t="shared" si="0"/>
        <v>3699</v>
      </c>
      <c r="I15" s="18" t="s">
        <v>59</v>
      </c>
      <c r="J15" s="20"/>
    </row>
    <row r="16" spans="1:10" x14ac:dyDescent="0.25">
      <c r="A16" s="26" t="s">
        <v>11</v>
      </c>
      <c r="B16" s="2">
        <v>8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f t="shared" si="0"/>
        <v>8</v>
      </c>
      <c r="I16" s="18" t="s">
        <v>60</v>
      </c>
      <c r="J16" s="20"/>
    </row>
    <row r="17" spans="1:10" x14ac:dyDescent="0.25">
      <c r="A17" s="34" t="s">
        <v>12</v>
      </c>
      <c r="B17" s="14">
        <v>287</v>
      </c>
      <c r="C17" s="14">
        <v>154</v>
      </c>
      <c r="D17" s="14">
        <v>4</v>
      </c>
      <c r="E17" s="14">
        <v>23</v>
      </c>
      <c r="F17" s="14">
        <v>24</v>
      </c>
      <c r="G17" s="14">
        <v>2</v>
      </c>
      <c r="H17" s="14">
        <f t="shared" si="0"/>
        <v>494</v>
      </c>
      <c r="I17" s="18" t="s">
        <v>61</v>
      </c>
      <c r="J17" s="20"/>
    </row>
    <row r="18" spans="1:10" x14ac:dyDescent="0.25">
      <c r="A18" s="26" t="s">
        <v>13</v>
      </c>
      <c r="B18" s="2">
        <v>333</v>
      </c>
      <c r="C18" s="2">
        <v>253</v>
      </c>
      <c r="D18" s="2">
        <v>2</v>
      </c>
      <c r="E18" s="2">
        <v>47</v>
      </c>
      <c r="F18" s="2">
        <v>9</v>
      </c>
      <c r="G18" s="2">
        <v>3</v>
      </c>
      <c r="H18" s="2">
        <f t="shared" si="0"/>
        <v>647</v>
      </c>
      <c r="I18" s="18" t="s">
        <v>62</v>
      </c>
      <c r="J18" s="20"/>
    </row>
    <row r="19" spans="1:10" x14ac:dyDescent="0.25">
      <c r="A19" s="34" t="s">
        <v>14</v>
      </c>
      <c r="B19" s="14">
        <v>50</v>
      </c>
      <c r="C19" s="14">
        <v>49</v>
      </c>
      <c r="D19" s="14">
        <v>0</v>
      </c>
      <c r="E19" s="14">
        <v>2</v>
      </c>
      <c r="F19" s="14">
        <v>3</v>
      </c>
      <c r="G19" s="14">
        <v>0</v>
      </c>
      <c r="H19" s="14">
        <f t="shared" si="0"/>
        <v>104</v>
      </c>
      <c r="I19" s="18" t="s">
        <v>63</v>
      </c>
      <c r="J19" s="20"/>
    </row>
    <row r="20" spans="1:10" x14ac:dyDescent="0.25">
      <c r="A20" s="26" t="s">
        <v>15</v>
      </c>
      <c r="B20" s="2">
        <v>51</v>
      </c>
      <c r="C20" s="2">
        <v>37</v>
      </c>
      <c r="D20" s="2">
        <v>3</v>
      </c>
      <c r="E20" s="2">
        <v>1</v>
      </c>
      <c r="F20" s="2">
        <v>0</v>
      </c>
      <c r="G20" s="2">
        <v>1</v>
      </c>
      <c r="H20" s="2">
        <f t="shared" si="0"/>
        <v>93</v>
      </c>
      <c r="I20" s="18" t="s">
        <v>64</v>
      </c>
      <c r="J20" s="20"/>
    </row>
    <row r="21" spans="1:10" x14ac:dyDescent="0.25">
      <c r="A21" s="34" t="s">
        <v>16</v>
      </c>
      <c r="B21" s="14">
        <v>373</v>
      </c>
      <c r="C21" s="14">
        <v>225</v>
      </c>
      <c r="D21" s="14">
        <v>30</v>
      </c>
      <c r="E21" s="14">
        <v>30</v>
      </c>
      <c r="F21" s="14">
        <v>37</v>
      </c>
      <c r="G21" s="14">
        <v>0</v>
      </c>
      <c r="H21" s="14">
        <f t="shared" si="0"/>
        <v>695</v>
      </c>
      <c r="I21" s="18" t="s">
        <v>65</v>
      </c>
      <c r="J21" s="20"/>
    </row>
    <row r="22" spans="1:10" x14ac:dyDescent="0.25">
      <c r="A22" s="26" t="s">
        <v>17</v>
      </c>
      <c r="B22" s="2">
        <v>71</v>
      </c>
      <c r="C22" s="2">
        <v>50</v>
      </c>
      <c r="D22" s="2">
        <v>11</v>
      </c>
      <c r="E22" s="2">
        <v>47</v>
      </c>
      <c r="F22" s="2">
        <v>4</v>
      </c>
      <c r="G22" s="2">
        <v>0</v>
      </c>
      <c r="H22" s="2">
        <f t="shared" si="0"/>
        <v>183</v>
      </c>
      <c r="I22" s="18" t="s">
        <v>66</v>
      </c>
      <c r="J22" s="20"/>
    </row>
    <row r="23" spans="1:10" x14ac:dyDescent="0.25">
      <c r="A23" s="34" t="s">
        <v>18</v>
      </c>
      <c r="B23" s="14">
        <v>20</v>
      </c>
      <c r="C23" s="14">
        <v>4</v>
      </c>
      <c r="D23" s="14">
        <v>13</v>
      </c>
      <c r="E23" s="14">
        <v>0</v>
      </c>
      <c r="F23" s="14">
        <v>2</v>
      </c>
      <c r="G23" s="14">
        <v>0</v>
      </c>
      <c r="H23" s="14">
        <f t="shared" si="0"/>
        <v>39</v>
      </c>
      <c r="I23" s="18" t="s">
        <v>67</v>
      </c>
      <c r="J23" s="20"/>
    </row>
    <row r="24" spans="1:10" x14ac:dyDescent="0.25">
      <c r="A24" s="26" t="s">
        <v>19</v>
      </c>
      <c r="B24" s="2">
        <v>24</v>
      </c>
      <c r="C24" s="2">
        <v>31</v>
      </c>
      <c r="D24" s="2">
        <v>10</v>
      </c>
      <c r="E24" s="2">
        <v>64</v>
      </c>
      <c r="F24" s="2">
        <v>0</v>
      </c>
      <c r="G24" s="2">
        <v>2</v>
      </c>
      <c r="H24" s="2">
        <f t="shared" si="0"/>
        <v>131</v>
      </c>
      <c r="I24" s="18" t="s">
        <v>68</v>
      </c>
      <c r="J24" s="20"/>
    </row>
    <row r="25" spans="1:10" x14ac:dyDescent="0.25">
      <c r="A25" s="34" t="s">
        <v>20</v>
      </c>
      <c r="B25" s="14">
        <v>194</v>
      </c>
      <c r="C25" s="14">
        <v>192</v>
      </c>
      <c r="D25" s="14">
        <v>4</v>
      </c>
      <c r="E25" s="14">
        <v>9</v>
      </c>
      <c r="F25" s="14">
        <v>2</v>
      </c>
      <c r="G25" s="14">
        <v>0</v>
      </c>
      <c r="H25" s="14">
        <f t="shared" si="0"/>
        <v>401</v>
      </c>
      <c r="I25" s="18" t="s">
        <v>69</v>
      </c>
      <c r="J25" s="20"/>
    </row>
    <row r="26" spans="1:10" x14ac:dyDescent="0.25">
      <c r="A26" s="26" t="s">
        <v>21</v>
      </c>
      <c r="B26" s="2">
        <v>95</v>
      </c>
      <c r="C26" s="2">
        <v>54</v>
      </c>
      <c r="D26" s="2">
        <v>3</v>
      </c>
      <c r="E26" s="2">
        <v>15</v>
      </c>
      <c r="F26" s="2">
        <v>1</v>
      </c>
      <c r="G26" s="2">
        <v>0</v>
      </c>
      <c r="H26" s="2">
        <f t="shared" si="0"/>
        <v>168</v>
      </c>
      <c r="I26" s="18" t="s">
        <v>70</v>
      </c>
      <c r="J26" s="20"/>
    </row>
    <row r="27" spans="1:10" x14ac:dyDescent="0.25">
      <c r="A27" s="34" t="s">
        <v>22</v>
      </c>
      <c r="B27" s="14">
        <v>97</v>
      </c>
      <c r="C27" s="14">
        <v>118</v>
      </c>
      <c r="D27" s="14">
        <v>14</v>
      </c>
      <c r="E27" s="14">
        <v>12</v>
      </c>
      <c r="F27" s="14">
        <v>13</v>
      </c>
      <c r="G27" s="14">
        <v>4</v>
      </c>
      <c r="H27" s="14">
        <f t="shared" si="0"/>
        <v>258</v>
      </c>
      <c r="I27" s="18" t="s">
        <v>71</v>
      </c>
      <c r="J27" s="20"/>
    </row>
    <row r="28" spans="1:10" x14ac:dyDescent="0.25">
      <c r="A28" s="26" t="s">
        <v>23</v>
      </c>
      <c r="B28" s="2">
        <v>70</v>
      </c>
      <c r="C28" s="2">
        <v>36</v>
      </c>
      <c r="D28" s="2">
        <v>6</v>
      </c>
      <c r="E28" s="2">
        <v>1</v>
      </c>
      <c r="F28" s="2">
        <v>10</v>
      </c>
      <c r="G28" s="2">
        <v>0</v>
      </c>
      <c r="H28" s="2">
        <f t="shared" si="0"/>
        <v>123</v>
      </c>
      <c r="I28" s="18" t="s">
        <v>72</v>
      </c>
      <c r="J28" s="20"/>
    </row>
    <row r="29" spans="1:10" x14ac:dyDescent="0.25">
      <c r="A29" s="34" t="s">
        <v>24</v>
      </c>
      <c r="B29" s="14">
        <v>26</v>
      </c>
      <c r="C29" s="14">
        <v>58</v>
      </c>
      <c r="D29" s="14">
        <v>5</v>
      </c>
      <c r="E29" s="14">
        <v>5</v>
      </c>
      <c r="F29" s="14">
        <v>1</v>
      </c>
      <c r="G29" s="14">
        <v>0</v>
      </c>
      <c r="H29" s="14">
        <f t="shared" si="0"/>
        <v>95</v>
      </c>
      <c r="I29" s="18" t="s">
        <v>73</v>
      </c>
      <c r="J29" s="20"/>
    </row>
    <row r="30" spans="1:10" x14ac:dyDescent="0.25">
      <c r="A30" s="26" t="s">
        <v>25</v>
      </c>
      <c r="B30" s="2">
        <v>31</v>
      </c>
      <c r="C30" s="2">
        <v>31</v>
      </c>
      <c r="D30" s="2">
        <v>1</v>
      </c>
      <c r="E30" s="2">
        <v>13</v>
      </c>
      <c r="F30" s="2">
        <v>17</v>
      </c>
      <c r="G30" s="2">
        <v>0</v>
      </c>
      <c r="H30" s="2">
        <f t="shared" si="0"/>
        <v>93</v>
      </c>
      <c r="I30" s="18" t="s">
        <v>74</v>
      </c>
      <c r="J30" s="20"/>
    </row>
    <row r="31" spans="1:10" x14ac:dyDescent="0.25">
      <c r="A31" s="34" t="s">
        <v>26</v>
      </c>
      <c r="B31" s="14">
        <v>47</v>
      </c>
      <c r="C31" s="14">
        <v>92</v>
      </c>
      <c r="D31" s="14">
        <v>3</v>
      </c>
      <c r="E31" s="14">
        <v>2</v>
      </c>
      <c r="F31" s="14">
        <v>6</v>
      </c>
      <c r="G31" s="14">
        <v>0</v>
      </c>
      <c r="H31" s="14">
        <f t="shared" si="0"/>
        <v>150</v>
      </c>
      <c r="I31" s="18" t="s">
        <v>75</v>
      </c>
      <c r="J31" s="20"/>
    </row>
    <row r="32" spans="1:10" x14ac:dyDescent="0.25">
      <c r="A32" s="26" t="s">
        <v>27</v>
      </c>
      <c r="B32" s="2">
        <v>12</v>
      </c>
      <c r="C32" s="2">
        <v>54</v>
      </c>
      <c r="D32" s="2">
        <v>1</v>
      </c>
      <c r="E32" s="2">
        <v>0</v>
      </c>
      <c r="F32" s="2">
        <v>1</v>
      </c>
      <c r="G32" s="2">
        <v>0</v>
      </c>
      <c r="H32" s="2">
        <f t="shared" si="0"/>
        <v>68</v>
      </c>
      <c r="I32" s="18" t="s">
        <v>76</v>
      </c>
      <c r="J32" s="20"/>
    </row>
    <row r="33" spans="1:10" x14ac:dyDescent="0.25">
      <c r="A33" s="34" t="s">
        <v>28</v>
      </c>
      <c r="B33" s="14">
        <v>36</v>
      </c>
      <c r="C33" s="14">
        <v>34</v>
      </c>
      <c r="D33" s="14">
        <v>1</v>
      </c>
      <c r="E33" s="14">
        <v>0</v>
      </c>
      <c r="F33" s="14">
        <v>0</v>
      </c>
      <c r="G33" s="14">
        <v>0</v>
      </c>
      <c r="H33" s="14">
        <f t="shared" si="0"/>
        <v>71</v>
      </c>
      <c r="I33" s="18" t="s">
        <v>77</v>
      </c>
      <c r="J33" s="20"/>
    </row>
    <row r="34" spans="1:10" x14ac:dyDescent="0.25">
      <c r="A34" s="26" t="s">
        <v>29</v>
      </c>
      <c r="B34" s="2">
        <v>132</v>
      </c>
      <c r="C34" s="2">
        <v>101</v>
      </c>
      <c r="D34" s="2">
        <v>0</v>
      </c>
      <c r="E34" s="2">
        <v>2</v>
      </c>
      <c r="F34" s="2">
        <v>1</v>
      </c>
      <c r="G34" s="2">
        <v>0</v>
      </c>
      <c r="H34" s="2">
        <f t="shared" si="0"/>
        <v>236</v>
      </c>
      <c r="I34" s="18" t="s">
        <v>78</v>
      </c>
      <c r="J34" s="20"/>
    </row>
    <row r="35" spans="1:10" x14ac:dyDescent="0.25">
      <c r="A35" s="34" t="s">
        <v>30</v>
      </c>
      <c r="B35" s="14">
        <v>17</v>
      </c>
      <c r="C35" s="14">
        <v>10</v>
      </c>
      <c r="D35" s="14">
        <v>0</v>
      </c>
      <c r="E35" s="14">
        <v>0</v>
      </c>
      <c r="F35" s="14">
        <v>0</v>
      </c>
      <c r="G35" s="14">
        <v>0</v>
      </c>
      <c r="H35" s="14">
        <f t="shared" si="0"/>
        <v>27</v>
      </c>
      <c r="I35" s="18" t="s">
        <v>79</v>
      </c>
      <c r="J35" s="20"/>
    </row>
    <row r="36" spans="1:10" x14ac:dyDescent="0.25">
      <c r="A36" s="26" t="s">
        <v>31</v>
      </c>
      <c r="B36" s="2">
        <v>97</v>
      </c>
      <c r="C36" s="2">
        <v>58</v>
      </c>
      <c r="D36" s="2">
        <v>0</v>
      </c>
      <c r="E36" s="2">
        <v>2</v>
      </c>
      <c r="F36" s="2">
        <v>2</v>
      </c>
      <c r="G36" s="2">
        <v>0</v>
      </c>
      <c r="H36" s="2">
        <f t="shared" si="0"/>
        <v>159</v>
      </c>
      <c r="I36" s="18" t="s">
        <v>80</v>
      </c>
      <c r="J36" s="20"/>
    </row>
    <row r="37" spans="1:10" x14ac:dyDescent="0.25">
      <c r="A37" s="34" t="s">
        <v>32</v>
      </c>
      <c r="B37" s="14">
        <v>7</v>
      </c>
      <c r="C37" s="14">
        <v>36</v>
      </c>
      <c r="D37" s="14">
        <v>0</v>
      </c>
      <c r="E37" s="14">
        <v>0</v>
      </c>
      <c r="F37" s="14">
        <v>0</v>
      </c>
      <c r="G37" s="14">
        <v>3</v>
      </c>
      <c r="H37" s="14">
        <f t="shared" si="0"/>
        <v>46</v>
      </c>
      <c r="I37" s="18" t="s">
        <v>81</v>
      </c>
      <c r="J37" s="20"/>
    </row>
    <row r="38" spans="1:10" x14ac:dyDescent="0.25">
      <c r="A38" s="26" t="s">
        <v>33</v>
      </c>
      <c r="B38" s="2">
        <v>1</v>
      </c>
      <c r="C38" s="2">
        <v>7</v>
      </c>
      <c r="D38" s="2">
        <v>0</v>
      </c>
      <c r="E38" s="2">
        <v>0</v>
      </c>
      <c r="F38" s="2">
        <v>0</v>
      </c>
      <c r="G38" s="2">
        <v>0</v>
      </c>
      <c r="H38" s="2">
        <f t="shared" si="0"/>
        <v>8</v>
      </c>
      <c r="I38" s="18" t="s">
        <v>82</v>
      </c>
      <c r="J38" s="20"/>
    </row>
    <row r="39" spans="1:10" ht="9" customHeight="1" x14ac:dyDescent="0.25">
      <c r="A39" s="59"/>
      <c r="B39" s="60"/>
      <c r="C39" s="60"/>
      <c r="D39" s="60"/>
      <c r="E39" s="60"/>
      <c r="F39" s="60"/>
      <c r="G39" s="60"/>
      <c r="H39" s="60"/>
    </row>
    <row r="40" spans="1:10" ht="23.25" customHeight="1" x14ac:dyDescent="0.25">
      <c r="A40" s="7" t="s">
        <v>1</v>
      </c>
      <c r="B40" s="24">
        <f>SUM(B7:B38)</f>
        <v>4104</v>
      </c>
      <c r="C40" s="24">
        <f>SUM(C7:C38)</f>
        <v>3315</v>
      </c>
      <c r="D40" s="24">
        <f>SUM(D7:D38)</f>
        <v>287</v>
      </c>
      <c r="E40" s="24">
        <f t="shared" ref="E40:H40" si="1">SUM(E7:E38)</f>
        <v>348</v>
      </c>
      <c r="F40" s="24">
        <f t="shared" si="1"/>
        <v>254</v>
      </c>
      <c r="G40" s="24">
        <f t="shared" si="1"/>
        <v>271</v>
      </c>
      <c r="H40" s="23">
        <f t="shared" si="1"/>
        <v>8579</v>
      </c>
    </row>
    <row r="41" spans="1:10" x14ac:dyDescent="0.25">
      <c r="A41" s="18"/>
      <c r="B41" s="21">
        <f t="shared" ref="B41:G41" si="2">B40*100/$H$40</f>
        <v>47.837743326728059</v>
      </c>
      <c r="C41" s="21">
        <f t="shared" si="2"/>
        <v>38.640867233943347</v>
      </c>
      <c r="D41" s="21">
        <f t="shared" si="2"/>
        <v>3.3453782492131952</v>
      </c>
      <c r="E41" s="21">
        <f t="shared" si="2"/>
        <v>4.056416831798578</v>
      </c>
      <c r="F41" s="21">
        <f t="shared" si="2"/>
        <v>2.9607180324047091</v>
      </c>
      <c r="G41" s="21">
        <f t="shared" si="2"/>
        <v>3.1588763259121109</v>
      </c>
      <c r="H41" s="21">
        <f>SUM(B41:G41)</f>
        <v>100</v>
      </c>
    </row>
    <row r="42" spans="1:10" x14ac:dyDescent="0.25">
      <c r="A42" s="26" t="s">
        <v>96</v>
      </c>
    </row>
  </sheetData>
  <mergeCells count="8">
    <mergeCell ref="F4:F5"/>
    <mergeCell ref="G4:G5"/>
    <mergeCell ref="H4:H5"/>
    <mergeCell ref="A4:A5"/>
    <mergeCell ref="B4:B5"/>
    <mergeCell ref="C4:C5"/>
    <mergeCell ref="E4:E5"/>
    <mergeCell ref="D4:D5"/>
  </mergeCells>
  <pageMargins left="0.17" right="0.75" top="0.2" bottom="1" header="0" footer="0"/>
  <pageSetup paperSize="9" scale="89" orientation="portrait" r:id="rId1"/>
  <headerFooter alignWithMargins="0"/>
  <ignoredErrors>
    <ignoredError sqref="B41:H41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zoomScaleNormal="100" workbookViewId="0">
      <selection activeCell="A52" sqref="A52"/>
    </sheetView>
  </sheetViews>
  <sheetFormatPr baseColWidth="10" defaultRowHeight="15" x14ac:dyDescent="0.25"/>
  <cols>
    <col min="1" max="1" width="21.140625" style="3" customWidth="1"/>
    <col min="2" max="6" width="12.7109375" style="2" customWidth="1"/>
    <col min="7" max="7" width="12.7109375" style="2" hidden="1" customWidth="1"/>
    <col min="8" max="8" width="12.7109375" style="2" customWidth="1"/>
    <col min="9" max="16384" width="11.42578125" style="3"/>
  </cols>
  <sheetData>
    <row r="2" spans="1:10" ht="17.25" x14ac:dyDescent="0.3">
      <c r="A2" s="1" t="s">
        <v>105</v>
      </c>
    </row>
    <row r="3" spans="1:10" x14ac:dyDescent="0.25">
      <c r="B3"/>
      <c r="C3"/>
      <c r="D3"/>
      <c r="E3"/>
      <c r="F3"/>
      <c r="G3"/>
    </row>
    <row r="4" spans="1:10" ht="18.75" customHeight="1" x14ac:dyDescent="0.25">
      <c r="A4" s="50" t="s">
        <v>86</v>
      </c>
      <c r="B4" s="52" t="s">
        <v>34</v>
      </c>
      <c r="C4" s="52" t="s">
        <v>83</v>
      </c>
      <c r="D4" s="52" t="s">
        <v>84</v>
      </c>
      <c r="E4" s="52" t="s">
        <v>36</v>
      </c>
      <c r="F4" s="52" t="s">
        <v>88</v>
      </c>
      <c r="G4" s="52" t="s">
        <v>42</v>
      </c>
      <c r="H4" s="51" t="s">
        <v>1</v>
      </c>
    </row>
    <row r="5" spans="1:10" ht="18.75" customHeight="1" x14ac:dyDescent="0.25">
      <c r="A5" s="50"/>
      <c r="B5" s="52"/>
      <c r="C5" s="52"/>
      <c r="D5" s="52"/>
      <c r="E5" s="52"/>
      <c r="F5" s="52"/>
      <c r="G5" s="52"/>
      <c r="H5" s="51"/>
    </row>
    <row r="6" spans="1:10" ht="9" customHeight="1" x14ac:dyDescent="0.25">
      <c r="A6" s="59"/>
      <c r="B6" s="61"/>
      <c r="C6" s="61"/>
      <c r="D6" s="61"/>
      <c r="E6" s="61"/>
      <c r="F6" s="61"/>
      <c r="G6" s="61"/>
      <c r="H6" s="61"/>
    </row>
    <row r="7" spans="1:10" x14ac:dyDescent="0.25">
      <c r="A7" s="34" t="s">
        <v>2</v>
      </c>
      <c r="B7" s="14">
        <v>149</v>
      </c>
      <c r="C7" s="14">
        <v>26</v>
      </c>
      <c r="D7" s="14">
        <v>17</v>
      </c>
      <c r="E7" s="14">
        <v>6</v>
      </c>
      <c r="F7" s="14">
        <v>2</v>
      </c>
      <c r="G7" s="14">
        <v>0</v>
      </c>
      <c r="H7" s="14">
        <f t="shared" ref="H7:H38" si="0">SUM(B7:G7)</f>
        <v>200</v>
      </c>
      <c r="I7" s="18" t="s">
        <v>51</v>
      </c>
      <c r="J7" s="20"/>
    </row>
    <row r="8" spans="1:10" x14ac:dyDescent="0.25">
      <c r="A8" s="26" t="s">
        <v>3</v>
      </c>
      <c r="B8" s="2">
        <v>2</v>
      </c>
      <c r="C8" s="2">
        <v>7</v>
      </c>
      <c r="D8" s="2">
        <v>2</v>
      </c>
      <c r="E8" s="2">
        <v>0</v>
      </c>
      <c r="F8" s="2">
        <v>0</v>
      </c>
      <c r="G8" s="2">
        <v>0</v>
      </c>
      <c r="H8" s="2">
        <f t="shared" si="0"/>
        <v>11</v>
      </c>
      <c r="I8" s="18" t="s">
        <v>52</v>
      </c>
      <c r="J8" s="20"/>
    </row>
    <row r="9" spans="1:10" x14ac:dyDescent="0.25">
      <c r="A9" s="34" t="s">
        <v>4</v>
      </c>
      <c r="B9" s="14">
        <v>71</v>
      </c>
      <c r="C9" s="14">
        <v>73</v>
      </c>
      <c r="D9" s="14">
        <v>23</v>
      </c>
      <c r="E9" s="14">
        <v>0</v>
      </c>
      <c r="F9" s="14">
        <v>1</v>
      </c>
      <c r="G9" s="14">
        <v>0</v>
      </c>
      <c r="H9" s="14">
        <f t="shared" si="0"/>
        <v>168</v>
      </c>
      <c r="I9" s="18" t="s">
        <v>53</v>
      </c>
      <c r="J9" s="20"/>
    </row>
    <row r="10" spans="1:10" x14ac:dyDescent="0.25">
      <c r="A10" s="26" t="s">
        <v>5</v>
      </c>
      <c r="B10" s="2">
        <v>20</v>
      </c>
      <c r="C10" s="2">
        <v>9</v>
      </c>
      <c r="D10" s="2">
        <v>6</v>
      </c>
      <c r="E10" s="2">
        <v>2</v>
      </c>
      <c r="F10" s="2">
        <v>0</v>
      </c>
      <c r="G10" s="2">
        <v>0</v>
      </c>
      <c r="H10" s="2">
        <f t="shared" si="0"/>
        <v>37</v>
      </c>
      <c r="I10" s="18" t="s">
        <v>54</v>
      </c>
      <c r="J10" s="20"/>
    </row>
    <row r="11" spans="1:10" x14ac:dyDescent="0.25">
      <c r="A11" s="34" t="s">
        <v>6</v>
      </c>
      <c r="B11" s="14">
        <v>63</v>
      </c>
      <c r="C11" s="14">
        <v>53</v>
      </c>
      <c r="D11" s="14">
        <v>20</v>
      </c>
      <c r="E11" s="14">
        <v>0</v>
      </c>
      <c r="F11" s="14">
        <v>1</v>
      </c>
      <c r="G11" s="14">
        <v>0</v>
      </c>
      <c r="H11" s="14">
        <f t="shared" si="0"/>
        <v>137</v>
      </c>
      <c r="I11" s="18" t="s">
        <v>55</v>
      </c>
      <c r="J11" s="20"/>
    </row>
    <row r="12" spans="1:10" x14ac:dyDescent="0.25">
      <c r="A12" s="26" t="s">
        <v>7</v>
      </c>
      <c r="B12" s="2">
        <v>34</v>
      </c>
      <c r="C12" s="2">
        <v>15</v>
      </c>
      <c r="D12" s="2">
        <v>13</v>
      </c>
      <c r="E12" s="2">
        <v>0</v>
      </c>
      <c r="F12" s="2">
        <v>0</v>
      </c>
      <c r="G12" s="2">
        <v>0</v>
      </c>
      <c r="H12" s="2">
        <f t="shared" si="0"/>
        <v>62</v>
      </c>
      <c r="I12" s="18" t="s">
        <v>56</v>
      </c>
      <c r="J12" s="20"/>
    </row>
    <row r="13" spans="1:10" x14ac:dyDescent="0.25">
      <c r="A13" s="34" t="s">
        <v>8</v>
      </c>
      <c r="B13" s="14">
        <v>58</v>
      </c>
      <c r="C13" s="14">
        <v>15</v>
      </c>
      <c r="D13" s="14">
        <v>16</v>
      </c>
      <c r="E13" s="14">
        <v>7</v>
      </c>
      <c r="F13" s="14">
        <v>0</v>
      </c>
      <c r="G13" s="14">
        <v>0</v>
      </c>
      <c r="H13" s="14">
        <f t="shared" si="0"/>
        <v>96</v>
      </c>
      <c r="I13" s="18" t="s">
        <v>57</v>
      </c>
      <c r="J13" s="20"/>
    </row>
    <row r="14" spans="1:10" x14ac:dyDescent="0.25">
      <c r="A14" s="26" t="s">
        <v>9</v>
      </c>
      <c r="B14" s="2">
        <v>13</v>
      </c>
      <c r="C14" s="2">
        <v>16</v>
      </c>
      <c r="D14" s="2">
        <v>4</v>
      </c>
      <c r="E14" s="2">
        <v>1</v>
      </c>
      <c r="F14" s="2">
        <v>1</v>
      </c>
      <c r="G14" s="2">
        <v>0</v>
      </c>
      <c r="H14" s="2">
        <f t="shared" si="0"/>
        <v>35</v>
      </c>
      <c r="I14" s="18" t="s">
        <v>58</v>
      </c>
      <c r="J14" s="20"/>
    </row>
    <row r="15" spans="1:10" x14ac:dyDescent="0.25">
      <c r="A15" s="34" t="s">
        <v>10</v>
      </c>
      <c r="B15" s="14">
        <v>558</v>
      </c>
      <c r="C15" s="14">
        <v>364</v>
      </c>
      <c r="D15" s="14">
        <v>128</v>
      </c>
      <c r="E15" s="14">
        <v>32</v>
      </c>
      <c r="F15" s="14">
        <v>26</v>
      </c>
      <c r="G15" s="14">
        <v>0</v>
      </c>
      <c r="H15" s="14">
        <f t="shared" si="0"/>
        <v>1108</v>
      </c>
      <c r="I15" s="18" t="s">
        <v>59</v>
      </c>
      <c r="J15" s="20"/>
    </row>
    <row r="16" spans="1:10" x14ac:dyDescent="0.25">
      <c r="A16" s="26" t="s">
        <v>11</v>
      </c>
      <c r="B16" s="2">
        <v>24</v>
      </c>
      <c r="C16" s="2">
        <v>4</v>
      </c>
      <c r="D16" s="2">
        <v>5</v>
      </c>
      <c r="E16" s="2">
        <v>0</v>
      </c>
      <c r="F16" s="2">
        <v>2</v>
      </c>
      <c r="G16" s="2">
        <v>0</v>
      </c>
      <c r="H16" s="2">
        <f t="shared" si="0"/>
        <v>35</v>
      </c>
      <c r="I16" s="18" t="s">
        <v>60</v>
      </c>
      <c r="J16" s="20"/>
    </row>
    <row r="17" spans="1:10" x14ac:dyDescent="0.25">
      <c r="A17" s="34" t="s">
        <v>12</v>
      </c>
      <c r="B17" s="14">
        <v>139</v>
      </c>
      <c r="C17" s="14">
        <v>57</v>
      </c>
      <c r="D17" s="14">
        <v>48</v>
      </c>
      <c r="E17" s="14">
        <v>7</v>
      </c>
      <c r="F17" s="14">
        <v>6</v>
      </c>
      <c r="G17" s="14">
        <v>0</v>
      </c>
      <c r="H17" s="14">
        <f t="shared" si="0"/>
        <v>257</v>
      </c>
      <c r="I17" s="18" t="s">
        <v>61</v>
      </c>
      <c r="J17" s="20"/>
    </row>
    <row r="18" spans="1:10" x14ac:dyDescent="0.25">
      <c r="A18" s="26" t="s">
        <v>13</v>
      </c>
      <c r="B18" s="2">
        <v>281</v>
      </c>
      <c r="C18" s="2">
        <v>258</v>
      </c>
      <c r="D18" s="2">
        <v>77</v>
      </c>
      <c r="E18" s="2">
        <v>21</v>
      </c>
      <c r="F18" s="2">
        <v>7</v>
      </c>
      <c r="G18" s="2">
        <v>0</v>
      </c>
      <c r="H18" s="2">
        <f t="shared" si="0"/>
        <v>644</v>
      </c>
      <c r="I18" s="18" t="s">
        <v>62</v>
      </c>
      <c r="J18" s="20"/>
    </row>
    <row r="19" spans="1:10" x14ac:dyDescent="0.25">
      <c r="A19" s="34" t="s">
        <v>14</v>
      </c>
      <c r="B19" s="14">
        <v>19</v>
      </c>
      <c r="C19" s="14">
        <v>13</v>
      </c>
      <c r="D19" s="14">
        <v>6</v>
      </c>
      <c r="E19" s="14">
        <v>1</v>
      </c>
      <c r="F19" s="14">
        <v>0</v>
      </c>
      <c r="G19" s="14">
        <v>0</v>
      </c>
      <c r="H19" s="14">
        <f t="shared" si="0"/>
        <v>39</v>
      </c>
      <c r="I19" s="18" t="s">
        <v>63</v>
      </c>
      <c r="J19" s="20"/>
    </row>
    <row r="20" spans="1:10" x14ac:dyDescent="0.25">
      <c r="A20" s="26" t="s">
        <v>15</v>
      </c>
      <c r="B20" s="2">
        <v>299</v>
      </c>
      <c r="C20" s="2">
        <v>51</v>
      </c>
      <c r="D20" s="2">
        <v>98</v>
      </c>
      <c r="E20" s="2">
        <v>24</v>
      </c>
      <c r="F20" s="2">
        <v>7</v>
      </c>
      <c r="G20" s="2">
        <v>0</v>
      </c>
      <c r="H20" s="2">
        <f t="shared" si="0"/>
        <v>479</v>
      </c>
      <c r="I20" s="18" t="s">
        <v>64</v>
      </c>
      <c r="J20" s="20"/>
    </row>
    <row r="21" spans="1:10" x14ac:dyDescent="0.25">
      <c r="A21" s="34" t="s">
        <v>16</v>
      </c>
      <c r="B21" s="14">
        <v>519</v>
      </c>
      <c r="C21" s="14">
        <v>116</v>
      </c>
      <c r="D21" s="14">
        <v>168</v>
      </c>
      <c r="E21" s="14">
        <v>19</v>
      </c>
      <c r="F21" s="14">
        <v>26</v>
      </c>
      <c r="G21" s="14">
        <v>0</v>
      </c>
      <c r="H21" s="14">
        <f t="shared" si="0"/>
        <v>848</v>
      </c>
      <c r="I21" s="18" t="s">
        <v>65</v>
      </c>
      <c r="J21" s="20"/>
    </row>
    <row r="22" spans="1:10" x14ac:dyDescent="0.25">
      <c r="A22" s="26" t="s">
        <v>17</v>
      </c>
      <c r="B22" s="2">
        <v>213</v>
      </c>
      <c r="C22" s="2">
        <v>32</v>
      </c>
      <c r="D22" s="2">
        <v>24</v>
      </c>
      <c r="E22" s="2">
        <v>7</v>
      </c>
      <c r="F22" s="2">
        <v>3</v>
      </c>
      <c r="G22" s="2">
        <v>0</v>
      </c>
      <c r="H22" s="2">
        <f t="shared" si="0"/>
        <v>279</v>
      </c>
      <c r="I22" s="18" t="s">
        <v>66</v>
      </c>
      <c r="J22" s="20"/>
    </row>
    <row r="23" spans="1:10" x14ac:dyDescent="0.25">
      <c r="A23" s="34" t="s">
        <v>18</v>
      </c>
      <c r="B23" s="14">
        <v>18</v>
      </c>
      <c r="C23" s="14">
        <v>29</v>
      </c>
      <c r="D23" s="14">
        <v>3</v>
      </c>
      <c r="E23" s="14">
        <v>20</v>
      </c>
      <c r="F23" s="14">
        <v>0</v>
      </c>
      <c r="G23" s="14">
        <v>0</v>
      </c>
      <c r="H23" s="14">
        <f t="shared" si="0"/>
        <v>70</v>
      </c>
      <c r="I23" s="18" t="s">
        <v>67</v>
      </c>
      <c r="J23" s="20"/>
    </row>
    <row r="24" spans="1:10" x14ac:dyDescent="0.25">
      <c r="A24" s="26" t="s">
        <v>19</v>
      </c>
      <c r="B24" s="2">
        <v>61</v>
      </c>
      <c r="C24" s="2">
        <v>24</v>
      </c>
      <c r="D24" s="2">
        <v>10</v>
      </c>
      <c r="E24" s="2">
        <v>6</v>
      </c>
      <c r="F24" s="2">
        <v>2</v>
      </c>
      <c r="G24" s="2">
        <v>0</v>
      </c>
      <c r="H24" s="2">
        <f t="shared" si="0"/>
        <v>103</v>
      </c>
      <c r="I24" s="18" t="s">
        <v>68</v>
      </c>
      <c r="J24" s="20"/>
    </row>
    <row r="25" spans="1:10" x14ac:dyDescent="0.25">
      <c r="A25" s="34" t="s">
        <v>20</v>
      </c>
      <c r="B25" s="14">
        <v>100</v>
      </c>
      <c r="C25" s="14">
        <v>42</v>
      </c>
      <c r="D25" s="14">
        <v>25</v>
      </c>
      <c r="E25" s="14">
        <v>11</v>
      </c>
      <c r="F25" s="14">
        <v>3</v>
      </c>
      <c r="G25" s="14">
        <v>0</v>
      </c>
      <c r="H25" s="14">
        <f t="shared" si="0"/>
        <v>181</v>
      </c>
      <c r="I25" s="18" t="s">
        <v>69</v>
      </c>
      <c r="J25" s="20"/>
    </row>
    <row r="26" spans="1:10" x14ac:dyDescent="0.25">
      <c r="A26" s="26" t="s">
        <v>21</v>
      </c>
      <c r="B26" s="2">
        <v>96</v>
      </c>
      <c r="C26" s="2">
        <v>35</v>
      </c>
      <c r="D26" s="2">
        <v>33</v>
      </c>
      <c r="E26" s="2">
        <v>2</v>
      </c>
      <c r="F26" s="2">
        <v>1</v>
      </c>
      <c r="G26" s="2">
        <v>0</v>
      </c>
      <c r="H26" s="2">
        <f t="shared" si="0"/>
        <v>167</v>
      </c>
      <c r="I26" s="18" t="s">
        <v>70</v>
      </c>
      <c r="J26" s="20"/>
    </row>
    <row r="27" spans="1:10" x14ac:dyDescent="0.25">
      <c r="A27" s="34" t="s">
        <v>22</v>
      </c>
      <c r="B27" s="14">
        <v>66</v>
      </c>
      <c r="C27" s="14">
        <v>31</v>
      </c>
      <c r="D27" s="14">
        <v>8</v>
      </c>
      <c r="E27" s="14">
        <v>19</v>
      </c>
      <c r="F27" s="14">
        <v>2</v>
      </c>
      <c r="G27" s="14">
        <v>0</v>
      </c>
      <c r="H27" s="14">
        <f t="shared" si="0"/>
        <v>126</v>
      </c>
      <c r="I27" s="18" t="s">
        <v>71</v>
      </c>
      <c r="J27" s="20"/>
    </row>
    <row r="28" spans="1:10" x14ac:dyDescent="0.25">
      <c r="A28" s="26" t="s">
        <v>23</v>
      </c>
      <c r="B28" s="2">
        <v>30</v>
      </c>
      <c r="C28" s="2">
        <v>12</v>
      </c>
      <c r="D28" s="2">
        <v>14</v>
      </c>
      <c r="E28" s="2">
        <v>0</v>
      </c>
      <c r="F28" s="2">
        <v>0</v>
      </c>
      <c r="G28" s="2">
        <v>0</v>
      </c>
      <c r="H28" s="2">
        <f t="shared" si="0"/>
        <v>56</v>
      </c>
      <c r="I28" s="18" t="s">
        <v>72</v>
      </c>
      <c r="J28" s="20"/>
    </row>
    <row r="29" spans="1:10" x14ac:dyDescent="0.25">
      <c r="A29" s="34" t="s">
        <v>24</v>
      </c>
      <c r="B29" s="14">
        <v>517</v>
      </c>
      <c r="C29" s="14">
        <v>374</v>
      </c>
      <c r="D29" s="14">
        <v>124</v>
      </c>
      <c r="E29" s="14">
        <v>74</v>
      </c>
      <c r="F29" s="14">
        <v>35</v>
      </c>
      <c r="G29" s="14">
        <v>0</v>
      </c>
      <c r="H29" s="14">
        <f t="shared" si="0"/>
        <v>1124</v>
      </c>
      <c r="I29" s="18" t="s">
        <v>73</v>
      </c>
      <c r="J29" s="20"/>
    </row>
    <row r="30" spans="1:10" x14ac:dyDescent="0.25">
      <c r="A30" s="26" t="s">
        <v>25</v>
      </c>
      <c r="B30" s="2">
        <v>96</v>
      </c>
      <c r="C30" s="2">
        <v>42</v>
      </c>
      <c r="D30" s="2">
        <v>41</v>
      </c>
      <c r="E30" s="2">
        <v>3</v>
      </c>
      <c r="F30" s="2">
        <v>3</v>
      </c>
      <c r="G30" s="2">
        <v>0</v>
      </c>
      <c r="H30" s="2">
        <f t="shared" si="0"/>
        <v>185</v>
      </c>
      <c r="I30" s="18" t="s">
        <v>74</v>
      </c>
      <c r="J30" s="20"/>
    </row>
    <row r="31" spans="1:10" x14ac:dyDescent="0.25">
      <c r="A31" s="34" t="s">
        <v>26</v>
      </c>
      <c r="B31" s="14">
        <v>38</v>
      </c>
      <c r="C31" s="14">
        <v>36</v>
      </c>
      <c r="D31" s="14">
        <v>6</v>
      </c>
      <c r="E31" s="14">
        <v>1</v>
      </c>
      <c r="F31" s="14">
        <v>0</v>
      </c>
      <c r="G31" s="14">
        <v>0</v>
      </c>
      <c r="H31" s="14">
        <f t="shared" si="0"/>
        <v>81</v>
      </c>
      <c r="I31" s="18" t="s">
        <v>75</v>
      </c>
      <c r="J31" s="20"/>
    </row>
    <row r="32" spans="1:10" x14ac:dyDescent="0.25">
      <c r="A32" s="26" t="s">
        <v>27</v>
      </c>
      <c r="B32" s="2">
        <v>18</v>
      </c>
      <c r="C32" s="2">
        <v>21</v>
      </c>
      <c r="D32" s="2">
        <v>9</v>
      </c>
      <c r="E32" s="2">
        <v>1</v>
      </c>
      <c r="F32" s="2">
        <v>1</v>
      </c>
      <c r="G32" s="2">
        <v>0</v>
      </c>
      <c r="H32" s="2">
        <f t="shared" si="0"/>
        <v>50</v>
      </c>
      <c r="I32" s="18" t="s">
        <v>76</v>
      </c>
      <c r="J32" s="20"/>
    </row>
    <row r="33" spans="1:10" x14ac:dyDescent="0.25">
      <c r="A33" s="34" t="s">
        <v>28</v>
      </c>
      <c r="B33" s="14">
        <v>11</v>
      </c>
      <c r="C33" s="14">
        <v>16</v>
      </c>
      <c r="D33" s="14">
        <v>13</v>
      </c>
      <c r="E33" s="14">
        <v>0</v>
      </c>
      <c r="F33" s="14">
        <v>0</v>
      </c>
      <c r="G33" s="14">
        <v>0</v>
      </c>
      <c r="H33" s="14">
        <f t="shared" si="0"/>
        <v>40</v>
      </c>
      <c r="I33" s="18" t="s">
        <v>77</v>
      </c>
      <c r="J33" s="20"/>
    </row>
    <row r="34" spans="1:10" x14ac:dyDescent="0.25">
      <c r="A34" s="26" t="s">
        <v>29</v>
      </c>
      <c r="B34" s="2">
        <v>67</v>
      </c>
      <c r="C34" s="2">
        <v>34</v>
      </c>
      <c r="D34" s="2">
        <v>7</v>
      </c>
      <c r="E34" s="2">
        <v>1</v>
      </c>
      <c r="F34" s="2">
        <v>0</v>
      </c>
      <c r="G34" s="2">
        <v>0</v>
      </c>
      <c r="H34" s="2">
        <f t="shared" si="0"/>
        <v>109</v>
      </c>
      <c r="I34" s="18" t="s">
        <v>78</v>
      </c>
      <c r="J34" s="20"/>
    </row>
    <row r="35" spans="1:10" x14ac:dyDescent="0.25">
      <c r="A35" s="34" t="s">
        <v>30</v>
      </c>
      <c r="B35" s="14">
        <v>8</v>
      </c>
      <c r="C35" s="14">
        <v>3</v>
      </c>
      <c r="D35" s="14">
        <v>3</v>
      </c>
      <c r="E35" s="14">
        <v>0</v>
      </c>
      <c r="F35" s="14">
        <v>0</v>
      </c>
      <c r="G35" s="14">
        <v>0</v>
      </c>
      <c r="H35" s="14">
        <f t="shared" si="0"/>
        <v>14</v>
      </c>
      <c r="I35" s="18" t="s">
        <v>79</v>
      </c>
      <c r="J35" s="20"/>
    </row>
    <row r="36" spans="1:10" x14ac:dyDescent="0.25">
      <c r="A36" s="26" t="s">
        <v>31</v>
      </c>
      <c r="B36" s="2">
        <v>48</v>
      </c>
      <c r="C36" s="2">
        <v>32</v>
      </c>
      <c r="D36" s="2">
        <v>28</v>
      </c>
      <c r="E36" s="2">
        <v>2</v>
      </c>
      <c r="F36" s="2">
        <v>2</v>
      </c>
      <c r="G36" s="2">
        <v>0</v>
      </c>
      <c r="H36" s="2">
        <f t="shared" si="0"/>
        <v>112</v>
      </c>
      <c r="I36" s="18" t="s">
        <v>80</v>
      </c>
      <c r="J36" s="20"/>
    </row>
    <row r="37" spans="1:10" x14ac:dyDescent="0.25">
      <c r="A37" s="34" t="s">
        <v>32</v>
      </c>
      <c r="B37" s="14">
        <v>47</v>
      </c>
      <c r="C37" s="14">
        <v>28</v>
      </c>
      <c r="D37" s="14">
        <v>13</v>
      </c>
      <c r="E37" s="14">
        <v>2</v>
      </c>
      <c r="F37" s="14">
        <v>1</v>
      </c>
      <c r="G37" s="14">
        <v>0</v>
      </c>
      <c r="H37" s="14">
        <f t="shared" si="0"/>
        <v>91</v>
      </c>
      <c r="I37" s="18" t="s">
        <v>81</v>
      </c>
      <c r="J37" s="20"/>
    </row>
    <row r="38" spans="1:10" x14ac:dyDescent="0.25">
      <c r="A38" s="26" t="s">
        <v>33</v>
      </c>
      <c r="B38" s="2">
        <v>1</v>
      </c>
      <c r="C38" s="2">
        <v>4</v>
      </c>
      <c r="D38" s="2">
        <v>7</v>
      </c>
      <c r="E38" s="2">
        <v>0</v>
      </c>
      <c r="F38" s="2">
        <v>1</v>
      </c>
      <c r="G38" s="2">
        <v>0</v>
      </c>
      <c r="H38" s="2">
        <f t="shared" si="0"/>
        <v>13</v>
      </c>
      <c r="I38" s="18" t="s">
        <v>82</v>
      </c>
      <c r="J38" s="20"/>
    </row>
    <row r="39" spans="1:10" ht="8.25" customHeight="1" x14ac:dyDescent="0.25">
      <c r="A39" s="59"/>
      <c r="B39" s="60"/>
      <c r="C39" s="60"/>
      <c r="D39" s="60"/>
      <c r="E39" s="60"/>
      <c r="F39" s="60"/>
      <c r="G39" s="60"/>
      <c r="H39" s="60"/>
    </row>
    <row r="40" spans="1:10" ht="23.25" customHeight="1" x14ac:dyDescent="0.25">
      <c r="A40" s="7" t="s">
        <v>1</v>
      </c>
      <c r="B40" s="24">
        <f>SUM(B7:B38)</f>
        <v>3684</v>
      </c>
      <c r="C40" s="24">
        <f t="shared" ref="C40:H40" si="1">SUM(C7:C38)</f>
        <v>1872</v>
      </c>
      <c r="D40" s="24">
        <f t="shared" si="1"/>
        <v>999</v>
      </c>
      <c r="E40" s="24">
        <f t="shared" si="1"/>
        <v>269</v>
      </c>
      <c r="F40" s="24">
        <f t="shared" si="1"/>
        <v>133</v>
      </c>
      <c r="G40" s="24">
        <f t="shared" si="1"/>
        <v>0</v>
      </c>
      <c r="H40" s="23">
        <f t="shared" si="1"/>
        <v>6957</v>
      </c>
    </row>
    <row r="41" spans="1:10" x14ac:dyDescent="0.25">
      <c r="A41" s="18"/>
      <c r="B41" s="21">
        <f>B40*100/$H$40</f>
        <v>52.953859422164726</v>
      </c>
      <c r="C41" s="21">
        <f t="shared" ref="C41:G41" si="2">C40*100/$H$40</f>
        <v>26.908150064683053</v>
      </c>
      <c r="D41" s="21">
        <f t="shared" si="2"/>
        <v>14.359637774902975</v>
      </c>
      <c r="E41" s="21">
        <f t="shared" si="2"/>
        <v>3.8666091706195198</v>
      </c>
      <c r="F41" s="21">
        <f t="shared" si="2"/>
        <v>1.9117435676297254</v>
      </c>
      <c r="G41" s="21">
        <f t="shared" si="2"/>
        <v>0</v>
      </c>
      <c r="H41" s="21">
        <f>SUM(B41:G41)</f>
        <v>100.00000000000001</v>
      </c>
    </row>
    <row r="42" spans="1:10" x14ac:dyDescent="0.25">
      <c r="A42" s="26" t="s">
        <v>96</v>
      </c>
    </row>
  </sheetData>
  <mergeCells count="8">
    <mergeCell ref="F4:F5"/>
    <mergeCell ref="G4:G5"/>
    <mergeCell ref="H4:H5"/>
    <mergeCell ref="A4:A5"/>
    <mergeCell ref="B4:B5"/>
    <mergeCell ref="C4:C5"/>
    <mergeCell ref="D4:D5"/>
    <mergeCell ref="E4:E5"/>
  </mergeCells>
  <pageMargins left="0.17" right="0.75" top="0.2" bottom="1" header="0" footer="0"/>
  <pageSetup paperSize="9" scale="8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B56" sqref="B56"/>
    </sheetView>
  </sheetViews>
  <sheetFormatPr baseColWidth="10" defaultRowHeight="12.75" x14ac:dyDescent="0.2"/>
  <cols>
    <col min="1" max="1" width="22.85546875" customWidth="1"/>
    <col min="2" max="2" width="11.85546875" customWidth="1"/>
    <col min="3" max="3" width="12.5703125" customWidth="1"/>
    <col min="4" max="4" width="12.42578125" customWidth="1"/>
    <col min="5" max="5" width="10" customWidth="1"/>
    <col min="6" max="6" width="10.7109375" customWidth="1"/>
    <col min="8" max="8" width="12.140625" customWidth="1"/>
    <col min="9" max="9" width="12.42578125" customWidth="1"/>
    <col min="11" max="11" width="10" customWidth="1"/>
  </cols>
  <sheetData>
    <row r="1" spans="1:12" ht="17.25" x14ac:dyDescent="0.3"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2" ht="17.25" x14ac:dyDescent="0.3">
      <c r="A2" s="33" t="s">
        <v>106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2" x14ac:dyDescent="0.2"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ht="30" customHeight="1" x14ac:dyDescent="0.2">
      <c r="A4" s="48" t="s">
        <v>44</v>
      </c>
      <c r="B4" s="56" t="s">
        <v>90</v>
      </c>
      <c r="C4" s="56"/>
      <c r="D4" s="56"/>
      <c r="E4" s="56"/>
      <c r="F4" s="55" t="s">
        <v>43</v>
      </c>
      <c r="G4" s="56" t="s">
        <v>91</v>
      </c>
      <c r="H4" s="56"/>
      <c r="I4" s="56"/>
      <c r="J4" s="55" t="s">
        <v>43</v>
      </c>
      <c r="K4" s="54" t="s">
        <v>98</v>
      </c>
    </row>
    <row r="5" spans="1:12" ht="33.75" customHeight="1" x14ac:dyDescent="0.2">
      <c r="A5" s="48"/>
      <c r="B5" s="28" t="s">
        <v>47</v>
      </c>
      <c r="C5" s="28" t="s">
        <v>48</v>
      </c>
      <c r="D5" s="28" t="s">
        <v>49</v>
      </c>
      <c r="E5" s="41" t="s">
        <v>107</v>
      </c>
      <c r="F5" s="55"/>
      <c r="G5" s="28" t="s">
        <v>47</v>
      </c>
      <c r="H5" s="28" t="s">
        <v>48</v>
      </c>
      <c r="I5" s="28" t="s">
        <v>49</v>
      </c>
      <c r="J5" s="55"/>
      <c r="K5" s="54"/>
    </row>
    <row r="6" spans="1:12" ht="11.25" customHeight="1" x14ac:dyDescent="0.2">
      <c r="A6" s="43"/>
      <c r="B6" s="44"/>
      <c r="C6" s="44"/>
      <c r="D6" s="44"/>
      <c r="E6" s="44"/>
      <c r="F6" s="44"/>
      <c r="G6" s="44"/>
      <c r="H6" s="44"/>
      <c r="I6" s="44"/>
      <c r="J6" s="44"/>
      <c r="K6" s="45"/>
    </row>
    <row r="7" spans="1:12" ht="15" x14ac:dyDescent="0.25">
      <c r="A7" s="34" t="s">
        <v>34</v>
      </c>
      <c r="B7" s="14">
        <v>3378</v>
      </c>
      <c r="C7" s="14">
        <v>541</v>
      </c>
      <c r="D7" s="14">
        <v>184</v>
      </c>
      <c r="E7" s="14">
        <v>1</v>
      </c>
      <c r="F7" s="14">
        <f>SUM(B7:E7)</f>
        <v>4104</v>
      </c>
      <c r="G7" s="14">
        <v>2196</v>
      </c>
      <c r="H7" s="14">
        <v>49</v>
      </c>
      <c r="I7" s="14">
        <v>1439</v>
      </c>
      <c r="J7" s="14">
        <f t="shared" ref="J7:J12" si="0">SUM(G7:I7)</f>
        <v>3684</v>
      </c>
      <c r="K7" s="14">
        <f t="shared" ref="K7:K12" si="1">F7+J7</f>
        <v>7788</v>
      </c>
    </row>
    <row r="8" spans="1:12" ht="15" x14ac:dyDescent="0.25">
      <c r="A8" s="46" t="s">
        <v>83</v>
      </c>
      <c r="B8" s="47">
        <v>2507</v>
      </c>
      <c r="C8" s="47">
        <v>616</v>
      </c>
      <c r="D8" s="47">
        <v>190</v>
      </c>
      <c r="E8" s="47">
        <v>2</v>
      </c>
      <c r="F8" s="47">
        <f t="shared" ref="F8:F12" si="2">SUM(B8:E8)</f>
        <v>3315</v>
      </c>
      <c r="G8" s="47">
        <v>912</v>
      </c>
      <c r="H8" s="47">
        <v>92</v>
      </c>
      <c r="I8" s="47">
        <v>868</v>
      </c>
      <c r="J8" s="47">
        <f t="shared" si="0"/>
        <v>1872</v>
      </c>
      <c r="K8" s="47">
        <f t="shared" si="1"/>
        <v>5187</v>
      </c>
    </row>
    <row r="9" spans="1:12" ht="15" x14ac:dyDescent="0.25">
      <c r="A9" s="34" t="s">
        <v>84</v>
      </c>
      <c r="B9" s="14">
        <v>125</v>
      </c>
      <c r="C9" s="14">
        <v>144</v>
      </c>
      <c r="D9" s="14">
        <v>18</v>
      </c>
      <c r="E9" s="14">
        <v>0</v>
      </c>
      <c r="F9" s="14">
        <f t="shared" si="2"/>
        <v>287</v>
      </c>
      <c r="G9" s="14">
        <v>466</v>
      </c>
      <c r="H9" s="14">
        <v>42</v>
      </c>
      <c r="I9" s="14">
        <v>491</v>
      </c>
      <c r="J9" s="14">
        <f t="shared" si="0"/>
        <v>999</v>
      </c>
      <c r="K9" s="14">
        <f t="shared" si="1"/>
        <v>1286</v>
      </c>
    </row>
    <row r="10" spans="1:12" ht="15" x14ac:dyDescent="0.25">
      <c r="A10" s="46" t="s">
        <v>36</v>
      </c>
      <c r="B10" s="47">
        <v>304</v>
      </c>
      <c r="C10" s="47">
        <v>39</v>
      </c>
      <c r="D10" s="47">
        <v>5</v>
      </c>
      <c r="E10" s="47">
        <v>0</v>
      </c>
      <c r="F10" s="47">
        <f t="shared" si="2"/>
        <v>348</v>
      </c>
      <c r="G10" s="47">
        <v>156</v>
      </c>
      <c r="H10" s="47">
        <v>1</v>
      </c>
      <c r="I10" s="47">
        <v>112</v>
      </c>
      <c r="J10" s="47">
        <f t="shared" si="0"/>
        <v>269</v>
      </c>
      <c r="K10" s="47">
        <f t="shared" si="1"/>
        <v>617</v>
      </c>
    </row>
    <row r="11" spans="1:12" ht="15" x14ac:dyDescent="0.25">
      <c r="A11" s="34" t="s">
        <v>35</v>
      </c>
      <c r="B11" s="14">
        <v>218</v>
      </c>
      <c r="C11" s="14">
        <v>33</v>
      </c>
      <c r="D11" s="14">
        <v>3</v>
      </c>
      <c r="E11" s="14">
        <v>0</v>
      </c>
      <c r="F11" s="14">
        <f t="shared" si="2"/>
        <v>254</v>
      </c>
      <c r="G11" s="14">
        <v>71</v>
      </c>
      <c r="H11" s="14">
        <v>1</v>
      </c>
      <c r="I11" s="14">
        <v>61</v>
      </c>
      <c r="J11" s="14">
        <f t="shared" si="0"/>
        <v>133</v>
      </c>
      <c r="K11" s="14">
        <f t="shared" si="1"/>
        <v>387</v>
      </c>
    </row>
    <row r="12" spans="1:12" ht="15" x14ac:dyDescent="0.25">
      <c r="A12" s="46" t="s">
        <v>42</v>
      </c>
      <c r="B12" s="47">
        <v>41</v>
      </c>
      <c r="C12" s="47">
        <v>189</v>
      </c>
      <c r="D12" s="47">
        <v>41</v>
      </c>
      <c r="E12" s="47">
        <v>0</v>
      </c>
      <c r="F12" s="47">
        <f t="shared" si="2"/>
        <v>271</v>
      </c>
      <c r="G12" s="47">
        <v>0</v>
      </c>
      <c r="H12" s="47">
        <v>0</v>
      </c>
      <c r="I12" s="47">
        <v>0</v>
      </c>
      <c r="J12" s="47">
        <f t="shared" si="0"/>
        <v>0</v>
      </c>
      <c r="K12" s="47">
        <f t="shared" si="1"/>
        <v>271</v>
      </c>
    </row>
    <row r="13" spans="1:12" ht="8.25" customHeight="1" x14ac:dyDescent="0.2">
      <c r="A13" s="43"/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2" ht="15.75" x14ac:dyDescent="0.2">
      <c r="A14" s="4" t="s">
        <v>1</v>
      </c>
      <c r="B14" s="23">
        <f t="shared" ref="B14:K14" si="3">SUM(B7:B12)</f>
        <v>6573</v>
      </c>
      <c r="C14" s="23">
        <f t="shared" si="3"/>
        <v>1562</v>
      </c>
      <c r="D14" s="23">
        <f t="shared" si="3"/>
        <v>441</v>
      </c>
      <c r="E14" s="42">
        <f t="shared" si="3"/>
        <v>3</v>
      </c>
      <c r="F14" s="23">
        <f t="shared" si="3"/>
        <v>8579</v>
      </c>
      <c r="G14" s="23">
        <f t="shared" si="3"/>
        <v>3801</v>
      </c>
      <c r="H14" s="23">
        <f t="shared" si="3"/>
        <v>185</v>
      </c>
      <c r="I14" s="23">
        <f t="shared" si="3"/>
        <v>2971</v>
      </c>
      <c r="J14" s="23">
        <f t="shared" si="3"/>
        <v>6957</v>
      </c>
      <c r="K14" s="23">
        <f t="shared" si="3"/>
        <v>15536</v>
      </c>
    </row>
    <row r="15" spans="1:12" x14ac:dyDescent="0.2">
      <c r="A15" s="30"/>
      <c r="B15" s="25">
        <f>B14*100/$F$14</f>
        <v>76.617321366126589</v>
      </c>
      <c r="C15" s="25">
        <f>C14*100/$F$14</f>
        <v>18.207250262268328</v>
      </c>
      <c r="D15" s="25">
        <f>D14*100/$F$14</f>
        <v>5.1404592609861286</v>
      </c>
      <c r="E15" s="25">
        <f>E14*100/$F$14</f>
        <v>3.4969110618953261E-2</v>
      </c>
      <c r="F15" s="25">
        <f>SUM(B15:D15)</f>
        <v>99.965030889381055</v>
      </c>
      <c r="G15" s="25">
        <f>G14*100/$J$14</f>
        <v>54.635618801207414</v>
      </c>
      <c r="H15" s="25">
        <f>H14*100/$J$14</f>
        <v>2.659192180537588</v>
      </c>
      <c r="I15" s="25">
        <f>I14*100/$J$14</f>
        <v>42.705189018254998</v>
      </c>
      <c r="J15" s="25">
        <f>SUM(G15:I15)</f>
        <v>100</v>
      </c>
      <c r="K15" s="30"/>
      <c r="L15" s="29"/>
    </row>
    <row r="16" spans="1:12" x14ac:dyDescent="0.2">
      <c r="A16" s="38" t="s">
        <v>99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8" ht="15" x14ac:dyDescent="0.25">
      <c r="A17" s="26" t="s">
        <v>97</v>
      </c>
      <c r="B17" s="40"/>
      <c r="C17" s="40"/>
      <c r="D17" s="40"/>
      <c r="E17" s="40"/>
      <c r="F17" s="40"/>
      <c r="G17" s="40"/>
      <c r="H17" s="40"/>
    </row>
    <row r="18" spans="1:8" ht="15" x14ac:dyDescent="0.25">
      <c r="A18" s="26"/>
    </row>
  </sheetData>
  <mergeCells count="6">
    <mergeCell ref="A4:A5"/>
    <mergeCell ref="F4:F5"/>
    <mergeCell ref="J4:J5"/>
    <mergeCell ref="K4:K5"/>
    <mergeCell ref="G4:I4"/>
    <mergeCell ref="B4:E4"/>
  </mergeCells>
  <pageMargins left="0.7" right="0.7" top="0.75" bottom="0.75" header="0.3" footer="0.3"/>
  <pageSetup paperSize="9" orientation="portrait" r:id="rId1"/>
  <ignoredErrors>
    <ignoredError sqref="J15 B15:D15 F15:I15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9.3.1</vt:lpstr>
      <vt:lpstr>9.3.2</vt:lpstr>
      <vt:lpstr>9.3.3</vt:lpstr>
      <vt:lpstr>9.3.4</vt:lpstr>
      <vt:lpstr>9.3.5</vt:lpstr>
      <vt:lpstr>9.3.6</vt:lpstr>
    </vt:vector>
  </TitlesOfParts>
  <Company>Secretaría de Comunicaciones y Transportes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SCT</dc:creator>
  <cp:lastModifiedBy>Michel Flores Vivanco</cp:lastModifiedBy>
  <dcterms:created xsi:type="dcterms:W3CDTF">2011-01-26T18:25:07Z</dcterms:created>
  <dcterms:modified xsi:type="dcterms:W3CDTF">2015-02-13T20:25:09Z</dcterms:modified>
</cp:coreProperties>
</file>