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5.1" sheetId="1" r:id="rId1"/>
    <sheet name="5.2" sheetId="2" r:id="rId2"/>
    <sheet name="5.3" sheetId="3" r:id="rId3"/>
  </sheet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C13" i="1" l="1"/>
  <c r="D8" i="1" s="1"/>
  <c r="D10" i="1" l="1"/>
  <c r="D11" i="1"/>
  <c r="D9" i="1"/>
  <c r="C12" i="3"/>
  <c r="D12" i="3"/>
  <c r="E12" i="3"/>
  <c r="B12" i="3"/>
  <c r="F6" i="3"/>
  <c r="D13" i="1" l="1"/>
  <c r="F12" i="3"/>
  <c r="B13" i="3" s="1"/>
  <c r="E14" i="2"/>
  <c r="F8" i="2" s="1"/>
  <c r="C14" i="2"/>
  <c r="D12" i="2" s="1"/>
  <c r="E13" i="3" l="1"/>
  <c r="D13" i="3"/>
  <c r="C13" i="3"/>
  <c r="F12" i="2"/>
  <c r="F10" i="2"/>
  <c r="F6" i="2"/>
  <c r="D8" i="2"/>
  <c r="D6" i="2"/>
  <c r="D10" i="2"/>
  <c r="F13" i="3" l="1"/>
  <c r="D14" i="2"/>
  <c r="F14" i="2"/>
</calcChain>
</file>

<file path=xl/sharedStrings.xml><?xml version="1.0" encoding="utf-8"?>
<sst xmlns="http://schemas.openxmlformats.org/spreadsheetml/2006/main" count="44" uniqueCount="37">
  <si>
    <t>Vehículo</t>
  </si>
  <si>
    <t>Clase</t>
  </si>
  <si>
    <t>%</t>
  </si>
  <si>
    <t>Camión de dos ejes</t>
  </si>
  <si>
    <t>Tractocamión de dos ejes</t>
  </si>
  <si>
    <t>Tractocamión de tres ejes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</si>
  <si>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</si>
  <si>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</si>
  <si>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</si>
  <si>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</si>
  <si>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</si>
  <si>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</si>
  <si>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</si>
  <si>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</si>
  <si>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</si>
  <si>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</si>
  <si>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</si>
  <si>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</si>
  <si>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</si>
  <si>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</si>
  <si>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</si>
  <si>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Total Nacional</t>
  </si>
  <si>
    <t>5.  Transfer</t>
  </si>
  <si>
    <t>Entidad Federativa</t>
  </si>
  <si>
    <t>5.3 Parque Vehicular de Transfer por Clase de Vehículo y Entidad Federativa</t>
  </si>
  <si>
    <t xml:space="preserve">5.2 Estructura Empresarial  de Transfer </t>
  </si>
  <si>
    <t>Baja California</t>
  </si>
  <si>
    <t>Chihuahua</t>
  </si>
  <si>
    <t>Coahuila</t>
  </si>
  <si>
    <t>Sonora</t>
  </si>
  <si>
    <t>Tamaulipas</t>
  </si>
  <si>
    <t>5.1 Parque Vehicular de Transfer por Clase de Vehículo</t>
  </si>
  <si>
    <t>C-2</t>
  </si>
  <si>
    <t xml:space="preserve">C-3 </t>
  </si>
  <si>
    <t>T-2</t>
  </si>
  <si>
    <t>T-3</t>
  </si>
  <si>
    <t>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</si>
</sst>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5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35" borderId="0" xfId="0" applyFont="1" applyFill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0" fontId="13" fillId="34" borderId="0" xfId="0" applyFont="1" applyFill="1" applyAlignment="1">
      <alignment vertical="center"/>
    </xf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2014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55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2222222222222221"/>
          <c:w val="0.45277777777777778"/>
          <c:h val="0.7546296296296296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6"/>
              </a:solidFill>
            </c:spPr>
          </c:dPt>
          <c:dPt>
            <c:idx val="1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>
                    <a:alpha val="99000"/>
                  </a:schemeClr>
                </a:solidFill>
              </a:ln>
            </c:spPr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explosion val="9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00000000000001E-2"/>
                  <c:y val="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858923884514433E-2"/>
                  <c:y val="6.8593977836103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88.8%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'5.1'!$B$8:$B$11</c:f>
              <c:strCache>
                <c:ptCount val="4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'5.1'!$D$8:$D$11</c:f>
              <c:numCache>
                <c:formatCode>0.0</c:formatCode>
                <c:ptCount val="4"/>
                <c:pt idx="0">
                  <c:v>7.4440163064723288</c:v>
                </c:pt>
                <c:pt idx="1">
                  <c:v>0.19545429161780309</c:v>
                </c:pt>
                <c:pt idx="2">
                  <c:v>3.5684369241078908</c:v>
                </c:pt>
                <c:pt idx="3">
                  <c:v>88.792092477801972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5419947506557"/>
          <c:y val="0.36034339457567804"/>
          <c:w val="8.8797462817147857E-2"/>
          <c:h val="0.35732720909886262"/>
        </c:manualLayout>
      </c:layout>
      <c:overlay val="1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Tranfer 2014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2477</c:v>
                </c:pt>
                <c:pt idx="1">
                  <c:v>564</c:v>
                </c:pt>
                <c:pt idx="2">
                  <c:v>90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4928</c:v>
                </c:pt>
                <c:pt idx="1">
                  <c:v>6662</c:v>
                </c:pt>
                <c:pt idx="2">
                  <c:v>4411</c:v>
                </c:pt>
                <c:pt idx="3">
                  <c:v>1906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214144"/>
        <c:axId val="66220032"/>
      </c:barChart>
      <c:catAx>
        <c:axId val="66214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6220032"/>
        <c:crosses val="autoZero"/>
        <c:auto val="1"/>
        <c:lblAlgn val="ctr"/>
        <c:lblOffset val="100"/>
        <c:noMultiLvlLbl val="0"/>
      </c:catAx>
      <c:valAx>
        <c:axId val="66220032"/>
        <c:scaling>
          <c:orientation val="minMax"/>
          <c:max val="8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621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2014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6.9101815398075236E-2"/>
                  <c:y val="-0.11490740740740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390529308836394E-2"/>
                  <c:y val="-2.48760571595217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407808398950133E-2"/>
                  <c:y val="4.1187664041994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78.810054088450528</c:v>
                </c:pt>
                <c:pt idx="1">
                  <c:v>17.944638880050906</c:v>
                </c:pt>
                <c:pt idx="2">
                  <c:v>2.8635062042634427</c:v>
                </c:pt>
                <c:pt idx="3">
                  <c:v>0.38180082723512565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2014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>
                  <a:alpha val="97000"/>
                </a:schemeClr>
              </a:solidFill>
              <a:ln w="22225"/>
            </c:spPr>
          </c:dPt>
          <c:dPt>
            <c:idx val="1"/>
            <c:bubble3D val="0"/>
            <c:explosion val="6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27.5%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37.2%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27.519964259786676</c:v>
                </c:pt>
                <c:pt idx="1">
                  <c:v>37.203328307365837</c:v>
                </c:pt>
                <c:pt idx="2">
                  <c:v>24.632825152175126</c:v>
                </c:pt>
                <c:pt idx="3">
                  <c:v>10.643882280672363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2014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7916302128900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669</c:v>
                </c:pt>
                <c:pt idx="1">
                  <c:v>267</c:v>
                </c:pt>
                <c:pt idx="2">
                  <c:v>35</c:v>
                </c:pt>
                <c:pt idx="3">
                  <c:v>31</c:v>
                </c:pt>
                <c:pt idx="4">
                  <c:v>331</c:v>
                </c:pt>
              </c:numCache>
            </c:numRef>
          </c:val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16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295</c:v>
                </c:pt>
                <c:pt idx="1">
                  <c:v>191</c:v>
                </c:pt>
                <c:pt idx="2">
                  <c:v>32</c:v>
                </c:pt>
                <c:pt idx="3">
                  <c:v>17</c:v>
                </c:pt>
                <c:pt idx="4">
                  <c:v>104</c:v>
                </c:pt>
              </c:numCache>
            </c:numRef>
          </c:val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4786</c:v>
                </c:pt>
                <c:pt idx="1">
                  <c:v>2646</c:v>
                </c:pt>
                <c:pt idx="2">
                  <c:v>635</c:v>
                </c:pt>
                <c:pt idx="3">
                  <c:v>810</c:v>
                </c:pt>
                <c:pt idx="4">
                  <c:v>7023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387264"/>
        <c:axId val="79409536"/>
      </c:barChart>
      <c:catAx>
        <c:axId val="79387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9409536"/>
        <c:crosses val="autoZero"/>
        <c:auto val="1"/>
        <c:lblAlgn val="ctr"/>
        <c:lblOffset val="100"/>
        <c:noMultiLvlLbl val="0"/>
      </c:catAx>
      <c:valAx>
        <c:axId val="794095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79387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99064619898699"/>
          <c:y val="0.91628280839895015"/>
          <c:w val="0.25014277153278319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147637</xdr:rowOff>
    </xdr:from>
    <xdr:to>
      <xdr:col>9</xdr:col>
      <xdr:colOff>438150</xdr:colOff>
      <xdr:row>20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371473</xdr:colOff>
      <xdr:row>3</xdr:row>
      <xdr:rowOff>14287</xdr:rowOff>
    </xdr:from>
    <xdr:to>
      <xdr:col>13</xdr:col>
      <xdr:colOff>428625</xdr:colOff>
      <xdr:row>17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B50" sqref="B50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33" t="s">
        <v>22</v>
      </c>
    </row>
    <row r="3" spans="1:7" s="11" customFormat="1" ht="15.75" x14ac:dyDescent="0.25">
      <c r="A3" s="1"/>
    </row>
    <row r="4" spans="1:7" ht="17.25" x14ac:dyDescent="0.3">
      <c r="A4" s="33" t="s">
        <v>31</v>
      </c>
      <c r="B4" s="34"/>
      <c r="C4" s="34"/>
      <c r="D4" s="34"/>
    </row>
    <row r="6" spans="1:7" ht="31.5" x14ac:dyDescent="0.25">
      <c r="A6" s="2" t="s">
        <v>0</v>
      </c>
      <c r="B6" s="2" t="s">
        <v>1</v>
      </c>
      <c r="C6" s="3" t="s">
        <v>21</v>
      </c>
      <c r="D6" s="4" t="s">
        <v>2</v>
      </c>
    </row>
    <row r="7" spans="1:7" ht="8.25" customHeight="1" x14ac:dyDescent="0.25">
      <c r="A7" s="5"/>
      <c r="B7" s="6"/>
      <c r="C7" s="7"/>
      <c r="D7" s="7"/>
    </row>
    <row r="8" spans="1:7" x14ac:dyDescent="0.25">
      <c r="A8" s="43" t="s">
        <v>3</v>
      </c>
      <c r="B8" s="44" t="s">
        <v>32</v>
      </c>
      <c r="C8" s="41">
        <v>1333</v>
      </c>
      <c r="D8" s="42">
        <f>C8*100/$C$13</f>
        <v>7.4440163064723288</v>
      </c>
      <c r="F8" s="12"/>
      <c r="G8" s="13"/>
    </row>
    <row r="9" spans="1:7" x14ac:dyDescent="0.25">
      <c r="A9" s="49" t="s">
        <v>7</v>
      </c>
      <c r="B9" s="50" t="s">
        <v>33</v>
      </c>
      <c r="C9" s="51">
        <v>35</v>
      </c>
      <c r="D9" s="52">
        <f t="shared" ref="D9:D11" si="0">C9*100/$C$13</f>
        <v>0.19545429161780309</v>
      </c>
      <c r="F9" s="12"/>
      <c r="G9" s="13"/>
    </row>
    <row r="10" spans="1:7" x14ac:dyDescent="0.25">
      <c r="A10" s="43" t="s">
        <v>4</v>
      </c>
      <c r="B10" s="44" t="s">
        <v>34</v>
      </c>
      <c r="C10" s="41">
        <v>639</v>
      </c>
      <c r="D10" s="42">
        <f t="shared" si="0"/>
        <v>3.5684369241078908</v>
      </c>
      <c r="F10" s="12"/>
      <c r="G10" s="13"/>
    </row>
    <row r="11" spans="1:7" x14ac:dyDescent="0.25">
      <c r="A11" s="49" t="s">
        <v>5</v>
      </c>
      <c r="B11" s="50" t="s">
        <v>35</v>
      </c>
      <c r="C11" s="51">
        <v>15900</v>
      </c>
      <c r="D11" s="52">
        <f t="shared" si="0"/>
        <v>88.792092477801972</v>
      </c>
      <c r="F11" s="12"/>
      <c r="G11" s="13"/>
    </row>
    <row r="12" spans="1:7" ht="5.25" customHeight="1" x14ac:dyDescent="0.25">
      <c r="A12" s="5"/>
      <c r="B12" s="6"/>
      <c r="C12" s="7"/>
      <c r="D12" s="8"/>
      <c r="F12" s="12"/>
      <c r="G12" s="13"/>
    </row>
    <row r="13" spans="1:7" ht="15.75" x14ac:dyDescent="0.25">
      <c r="A13" s="9" t="s">
        <v>6</v>
      </c>
      <c r="B13" s="9"/>
      <c r="C13" s="10">
        <f>SUM(C8:C11)</f>
        <v>17907</v>
      </c>
      <c r="D13" s="10">
        <f>SUM(D8:D11)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F58" sqref="F58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bestFit="1" customWidth="1"/>
    <col min="6" max="6" width="9.7109375" style="11" customWidth="1"/>
    <col min="7" max="8" width="13.7109375" style="11" bestFit="1" customWidth="1"/>
    <col min="9" max="16384" width="11.42578125" style="11"/>
  </cols>
  <sheetData>
    <row r="2" spans="1:6" ht="17.25" x14ac:dyDescent="0.3">
      <c r="A2" s="33" t="s">
        <v>25</v>
      </c>
      <c r="B2" s="34"/>
      <c r="C2" s="34"/>
      <c r="D2" s="34"/>
      <c r="E2" s="34"/>
    </row>
    <row r="3" spans="1:6" ht="15" customHeight="1" x14ac:dyDescent="0.25"/>
    <row r="4" spans="1:6" ht="32.25" customHeight="1" x14ac:dyDescent="0.25">
      <c r="A4" s="20" t="s">
        <v>8</v>
      </c>
      <c r="B4" s="21" t="s">
        <v>9</v>
      </c>
      <c r="C4" s="20" t="s">
        <v>10</v>
      </c>
      <c r="D4" s="20" t="s">
        <v>2</v>
      </c>
      <c r="E4" s="20" t="s">
        <v>11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23" t="s">
        <v>12</v>
      </c>
      <c r="B6" s="26" t="s">
        <v>13</v>
      </c>
      <c r="C6" s="24">
        <v>2477</v>
      </c>
      <c r="D6" s="25">
        <f>C6*100/$C$14</f>
        <v>78.810054088450528</v>
      </c>
      <c r="E6" s="24">
        <v>4928</v>
      </c>
      <c r="F6" s="25">
        <f>E6*100/$E$14</f>
        <v>27.519964259786676</v>
      </c>
    </row>
    <row r="7" spans="1:6" ht="9.75" customHeight="1" x14ac:dyDescent="0.25">
      <c r="A7" s="14"/>
      <c r="B7" s="17"/>
      <c r="C7" s="15"/>
      <c r="D7" s="16"/>
      <c r="E7" s="15"/>
      <c r="F7" s="16"/>
    </row>
    <row r="8" spans="1:6" x14ac:dyDescent="0.25">
      <c r="A8" s="23" t="s">
        <v>14</v>
      </c>
      <c r="B8" s="26" t="s">
        <v>15</v>
      </c>
      <c r="C8" s="24">
        <v>564</v>
      </c>
      <c r="D8" s="25">
        <f>C8*100/$C$14</f>
        <v>17.944638880050906</v>
      </c>
      <c r="E8" s="24">
        <v>6662</v>
      </c>
      <c r="F8" s="25">
        <f>E8*100/$E$14</f>
        <v>37.203328307365837</v>
      </c>
    </row>
    <row r="9" spans="1:6" ht="10.5" customHeight="1" x14ac:dyDescent="0.25">
      <c r="A9" s="14"/>
      <c r="B9" s="17"/>
      <c r="C9" s="15"/>
      <c r="D9" s="16"/>
      <c r="E9" s="15"/>
      <c r="F9" s="16"/>
    </row>
    <row r="10" spans="1:6" x14ac:dyDescent="0.25">
      <c r="A10" s="23" t="s">
        <v>16</v>
      </c>
      <c r="B10" s="26" t="s">
        <v>17</v>
      </c>
      <c r="C10" s="24">
        <v>90</v>
      </c>
      <c r="D10" s="25">
        <f>C10*100/$C$14</f>
        <v>2.8635062042634427</v>
      </c>
      <c r="E10" s="24">
        <v>4411</v>
      </c>
      <c r="F10" s="25">
        <f>E10*100/$E$14</f>
        <v>24.632825152175126</v>
      </c>
    </row>
    <row r="11" spans="1:6" ht="9.75" customHeight="1" x14ac:dyDescent="0.25">
      <c r="A11" s="14"/>
      <c r="B11" s="17"/>
      <c r="C11" s="15"/>
      <c r="D11" s="16"/>
      <c r="E11" s="15"/>
      <c r="F11" s="16"/>
    </row>
    <row r="12" spans="1:6" x14ac:dyDescent="0.25">
      <c r="A12" s="23" t="s">
        <v>18</v>
      </c>
      <c r="B12" s="26" t="s">
        <v>19</v>
      </c>
      <c r="C12" s="24">
        <v>12</v>
      </c>
      <c r="D12" s="25">
        <f>C12*100/$C$14</f>
        <v>0.38180082723512565</v>
      </c>
      <c r="E12" s="24">
        <v>1906</v>
      </c>
      <c r="F12" s="25">
        <f>E12*100/$E$14</f>
        <v>10.643882280672363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20</v>
      </c>
      <c r="B14" s="22"/>
      <c r="C14" s="21">
        <f>SUM(C6:C12)</f>
        <v>3143</v>
      </c>
      <c r="D14" s="21">
        <f t="shared" ref="D14:F14" si="0">SUM(D6:D12)</f>
        <v>100</v>
      </c>
      <c r="E14" s="21">
        <f t="shared" si="0"/>
        <v>17907</v>
      </c>
      <c r="F14" s="2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F46" sqref="F46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13" bestFit="1" customWidth="1"/>
    <col min="7" max="7" width="15.7109375" bestFit="1" customWidth="1"/>
  </cols>
  <sheetData>
    <row r="2" spans="1:10" ht="17.25" x14ac:dyDescent="0.3">
      <c r="A2" s="33" t="s">
        <v>24</v>
      </c>
      <c r="B2" s="34"/>
      <c r="C2" s="34"/>
      <c r="D2" s="34"/>
    </row>
    <row r="3" spans="1:10" s="11" customFormat="1" x14ac:dyDescent="0.25"/>
    <row r="4" spans="1:10" ht="26.25" customHeight="1" x14ac:dyDescent="0.25">
      <c r="A4" s="40" t="s">
        <v>23</v>
      </c>
      <c r="B4" s="40" t="s">
        <v>32</v>
      </c>
      <c r="C4" s="40" t="s">
        <v>36</v>
      </c>
      <c r="D4" s="39" t="s">
        <v>34</v>
      </c>
      <c r="E4" s="39" t="s">
        <v>35</v>
      </c>
      <c r="F4" s="45" t="s">
        <v>20</v>
      </c>
    </row>
    <row r="5" spans="1:10" s="11" customFormat="1" ht="9.75" customHeight="1" x14ac:dyDescent="0.25">
      <c r="A5" s="46"/>
      <c r="B5" s="47"/>
      <c r="C5" s="47"/>
      <c r="D5" s="47"/>
      <c r="E5" s="47"/>
      <c r="F5" s="47"/>
    </row>
    <row r="6" spans="1:10" s="11" customFormat="1" x14ac:dyDescent="0.25">
      <c r="A6" s="35" t="s">
        <v>26</v>
      </c>
      <c r="B6" s="29">
        <v>669</v>
      </c>
      <c r="C6" s="29">
        <v>16</v>
      </c>
      <c r="D6" s="29">
        <v>295</v>
      </c>
      <c r="E6" s="29">
        <v>4786</v>
      </c>
      <c r="F6" s="29">
        <f t="shared" ref="F6:F10" si="0">SUM(B6:E6)</f>
        <v>5766</v>
      </c>
      <c r="G6" s="37"/>
      <c r="H6" s="37"/>
      <c r="I6" s="37"/>
      <c r="J6" s="36"/>
    </row>
    <row r="7" spans="1:10" x14ac:dyDescent="0.25">
      <c r="A7" s="53" t="s">
        <v>27</v>
      </c>
      <c r="B7" s="54">
        <v>267</v>
      </c>
      <c r="C7" s="54">
        <v>2</v>
      </c>
      <c r="D7" s="54">
        <v>191</v>
      </c>
      <c r="E7" s="54">
        <v>2646</v>
      </c>
      <c r="F7" s="54">
        <f t="shared" si="0"/>
        <v>3106</v>
      </c>
      <c r="G7" s="31"/>
      <c r="H7" s="32"/>
      <c r="I7" s="38"/>
      <c r="J7" s="36"/>
    </row>
    <row r="8" spans="1:10" s="11" customFormat="1" x14ac:dyDescent="0.25">
      <c r="A8" s="35" t="s">
        <v>28</v>
      </c>
      <c r="B8" s="29">
        <v>35</v>
      </c>
      <c r="C8" s="29">
        <v>7</v>
      </c>
      <c r="D8" s="29">
        <v>32</v>
      </c>
      <c r="E8" s="29">
        <v>635</v>
      </c>
      <c r="F8" s="29">
        <f t="shared" si="0"/>
        <v>709</v>
      </c>
      <c r="G8" s="31"/>
      <c r="H8" s="32"/>
      <c r="I8" s="38"/>
      <c r="J8" s="36"/>
    </row>
    <row r="9" spans="1:10" x14ac:dyDescent="0.25">
      <c r="A9" s="53" t="s">
        <v>29</v>
      </c>
      <c r="B9" s="54">
        <v>31</v>
      </c>
      <c r="C9" s="54">
        <v>0</v>
      </c>
      <c r="D9" s="54">
        <v>17</v>
      </c>
      <c r="E9" s="54">
        <v>810</v>
      </c>
      <c r="F9" s="54">
        <f t="shared" si="0"/>
        <v>858</v>
      </c>
      <c r="G9" s="31"/>
      <c r="H9" s="32"/>
      <c r="I9" s="38"/>
      <c r="J9" s="36"/>
    </row>
    <row r="10" spans="1:10" x14ac:dyDescent="0.25">
      <c r="A10" s="35" t="s">
        <v>30</v>
      </c>
      <c r="B10" s="29">
        <v>331</v>
      </c>
      <c r="C10" s="29">
        <v>10</v>
      </c>
      <c r="D10" s="29">
        <v>104</v>
      </c>
      <c r="E10" s="29">
        <v>7023</v>
      </c>
      <c r="F10" s="29">
        <f t="shared" si="0"/>
        <v>7468</v>
      </c>
      <c r="G10" s="31"/>
      <c r="H10" s="32"/>
      <c r="I10" s="38"/>
      <c r="J10" s="36"/>
    </row>
    <row r="11" spans="1:10" ht="9.75" customHeight="1" x14ac:dyDescent="0.25">
      <c r="A11" s="46"/>
      <c r="B11" s="48"/>
      <c r="C11" s="48"/>
      <c r="D11" s="48"/>
      <c r="E11" s="48"/>
      <c r="F11" s="48"/>
    </row>
    <row r="12" spans="1:10" x14ac:dyDescent="0.25">
      <c r="A12" s="27" t="s">
        <v>20</v>
      </c>
      <c r="B12" s="28">
        <f>SUM(B6:B10)</f>
        <v>1333</v>
      </c>
      <c r="C12" s="28">
        <f>SUM(C6:C10)</f>
        <v>35</v>
      </c>
      <c r="D12" s="28">
        <f>SUM(D6:D10)</f>
        <v>639</v>
      </c>
      <c r="E12" s="28">
        <f>SUM(E6:E10)</f>
        <v>15900</v>
      </c>
      <c r="F12" s="28">
        <f>SUM(F6:F10)</f>
        <v>17907</v>
      </c>
    </row>
    <row r="13" spans="1:10" x14ac:dyDescent="0.25">
      <c r="B13" s="30">
        <f>B12*100/$F$12</f>
        <v>7.4440163064723288</v>
      </c>
      <c r="C13" s="30">
        <f>C12*100/$F$12</f>
        <v>0.19545429161780309</v>
      </c>
      <c r="D13" s="30">
        <f>D12*100/$F$12</f>
        <v>3.5684369241078908</v>
      </c>
      <c r="E13" s="30">
        <f>E12*100/$F$12</f>
        <v>88.792092477801972</v>
      </c>
      <c r="F13" s="30">
        <f>SUM(B13:E13)</f>
        <v>100</v>
      </c>
    </row>
  </sheetData>
  <pageMargins left="0.7" right="0.7" top="0.75" bottom="0.75" header="0.3" footer="0.3"/>
  <pageSetup orientation="portrait" r:id="rId1"/>
  <ignoredErrors>
    <ignoredError sqref="C13:F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2015-03-25T19:17:03Z</dcterms:modified>
</cp:coreProperties>
</file>