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980" windowHeight="7815"/>
  </bookViews>
  <sheets>
    <sheet name="6.1" sheetId="1" r:id="rId1"/>
    <sheet name="6.2" sheetId="2" r:id="rId2"/>
    <sheet name="6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45621"/>
</workbook>
</file>

<file path=xl/calcChain.xml><?xml version="1.0" encoding="utf-8"?>
<calcChain xmlns="http://schemas.openxmlformats.org/spreadsheetml/2006/main">
  <c r="C20" i="4" l="1"/>
  <c r="B20" i="4"/>
  <c r="D18" i="4"/>
  <c r="D17" i="4"/>
  <c r="D16" i="4"/>
  <c r="D15" i="4"/>
  <c r="D14" i="4"/>
  <c r="D13" i="4"/>
  <c r="D12" i="4"/>
  <c r="D11" i="4"/>
  <c r="D10" i="4"/>
  <c r="D9" i="4"/>
  <c r="D8" i="4"/>
  <c r="D7" i="4"/>
  <c r="D20" i="4" l="1"/>
  <c r="C11" i="1" l="1"/>
  <c r="D8" i="1" s="1"/>
  <c r="D9" i="1" l="1"/>
  <c r="D11" i="1" s="1"/>
  <c r="E14" i="2"/>
  <c r="F8" i="2" s="1"/>
  <c r="C14" i="2"/>
  <c r="D12" i="2" s="1"/>
  <c r="F12" i="2" l="1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<sst xmlns="http://schemas.openxmlformats.org/spreadsheetml/2006/main" count="57" uniqueCount="52">
  <si>
    <t>Vehículo</t>
  </si>
  <si>
    <t>Clase</t>
  </si>
  <si>
    <t>%</t>
  </si>
  <si>
    <t>Camión de dos ejes</t>
  </si>
  <si>
    <t>C2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</si>
  <si>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</si>
  <si>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</si>
  <si>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</si>
  <si>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</si>
  <si>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</si>
  <si>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</si>
  <si>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</si>
  <si>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</si>
  <si>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</si>
  <si>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</si>
  <si>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</si>
  <si>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</si>
  <si>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</si>
  <si>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</si>
  <si>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6. Servicio de Paquetería y Mensajería</t>
  </si>
  <si>
    <t>Camioneta</t>
  </si>
  <si>
    <t>C</t>
  </si>
  <si>
    <t xml:space="preserve">Total </t>
  </si>
  <si>
    <t>Entidad Federativa</t>
  </si>
  <si>
    <t>Chiapas</t>
  </si>
  <si>
    <t>Chihuahua</t>
  </si>
  <si>
    <t>Distrito Federal</t>
  </si>
  <si>
    <t>Durango</t>
  </si>
  <si>
    <t>Estado de México</t>
  </si>
  <si>
    <t>Jalisco</t>
  </si>
  <si>
    <t>Oaxaca</t>
  </si>
  <si>
    <t>San Luis Potosí</t>
  </si>
  <si>
    <t>Sonora</t>
  </si>
  <si>
    <t>Tamaulipas</t>
  </si>
  <si>
    <t>Veracruz</t>
  </si>
  <si>
    <t>CHIS</t>
  </si>
  <si>
    <t>CHIHU</t>
  </si>
  <si>
    <t>DF</t>
  </si>
  <si>
    <t>DGO</t>
  </si>
  <si>
    <t>MEX</t>
  </si>
  <si>
    <t>JAL</t>
  </si>
  <si>
    <t>OAX</t>
  </si>
  <si>
    <t>SLP</t>
  </si>
  <si>
    <t>SON</t>
  </si>
  <si>
    <t>TAM</t>
  </si>
  <si>
    <t>VER</t>
  </si>
  <si>
    <t>YUC</t>
  </si>
  <si>
    <t>Yucatán</t>
  </si>
  <si>
    <t>Total Nacional</t>
  </si>
  <si>
    <t>6.3  Unidades de Paquetería y Mensajería por Clase de Vehículo y Entidad Federativa</t>
  </si>
  <si>
    <t xml:space="preserve">6.1 Parque Vehicular de Paquetería Mensajería  </t>
  </si>
  <si>
    <t xml:space="preserve">6.2 Estructura Empresarial de Paquetería y Mensajería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</si>
</sst>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44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13" fillId="34" borderId="0" xfId="0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35" borderId="0" xfId="0" applyFont="1" applyFill="1"/>
    <xf numFmtId="0" fontId="16" fillId="0" borderId="0" xfId="0" applyFont="1"/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2 3" xfId="48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2012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'6.1'!$A$8:$A$9</c:f>
              <c:strCache>
                <c:ptCount val="2"/>
                <c:pt idx="0">
                  <c:v>Camión de dos ejes</c:v>
                </c:pt>
                <c:pt idx="1">
                  <c:v>Camioneta</c:v>
                </c:pt>
              </c:strCache>
            </c:strRef>
          </c:cat>
          <c:val>
            <c:numRef>
              <c:f>'6.1'!$D$8:$D$9</c:f>
              <c:numCache>
                <c:formatCode>0.0</c:formatCode>
                <c:ptCount val="2"/>
                <c:pt idx="0">
                  <c:v>90.849673202614383</c:v>
                </c:pt>
                <c:pt idx="1">
                  <c:v>9.1503267973856204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22790901137364"/>
          <c:y val="0.43661235053951591"/>
          <c:w val="0.28232764654418196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2012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9.009009009009035E-2"/>
          <c:w val="0.8815517139304957"/>
          <c:h val="0.73850606512023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70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113</c:v>
                </c:pt>
                <c:pt idx="1">
                  <c:v>76</c:v>
                </c:pt>
                <c:pt idx="2">
                  <c:v>50</c:v>
                </c:pt>
                <c:pt idx="3">
                  <c:v>220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846784"/>
        <c:axId val="77852672"/>
      </c:barChart>
      <c:catAx>
        <c:axId val="7784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852672"/>
        <c:crosses val="autoZero"/>
        <c:auto val="1"/>
        <c:lblAlgn val="ctr"/>
        <c:lblOffset val="100"/>
        <c:noMultiLvlLbl val="0"/>
      </c:catAx>
      <c:valAx>
        <c:axId val="77852672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846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2012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620406824146984E-2"/>
                  <c:y val="1.85422134733158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44903762029752E-2"/>
                  <c:y val="3.38178040244969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88.607594936708864</c:v>
                </c:pt>
                <c:pt idx="1">
                  <c:v>8.8607594936708853</c:v>
                </c:pt>
                <c:pt idx="2">
                  <c:v>1.2658227848101267</c:v>
                </c:pt>
                <c:pt idx="3">
                  <c:v>1.2658227848101267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Vehículos en la Estructura Empresarial de Paquetería y Mensajería 2012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rgbClr val="8064A2">
                  <a:alpha val="97000"/>
                </a:srgbClr>
              </a:solidFill>
            </c:spPr>
          </c:dPt>
          <c:dPt>
            <c:idx val="1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24.618736383442265</c:v>
                </c:pt>
                <c:pt idx="1">
                  <c:v>16.557734204793029</c:v>
                </c:pt>
                <c:pt idx="2">
                  <c:v>10.893246187363834</c:v>
                </c:pt>
                <c:pt idx="3">
                  <c:v>47.930283224400874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2012</a:t>
            </a:r>
            <a:endParaRPr lang="es-ES" sz="1200"/>
          </a:p>
        </c:rich>
      </c:tx>
      <c:layout>
        <c:manualLayout>
          <c:xMode val="edge"/>
          <c:yMode val="edge"/>
          <c:x val="0.135380307307212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'6.3'!$B$4:$B$5</c:f>
              <c:strCache>
                <c:ptCount val="1"/>
                <c:pt idx="0">
                  <c:v>Camión de dos ejes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'6.3'!$E$7:$E$18</c:f>
              <c:strCache>
                <c:ptCount val="12"/>
                <c:pt idx="0">
                  <c:v>CHIS</c:v>
                </c:pt>
                <c:pt idx="1">
                  <c:v>CHIHU</c:v>
                </c:pt>
                <c:pt idx="2">
                  <c:v>DF</c:v>
                </c:pt>
                <c:pt idx="3">
                  <c:v>DGO</c:v>
                </c:pt>
                <c:pt idx="4">
                  <c:v>MEX</c:v>
                </c:pt>
                <c:pt idx="5">
                  <c:v>JAL</c:v>
                </c:pt>
                <c:pt idx="6">
                  <c:v>OAX</c:v>
                </c:pt>
                <c:pt idx="7">
                  <c:v>SLP</c:v>
                </c:pt>
                <c:pt idx="8">
                  <c:v>SON</c:v>
                </c:pt>
                <c:pt idx="9">
                  <c:v>TAM</c:v>
                </c:pt>
                <c:pt idx="10">
                  <c:v>VER</c:v>
                </c:pt>
                <c:pt idx="11">
                  <c:v>YUC</c:v>
                </c:pt>
              </c:strCache>
            </c:strRef>
          </c:cat>
          <c:val>
            <c:numRef>
              <c:f>'6.3'!$B$7:$B$18</c:f>
              <c:numCache>
                <c:formatCode>General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383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'6.3'!$C$4:$C$5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'6.3'!$E$7:$E$18</c:f>
              <c:strCache>
                <c:ptCount val="12"/>
                <c:pt idx="0">
                  <c:v>CHIS</c:v>
                </c:pt>
                <c:pt idx="1">
                  <c:v>CHIHU</c:v>
                </c:pt>
                <c:pt idx="2">
                  <c:v>DF</c:v>
                </c:pt>
                <c:pt idx="3">
                  <c:v>DGO</c:v>
                </c:pt>
                <c:pt idx="4">
                  <c:v>MEX</c:v>
                </c:pt>
                <c:pt idx="5">
                  <c:v>JAL</c:v>
                </c:pt>
                <c:pt idx="6">
                  <c:v>OAX</c:v>
                </c:pt>
                <c:pt idx="7">
                  <c:v>SLP</c:v>
                </c:pt>
                <c:pt idx="8">
                  <c:v>SON</c:v>
                </c:pt>
                <c:pt idx="9">
                  <c:v>TAM</c:v>
                </c:pt>
                <c:pt idx="10">
                  <c:v>VER</c:v>
                </c:pt>
                <c:pt idx="11">
                  <c:v>YUC</c:v>
                </c:pt>
              </c:strCache>
            </c:strRef>
          </c:cat>
          <c:val>
            <c:numRef>
              <c:f>'6.3'!$C$7:$C$18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26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828864"/>
        <c:axId val="81847040"/>
      </c:barChart>
      <c:catAx>
        <c:axId val="8182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lang="es-ES" b="1"/>
            </a:pPr>
            <a:endParaRPr lang="es-MX"/>
          </a:p>
        </c:txPr>
        <c:crossAx val="81847040"/>
        <c:crosses val="autoZero"/>
        <c:auto val="1"/>
        <c:lblAlgn val="ctr"/>
        <c:lblOffset val="100"/>
        <c:noMultiLvlLbl val="0"/>
      </c:catAx>
      <c:valAx>
        <c:axId val="81847040"/>
        <c:scaling>
          <c:orientation val="minMax"/>
          <c:max val="45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82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471004803644826"/>
          <c:y val="0.91881969299292132"/>
          <c:w val="0.40356505179562685"/>
          <c:h val="8.118030700707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</xdr:row>
      <xdr:rowOff>133350</xdr:rowOff>
    </xdr:from>
    <xdr:to>
      <xdr:col>9</xdr:col>
      <xdr:colOff>390525</xdr:colOff>
      <xdr:row>20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3</xdr:row>
      <xdr:rowOff>76199</xdr:rowOff>
    </xdr:from>
    <xdr:to>
      <xdr:col>11</xdr:col>
      <xdr:colOff>695324</xdr:colOff>
      <xdr:row>18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B49" sqref="B49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37" t="s">
        <v>19</v>
      </c>
      <c r="B2" s="38"/>
      <c r="C2" s="38"/>
    </row>
    <row r="3" spans="1:7" s="10" customFormat="1" ht="15.75" x14ac:dyDescent="0.25">
      <c r="A3" s="1"/>
    </row>
    <row r="4" spans="1:7" ht="17.25" x14ac:dyDescent="0.3">
      <c r="A4" s="37" t="s">
        <v>50</v>
      </c>
      <c r="B4" s="38"/>
      <c r="C4" s="38"/>
      <c r="D4" s="38"/>
      <c r="E4" s="38"/>
    </row>
    <row r="6" spans="1:7" ht="31.5" x14ac:dyDescent="0.25">
      <c r="A6" s="2" t="s">
        <v>0</v>
      </c>
      <c r="B6" s="2" t="s">
        <v>1</v>
      </c>
      <c r="C6" s="3" t="s">
        <v>48</v>
      </c>
      <c r="D6" s="4" t="s">
        <v>2</v>
      </c>
    </row>
    <row r="7" spans="1:7" ht="9" customHeight="1" x14ac:dyDescent="0.25">
      <c r="A7" s="5"/>
      <c r="B7" s="6"/>
      <c r="C7" s="7"/>
      <c r="D7" s="7"/>
    </row>
    <row r="8" spans="1:7" x14ac:dyDescent="0.25">
      <c r="A8" s="9" t="s">
        <v>3</v>
      </c>
      <c r="B8" s="26" t="s">
        <v>4</v>
      </c>
      <c r="C8" s="7">
        <v>417</v>
      </c>
      <c r="D8" s="8">
        <f>C8*100/C11</f>
        <v>90.849673202614383</v>
      </c>
      <c r="F8" s="10"/>
      <c r="G8" s="10"/>
    </row>
    <row r="9" spans="1:7" x14ac:dyDescent="0.25">
      <c r="A9" s="28" t="s">
        <v>20</v>
      </c>
      <c r="B9" s="29" t="s">
        <v>21</v>
      </c>
      <c r="C9" s="30">
        <v>42</v>
      </c>
      <c r="D9" s="32">
        <f>C9*100/C11</f>
        <v>9.1503267973856204</v>
      </c>
      <c r="F9" s="11"/>
      <c r="G9" s="12"/>
    </row>
    <row r="10" spans="1:7" ht="9" customHeight="1" x14ac:dyDescent="0.25">
      <c r="A10" s="39"/>
      <c r="B10" s="39"/>
      <c r="C10" s="39"/>
      <c r="D10" s="39"/>
      <c r="F10" s="11"/>
      <c r="G10" s="12"/>
    </row>
    <row r="11" spans="1:7" x14ac:dyDescent="0.25">
      <c r="A11" s="27" t="s">
        <v>5</v>
      </c>
      <c r="B11" s="27"/>
      <c r="C11" s="31">
        <f>C9+C8</f>
        <v>459</v>
      </c>
      <c r="D11" s="31">
        <f>D9+D8</f>
        <v>100</v>
      </c>
      <c r="F11" s="11"/>
      <c r="G11" s="12"/>
    </row>
    <row r="12" spans="1:7" x14ac:dyDescent="0.25">
      <c r="A12" s="10"/>
      <c r="B12" s="10"/>
      <c r="C12" s="10"/>
      <c r="D12" s="10"/>
      <c r="F12" s="11"/>
      <c r="G12" s="12"/>
    </row>
    <row r="13" spans="1:7" x14ac:dyDescent="0.25">
      <c r="A13" s="10"/>
      <c r="B13" s="10"/>
      <c r="C13" s="10"/>
      <c r="D13" s="10"/>
      <c r="F13" s="11"/>
      <c r="G13" s="12"/>
    </row>
    <row r="14" spans="1:7" x14ac:dyDescent="0.25">
      <c r="A14" s="10"/>
      <c r="B14" s="10"/>
      <c r="C14" s="10"/>
      <c r="D14" s="10"/>
      <c r="F14" s="11"/>
      <c r="G14" s="12"/>
    </row>
    <row r="15" spans="1:7" x14ac:dyDescent="0.25">
      <c r="A15" s="10"/>
      <c r="B15" s="10"/>
      <c r="C15" s="10"/>
      <c r="D15" s="10"/>
      <c r="F15" s="11"/>
      <c r="G15" s="12"/>
    </row>
    <row r="16" spans="1:7" x14ac:dyDescent="0.25">
      <c r="A16" s="10"/>
      <c r="B16" s="10"/>
      <c r="C16" s="10"/>
      <c r="D16" s="10"/>
      <c r="F16" s="11"/>
      <c r="G16" s="12"/>
    </row>
    <row r="17" spans="1:7" x14ac:dyDescent="0.25">
      <c r="A17" s="10"/>
      <c r="B17" s="10"/>
      <c r="C17" s="10"/>
      <c r="D17" s="10"/>
      <c r="F17" s="11"/>
      <c r="G17" s="12"/>
    </row>
    <row r="18" spans="1:7" x14ac:dyDescent="0.25">
      <c r="A18" s="10"/>
      <c r="B18" s="10"/>
      <c r="C18" s="10"/>
      <c r="D18" s="10"/>
      <c r="F18" s="11"/>
      <c r="G18" s="12"/>
    </row>
    <row r="19" spans="1:7" hidden="1" x14ac:dyDescent="0.25">
      <c r="A19" s="10"/>
      <c r="B19" s="10"/>
      <c r="C19" s="10"/>
      <c r="D19" s="10"/>
      <c r="F19" s="11"/>
      <c r="G19" s="12"/>
    </row>
    <row r="20" spans="1:7" hidden="1" x14ac:dyDescent="0.25">
      <c r="A20" s="10"/>
      <c r="B20" s="10"/>
      <c r="C20" s="10"/>
      <c r="D20" s="10"/>
      <c r="F20" s="11"/>
      <c r="G20" s="12"/>
    </row>
    <row r="21" spans="1:7" x14ac:dyDescent="0.25">
      <c r="A21" s="10"/>
      <c r="B21" s="10"/>
      <c r="C21" s="10"/>
      <c r="D21" s="10"/>
      <c r="F21" s="11"/>
      <c r="G21" s="12"/>
    </row>
    <row r="22" spans="1:7" x14ac:dyDescent="0.25">
      <c r="A22" s="10"/>
      <c r="B22" s="10"/>
      <c r="C22" s="10"/>
      <c r="D22" s="10"/>
      <c r="F22" s="11"/>
      <c r="G22" s="12"/>
    </row>
    <row r="23" spans="1:7" hidden="1" x14ac:dyDescent="0.25">
      <c r="A23" s="10"/>
      <c r="B23" s="10"/>
      <c r="C23" s="10"/>
      <c r="D23" s="10"/>
    </row>
    <row r="24" spans="1:7" hidden="1" x14ac:dyDescent="0.25">
      <c r="A24" s="10"/>
      <c r="B24" s="10"/>
      <c r="C24" s="10"/>
      <c r="D24" s="10"/>
    </row>
    <row r="25" spans="1:7" hidden="1" x14ac:dyDescent="0.25">
      <c r="A25" s="10"/>
      <c r="B25" s="10"/>
      <c r="C25" s="10"/>
      <c r="D25" s="10"/>
    </row>
    <row r="26" spans="1:7" hidden="1" x14ac:dyDescent="0.25">
      <c r="A26" s="10"/>
      <c r="B26" s="10"/>
      <c r="C26" s="10"/>
      <c r="D26" s="10"/>
    </row>
    <row r="27" spans="1:7" x14ac:dyDescent="0.25">
      <c r="A27" s="10"/>
      <c r="B27" s="10"/>
      <c r="C27" s="10"/>
      <c r="D27" s="10"/>
    </row>
    <row r="28" spans="1:7" hidden="1" x14ac:dyDescent="0.25">
      <c r="A28" s="10"/>
      <c r="B28" s="10"/>
      <c r="C28" s="10"/>
      <c r="D28" s="10"/>
    </row>
    <row r="29" spans="1:7" hidden="1" x14ac:dyDescent="0.25">
      <c r="A29" s="10"/>
      <c r="B29" s="10"/>
      <c r="C29" s="10"/>
      <c r="D29" s="10"/>
    </row>
    <row r="30" spans="1:7" x14ac:dyDescent="0.25">
      <c r="A30" s="10"/>
      <c r="B30" s="10"/>
      <c r="C30" s="10"/>
      <c r="D30" s="10"/>
    </row>
    <row r="31" spans="1:7" x14ac:dyDescent="0.25">
      <c r="A31" s="10"/>
      <c r="B31" s="10"/>
      <c r="C31" s="10"/>
      <c r="D31" s="10"/>
    </row>
    <row r="32" spans="1:7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D35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C65" sqref="C65"/>
    </sheetView>
  </sheetViews>
  <sheetFormatPr baseColWidth="10" defaultRowHeight="15" x14ac:dyDescent="0.25"/>
  <cols>
    <col min="1" max="1" width="24.42578125" style="10" customWidth="1"/>
    <col min="2" max="2" width="15.140625" style="10" customWidth="1"/>
    <col min="3" max="3" width="11.42578125" style="10"/>
    <col min="4" max="4" width="10.42578125" style="10" customWidth="1"/>
    <col min="5" max="5" width="13.85546875" style="10" bestFit="1" customWidth="1"/>
    <col min="6" max="6" width="9.7109375" style="10" customWidth="1"/>
    <col min="7" max="8" width="13.7109375" style="10" bestFit="1" customWidth="1"/>
    <col min="9" max="16384" width="11.42578125" style="10"/>
  </cols>
  <sheetData>
    <row r="2" spans="1:6" ht="17.25" x14ac:dyDescent="0.3">
      <c r="A2" s="37" t="s">
        <v>51</v>
      </c>
      <c r="B2" s="38"/>
      <c r="C2" s="38"/>
      <c r="D2" s="38"/>
      <c r="E2" s="38"/>
    </row>
    <row r="3" spans="1:6" ht="15" customHeight="1" x14ac:dyDescent="0.25"/>
    <row r="4" spans="1:6" ht="32.25" customHeight="1" x14ac:dyDescent="0.25">
      <c r="A4" s="19" t="s">
        <v>6</v>
      </c>
      <c r="B4" s="20" t="s">
        <v>7</v>
      </c>
      <c r="C4" s="19" t="s">
        <v>8</v>
      </c>
      <c r="D4" s="19" t="s">
        <v>2</v>
      </c>
      <c r="E4" s="19" t="s">
        <v>9</v>
      </c>
      <c r="F4" s="19" t="s">
        <v>2</v>
      </c>
    </row>
    <row r="5" spans="1:6" ht="10.5" customHeight="1" x14ac:dyDescent="0.25">
      <c r="A5" s="17"/>
      <c r="B5" s="18"/>
      <c r="C5" s="17"/>
      <c r="D5" s="17"/>
      <c r="E5" s="17"/>
      <c r="F5" s="17"/>
    </row>
    <row r="6" spans="1:6" x14ac:dyDescent="0.25">
      <c r="A6" s="22" t="s">
        <v>10</v>
      </c>
      <c r="B6" s="25" t="s">
        <v>11</v>
      </c>
      <c r="C6" s="23">
        <v>70</v>
      </c>
      <c r="D6" s="24">
        <f>C6*100/$C$14</f>
        <v>88.607594936708864</v>
      </c>
      <c r="E6" s="23">
        <v>113</v>
      </c>
      <c r="F6" s="24">
        <f>E6*100/$E$14</f>
        <v>24.618736383442265</v>
      </c>
    </row>
    <row r="7" spans="1:6" ht="9.75" customHeight="1" x14ac:dyDescent="0.25">
      <c r="A7" s="13"/>
      <c r="B7" s="16"/>
      <c r="C7" s="14"/>
      <c r="D7" s="15"/>
      <c r="E7" s="14"/>
      <c r="F7" s="15"/>
    </row>
    <row r="8" spans="1:6" x14ac:dyDescent="0.25">
      <c r="A8" s="22" t="s">
        <v>12</v>
      </c>
      <c r="B8" s="25" t="s">
        <v>13</v>
      </c>
      <c r="C8" s="23">
        <v>7</v>
      </c>
      <c r="D8" s="24">
        <f>C8*100/$C$14</f>
        <v>8.8607594936708853</v>
      </c>
      <c r="E8" s="23">
        <v>76</v>
      </c>
      <c r="F8" s="24">
        <f>E8*100/$E$14</f>
        <v>16.557734204793029</v>
      </c>
    </row>
    <row r="9" spans="1:6" ht="10.5" customHeight="1" x14ac:dyDescent="0.25">
      <c r="A9" s="13"/>
      <c r="B9" s="16"/>
      <c r="C9" s="14"/>
      <c r="D9" s="15"/>
      <c r="E9" s="14"/>
      <c r="F9" s="15"/>
    </row>
    <row r="10" spans="1:6" x14ac:dyDescent="0.25">
      <c r="A10" s="22" t="s">
        <v>14</v>
      </c>
      <c r="B10" s="25" t="s">
        <v>15</v>
      </c>
      <c r="C10" s="23">
        <v>1</v>
      </c>
      <c r="D10" s="24">
        <f>C10*100/$C$14</f>
        <v>1.2658227848101267</v>
      </c>
      <c r="E10" s="23">
        <v>50</v>
      </c>
      <c r="F10" s="24">
        <f>E10*100/$E$14</f>
        <v>10.893246187363834</v>
      </c>
    </row>
    <row r="11" spans="1:6" ht="9.75" customHeight="1" x14ac:dyDescent="0.25">
      <c r="A11" s="13"/>
      <c r="B11" s="16"/>
      <c r="C11" s="14"/>
      <c r="D11" s="15"/>
      <c r="E11" s="14"/>
      <c r="F11" s="15"/>
    </row>
    <row r="12" spans="1:6" x14ac:dyDescent="0.25">
      <c r="A12" s="22" t="s">
        <v>16</v>
      </c>
      <c r="B12" s="25" t="s">
        <v>17</v>
      </c>
      <c r="C12" s="23">
        <v>1</v>
      </c>
      <c r="D12" s="24">
        <f>C12*100/$C$14</f>
        <v>1.2658227848101267</v>
      </c>
      <c r="E12" s="23">
        <v>220</v>
      </c>
      <c r="F12" s="24">
        <f>E12*100/$E$14</f>
        <v>47.930283224400874</v>
      </c>
    </row>
    <row r="13" spans="1:6" ht="8.25" customHeight="1" x14ac:dyDescent="0.25">
      <c r="A13" s="13"/>
      <c r="B13" s="16"/>
      <c r="C13" s="14"/>
      <c r="D13" s="15"/>
      <c r="E13" s="14"/>
      <c r="F13" s="15"/>
    </row>
    <row r="14" spans="1:6" ht="15.75" customHeight="1" x14ac:dyDescent="0.25">
      <c r="A14" s="19" t="s">
        <v>18</v>
      </c>
      <c r="B14" s="21"/>
      <c r="C14" s="20">
        <f>SUM(C6:C12)</f>
        <v>79</v>
      </c>
      <c r="D14" s="20">
        <f t="shared" ref="D14:F14" si="0">SUM(D6:D12)</f>
        <v>100</v>
      </c>
      <c r="E14" s="20">
        <f t="shared" si="0"/>
        <v>459</v>
      </c>
      <c r="F14" s="20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H50" sqref="H50"/>
    </sheetView>
  </sheetViews>
  <sheetFormatPr baseColWidth="10" defaultRowHeight="15" x14ac:dyDescent="0.25"/>
  <cols>
    <col min="1" max="1" width="22.140625" customWidth="1"/>
    <col min="2" max="2" width="19.7109375" bestFit="1" customWidth="1"/>
  </cols>
  <sheetData>
    <row r="2" spans="1:6" ht="17.25" x14ac:dyDescent="0.3">
      <c r="A2" s="33" t="s">
        <v>49</v>
      </c>
      <c r="B2" s="38"/>
      <c r="C2" s="38"/>
      <c r="D2" s="38"/>
      <c r="E2" s="38"/>
      <c r="F2" s="38"/>
    </row>
    <row r="4" spans="1:6" x14ac:dyDescent="0.25">
      <c r="A4" s="42" t="s">
        <v>23</v>
      </c>
      <c r="B4" s="43" t="s">
        <v>3</v>
      </c>
      <c r="C4" s="43" t="s">
        <v>20</v>
      </c>
      <c r="D4" s="42" t="s">
        <v>22</v>
      </c>
    </row>
    <row r="5" spans="1:6" ht="15" customHeight="1" x14ac:dyDescent="0.25">
      <c r="A5" s="42"/>
      <c r="B5" s="43"/>
      <c r="C5" s="43"/>
      <c r="D5" s="42"/>
      <c r="E5" s="36"/>
    </row>
    <row r="6" spans="1:6" s="10" customFormat="1" ht="10.5" customHeight="1" x14ac:dyDescent="0.25">
      <c r="B6" s="34"/>
      <c r="C6" s="34"/>
      <c r="D6" s="34"/>
      <c r="E6" s="36"/>
    </row>
    <row r="7" spans="1:6" x14ac:dyDescent="0.25">
      <c r="A7" s="40" t="s">
        <v>24</v>
      </c>
      <c r="B7" s="35">
        <v>1</v>
      </c>
      <c r="C7" s="35">
        <v>0</v>
      </c>
      <c r="D7" s="35">
        <f>C7+B7</f>
        <v>1</v>
      </c>
      <c r="E7" s="36" t="s">
        <v>35</v>
      </c>
    </row>
    <row r="8" spans="1:6" x14ac:dyDescent="0.25">
      <c r="A8" s="41" t="s">
        <v>25</v>
      </c>
      <c r="B8" s="34">
        <v>10</v>
      </c>
      <c r="C8" s="34">
        <v>3</v>
      </c>
      <c r="D8" s="34">
        <f t="shared" ref="D8:D18" si="0">C8+B8</f>
        <v>13</v>
      </c>
      <c r="E8" s="36" t="s">
        <v>36</v>
      </c>
    </row>
    <row r="9" spans="1:6" x14ac:dyDescent="0.25">
      <c r="A9" s="40" t="s">
        <v>26</v>
      </c>
      <c r="B9" s="35">
        <v>383</v>
      </c>
      <c r="C9" s="35">
        <v>26</v>
      </c>
      <c r="D9" s="35">
        <f t="shared" si="0"/>
        <v>409</v>
      </c>
      <c r="E9" s="36" t="s">
        <v>37</v>
      </c>
    </row>
    <row r="10" spans="1:6" x14ac:dyDescent="0.25">
      <c r="A10" s="41" t="s">
        <v>27</v>
      </c>
      <c r="B10" s="34">
        <v>1</v>
      </c>
      <c r="C10" s="34">
        <v>0</v>
      </c>
      <c r="D10" s="34">
        <f t="shared" si="0"/>
        <v>1</v>
      </c>
      <c r="E10" s="36" t="s">
        <v>38</v>
      </c>
    </row>
    <row r="11" spans="1:6" x14ac:dyDescent="0.25">
      <c r="A11" s="40" t="s">
        <v>28</v>
      </c>
      <c r="B11" s="35">
        <v>4</v>
      </c>
      <c r="C11" s="35">
        <v>3</v>
      </c>
      <c r="D11" s="35">
        <f t="shared" si="0"/>
        <v>7</v>
      </c>
      <c r="E11" s="36" t="s">
        <v>39</v>
      </c>
    </row>
    <row r="12" spans="1:6" x14ac:dyDescent="0.25">
      <c r="A12" s="41" t="s">
        <v>29</v>
      </c>
      <c r="B12" s="34">
        <v>4</v>
      </c>
      <c r="C12" s="34">
        <v>1</v>
      </c>
      <c r="D12" s="34">
        <f t="shared" si="0"/>
        <v>5</v>
      </c>
      <c r="E12" s="36" t="s">
        <v>40</v>
      </c>
    </row>
    <row r="13" spans="1:6" x14ac:dyDescent="0.25">
      <c r="A13" s="40" t="s">
        <v>30</v>
      </c>
      <c r="B13" s="35">
        <v>0</v>
      </c>
      <c r="C13" s="35">
        <v>1</v>
      </c>
      <c r="D13" s="35">
        <f t="shared" si="0"/>
        <v>1</v>
      </c>
      <c r="E13" s="36" t="s">
        <v>41</v>
      </c>
    </row>
    <row r="14" spans="1:6" x14ac:dyDescent="0.25">
      <c r="A14" s="41" t="s">
        <v>31</v>
      </c>
      <c r="B14" s="34">
        <v>3</v>
      </c>
      <c r="C14" s="34">
        <v>1</v>
      </c>
      <c r="D14" s="34">
        <f t="shared" si="0"/>
        <v>4</v>
      </c>
      <c r="E14" s="36" t="s">
        <v>42</v>
      </c>
    </row>
    <row r="15" spans="1:6" x14ac:dyDescent="0.25">
      <c r="A15" s="40" t="s">
        <v>32</v>
      </c>
      <c r="B15" s="35">
        <v>0</v>
      </c>
      <c r="C15" s="35">
        <v>2</v>
      </c>
      <c r="D15" s="35">
        <f t="shared" si="0"/>
        <v>2</v>
      </c>
      <c r="E15" s="36" t="s">
        <v>43</v>
      </c>
    </row>
    <row r="16" spans="1:6" x14ac:dyDescent="0.25">
      <c r="A16" s="41" t="s">
        <v>33</v>
      </c>
      <c r="B16" s="34">
        <v>7</v>
      </c>
      <c r="C16" s="34">
        <v>2</v>
      </c>
      <c r="D16" s="34">
        <f t="shared" si="0"/>
        <v>9</v>
      </c>
      <c r="E16" s="36" t="s">
        <v>44</v>
      </c>
    </row>
    <row r="17" spans="1:5" x14ac:dyDescent="0.25">
      <c r="A17" s="40" t="s">
        <v>34</v>
      </c>
      <c r="B17" s="35">
        <v>2</v>
      </c>
      <c r="C17" s="35">
        <v>1</v>
      </c>
      <c r="D17" s="35">
        <f t="shared" si="0"/>
        <v>3</v>
      </c>
      <c r="E17" s="36" t="s">
        <v>45</v>
      </c>
    </row>
    <row r="18" spans="1:5" x14ac:dyDescent="0.25">
      <c r="A18" s="41" t="s">
        <v>47</v>
      </c>
      <c r="B18" s="34">
        <v>2</v>
      </c>
      <c r="C18" s="34">
        <v>2</v>
      </c>
      <c r="D18" s="34">
        <f t="shared" si="0"/>
        <v>4</v>
      </c>
      <c r="E18" s="36" t="s">
        <v>46</v>
      </c>
    </row>
    <row r="19" spans="1:5" s="10" customFormat="1" ht="9.75" customHeight="1" x14ac:dyDescent="0.25">
      <c r="B19" s="34"/>
      <c r="C19" s="34"/>
      <c r="D19" s="34"/>
      <c r="E19" s="36"/>
    </row>
    <row r="20" spans="1:5" x14ac:dyDescent="0.25">
      <c r="A20" s="27" t="s">
        <v>22</v>
      </c>
      <c r="B20" s="27">
        <f>SUM(B7:B18)</f>
        <v>417</v>
      </c>
      <c r="C20" s="27">
        <f t="shared" ref="C20:D20" si="1">SUM(C7:C18)</f>
        <v>42</v>
      </c>
      <c r="D20" s="27">
        <f t="shared" si="1"/>
        <v>459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6.1</vt:lpstr>
      <vt:lpstr>6.2</vt:lpstr>
      <vt:lpstr>6.3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2013-03-20T16:46:29Z</dcterms:modified>
</cp:coreProperties>
</file>