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65" yWindow="90" windowWidth="15480" windowHeight="11640"/>
  </bookViews>
  <sheets>
    <sheet name="6.1" sheetId="1" r:id="rId1"/>
    <sheet name="6.2" sheetId="6" r:id="rId2"/>
    <sheet name="6.3" sheetId="8" r:id="rId3"/>
  </sheets>
  <definedNames>
    <definedName name="_xlnm.Print_Area" localSheetId="1">'6.2'!$A$1:$F$6</definedName>
  </definedNames>
  <calcPr calcId="125725"/>
</workbook>
</file>

<file path=xl/calcChain.xml><?xml version="1.0" encoding="utf-8"?>
<calcChain xmlns="http://schemas.openxmlformats.org/spreadsheetml/2006/main">
  <c r="F43" i="1"/>
  <c r="F32" i="6"/>
  <c r="F34"/>
  <c r="F36"/>
  <c r="F38"/>
  <c r="F40"/>
  <c r="F42"/>
  <c r="E44" i="1" l="1"/>
  <c r="D9" i="8"/>
  <c r="E7" s="1"/>
  <c r="B9"/>
  <c r="C8" s="1"/>
  <c r="E6" l="1"/>
  <c r="E8"/>
  <c r="E5"/>
  <c r="E9"/>
  <c r="C5"/>
  <c r="C6"/>
  <c r="C7"/>
  <c r="B44" i="1"/>
  <c r="D44"/>
  <c r="C44"/>
  <c r="F41"/>
  <c r="E42" s="1"/>
  <c r="E37" i="6"/>
  <c r="F35"/>
  <c r="F33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B37"/>
  <c r="D37"/>
  <c r="C37"/>
  <c r="F39" i="1"/>
  <c r="D40" s="1"/>
  <c r="F28"/>
  <c r="F36"/>
  <c r="F37"/>
  <c r="C38" s="1"/>
  <c r="F11"/>
  <c r="F12"/>
  <c r="F13"/>
  <c r="F14"/>
  <c r="F15"/>
  <c r="F16"/>
  <c r="F17"/>
  <c r="F18"/>
  <c r="F19"/>
  <c r="F20"/>
  <c r="F21"/>
  <c r="F22"/>
  <c r="F23"/>
  <c r="F24"/>
  <c r="F25"/>
  <c r="E26" s="1"/>
  <c r="F27"/>
  <c r="F29"/>
  <c r="F30"/>
  <c r="F31"/>
  <c r="F32"/>
  <c r="F33"/>
  <c r="F34"/>
  <c r="F35"/>
  <c r="C9" i="8" l="1"/>
  <c r="B40" i="1"/>
  <c r="F44"/>
  <c r="C40"/>
  <c r="B38"/>
  <c r="D38"/>
  <c r="B26"/>
  <c r="F26" s="1"/>
  <c r="D26"/>
  <c r="E38"/>
  <c r="C26"/>
  <c r="E40"/>
  <c r="F37" i="6"/>
  <c r="B42" i="1"/>
  <c r="D42"/>
  <c r="C42"/>
  <c r="F40" l="1"/>
  <c r="F38"/>
  <c r="F42"/>
</calcChain>
</file>

<file path=xl/sharedStrings.xml><?xml version="1.0" encoding="utf-8"?>
<sst xmlns="http://schemas.openxmlformats.org/spreadsheetml/2006/main" count="72" uniqueCount="23">
  <si>
    <t>%</t>
  </si>
  <si>
    <t>Modos de transporte</t>
  </si>
  <si>
    <t>Autotransporte</t>
  </si>
  <si>
    <t>Ferroviario</t>
  </si>
  <si>
    <t>Marítimo</t>
  </si>
  <si>
    <t>Aéreo</t>
  </si>
  <si>
    <t>Total</t>
  </si>
  <si>
    <t>Modos de Transporte</t>
  </si>
  <si>
    <t>Toneladas Transportadas</t>
  </si>
  <si>
    <t>Pasajeros Transportados</t>
  </si>
  <si>
    <t>Puertos y Marina Mercante</t>
  </si>
  <si>
    <t>Fuentes:</t>
  </si>
  <si>
    <t xml:space="preserve">                                                                             (millones de pasajeros)</t>
  </si>
  <si>
    <t xml:space="preserve">                                                   (millones de toneladas)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</si>
  <si>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Fuente: Quinto informe de gobierno 2011
</t>
    </r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Fuente: Dirección General de Autotransporte Federal.
</t>
    </r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>Fuente: Dirección General de Transporte Ferroviario y Multimodal. Incluyen pasajeros de transporte interurbano y suburbano.</t>
    </r>
  </si>
  <si>
    <t>1/  Quinto Informe de Gobierno</t>
  </si>
  <si>
    <t xml:space="preserve">2/   Quinto Informe de Gobierno  </t>
  </si>
  <si>
    <t>6 Comparativo entre los diferentes modos de transporte</t>
  </si>
  <si>
    <t>6.1  Movilización de carga por modo de transporte</t>
  </si>
  <si>
    <t>6.1.1  Series históricas (1995-2011)</t>
  </si>
  <si>
    <t>6.2 Movilización de pasajeros por modo de transporte</t>
  </si>
  <si>
    <t>6.2.1 Series Históricas (1995-2011)</t>
  </si>
  <si>
    <t>6.3 Comparativo de Carga y Pasajeros Transportados por Modo de Transporte 2011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</si>
</sst>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</borders>
  <cellStyleXfs count="11">
    <xf numFmtId="0" fontId="0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0"/>
    <xf numFmtId="0" fontId="6" fillId="0" borderId="0"/>
    <xf numFmtId="0" fontId="1" fillId="0" borderId="0"/>
  </cellStyleXfs>
  <cellXfs count="55">
    <xf numFmtId="0" fontId="0" fillId="0" borderId="0" xfId="0"/>
    <xf numFmtId="0" fontId="0" fillId="7" borderId="0" xfId="0" applyFill="1"/>
    <xf numFmtId="0" fontId="6" fillId="0" borderId="0" xfId="8" applyAlignment="1">
      <alignment horizontal="center" vertical="center"/>
    </xf>
    <xf numFmtId="0" fontId="6" fillId="0" borderId="0" xfId="8"/>
    <xf numFmtId="0" fontId="10" fillId="5" borderId="0" xfId="5" applyAlignment="1">
      <alignment horizontal="center"/>
    </xf>
    <xf numFmtId="0" fontId="11" fillId="6" borderId="0" xfId="3" applyFont="1" applyBorder="1" applyAlignment="1">
      <alignment horizontal="center"/>
    </xf>
    <xf numFmtId="3" fontId="11" fillId="6" borderId="0" xfId="3" applyNumberFormat="1" applyFont="1" applyBorder="1" applyAlignment="1">
      <alignment horizontal="center" vertical="center"/>
    </xf>
    <xf numFmtId="164" fontId="11" fillId="6" borderId="0" xfId="3" applyNumberFormat="1" applyFont="1" applyBorder="1" applyAlignment="1">
      <alignment horizontal="center" vertical="center"/>
    </xf>
    <xf numFmtId="0" fontId="12" fillId="0" borderId="0" xfId="8" applyFont="1" applyBorder="1" applyAlignment="1">
      <alignment horizontal="center"/>
    </xf>
    <xf numFmtId="0" fontId="12" fillId="0" borderId="0" xfId="8" applyNumberFormat="1" applyFont="1" applyBorder="1" applyAlignment="1">
      <alignment horizontal="center" vertical="center"/>
    </xf>
    <xf numFmtId="164" fontId="12" fillId="0" borderId="0" xfId="8" applyNumberFormat="1" applyFont="1" applyBorder="1" applyAlignment="1">
      <alignment horizontal="center" vertical="center"/>
    </xf>
    <xf numFmtId="165" fontId="12" fillId="0" borderId="0" xfId="8" applyNumberFormat="1" applyFont="1" applyBorder="1" applyAlignment="1">
      <alignment horizontal="center" vertical="center"/>
    </xf>
    <xf numFmtId="0" fontId="11" fillId="6" borderId="0" xfId="1" applyFont="1" applyBorder="1" applyAlignment="1">
      <alignment horizontal="center"/>
    </xf>
    <xf numFmtId="3" fontId="11" fillId="6" borderId="0" xfId="1" applyNumberFormat="1" applyFont="1" applyBorder="1" applyAlignment="1">
      <alignment horizontal="center"/>
    </xf>
    <xf numFmtId="1" fontId="11" fillId="6" borderId="0" xfId="1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6" borderId="0" xfId="3" applyFont="1" applyBorder="1" applyAlignment="1">
      <alignment horizontal="center"/>
    </xf>
    <xf numFmtId="3" fontId="3" fillId="6" borderId="0" xfId="3" applyNumberFormat="1" applyFont="1" applyBorder="1" applyAlignment="1">
      <alignment horizontal="center" vertical="center"/>
    </xf>
    <xf numFmtId="164" fontId="2" fillId="6" borderId="0" xfId="3" applyNumberFormat="1" applyFont="1" applyBorder="1" applyAlignment="1">
      <alignment horizontal="center" vertical="center"/>
    </xf>
    <xf numFmtId="0" fontId="10" fillId="5" borderId="0" xfId="5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Border="1" applyAlignment="1">
      <alignment horizontal="left" vertical="top" wrapText="1"/>
    </xf>
    <xf numFmtId="0" fontId="1" fillId="0" borderId="0" xfId="10"/>
    <xf numFmtId="0" fontId="16" fillId="0" borderId="0" xfId="10" applyFont="1" applyFill="1" applyBorder="1"/>
    <xf numFmtId="0" fontId="13" fillId="0" borderId="0" xfId="10" applyFont="1" applyBorder="1"/>
    <xf numFmtId="0" fontId="0" fillId="0" borderId="0" xfId="0" applyBorder="1"/>
    <xf numFmtId="0" fontId="18" fillId="0" borderId="0" xfId="8" applyFont="1"/>
    <xf numFmtId="0" fontId="19" fillId="0" borderId="0" xfId="0" applyFont="1"/>
    <xf numFmtId="0" fontId="19" fillId="7" borderId="0" xfId="0" applyFont="1" applyFill="1"/>
    <xf numFmtId="0" fontId="10" fillId="0" borderId="0" xfId="10" applyFont="1"/>
    <xf numFmtId="0" fontId="16" fillId="0" borderId="0" xfId="10" applyFont="1" applyBorder="1"/>
    <xf numFmtId="3" fontId="1" fillId="0" borderId="0" xfId="10" applyNumberFormat="1" applyBorder="1" applyAlignment="1">
      <alignment horizontal="center"/>
    </xf>
    <xf numFmtId="164" fontId="1" fillId="0" borderId="0" xfId="10" applyNumberFormat="1" applyBorder="1" applyAlignment="1">
      <alignment horizontal="center"/>
    </xf>
    <xf numFmtId="3" fontId="12" fillId="0" borderId="0" xfId="10" applyNumberFormat="1" applyFont="1" applyBorder="1" applyAlignment="1">
      <alignment horizontal="center"/>
    </xf>
    <xf numFmtId="0" fontId="13" fillId="8" borderId="0" xfId="10" applyFont="1" applyFill="1" applyBorder="1" applyAlignment="1">
      <alignment horizontal="center" vertical="center" wrapText="1"/>
    </xf>
    <xf numFmtId="3" fontId="13" fillId="8" borderId="0" xfId="10" applyNumberFormat="1" applyFont="1" applyFill="1" applyBorder="1" applyAlignment="1">
      <alignment horizontal="center"/>
    </xf>
    <xf numFmtId="0" fontId="13" fillId="8" borderId="0" xfId="10" applyFont="1" applyFill="1" applyBorder="1" applyAlignment="1">
      <alignment horizontal="center"/>
    </xf>
    <xf numFmtId="0" fontId="16" fillId="9" borderId="0" xfId="10" applyFont="1" applyFill="1" applyBorder="1"/>
    <xf numFmtId="3" fontId="1" fillId="9" borderId="0" xfId="10" applyNumberFormat="1" applyFill="1" applyBorder="1" applyAlignment="1">
      <alignment horizontal="center"/>
    </xf>
    <xf numFmtId="164" fontId="1" fillId="9" borderId="0" xfId="10" applyNumberFormat="1" applyFill="1" applyBorder="1" applyAlignment="1">
      <alignment horizontal="center"/>
    </xf>
    <xf numFmtId="3" fontId="12" fillId="9" borderId="0" xfId="1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0" fillId="5" borderId="0" xfId="5" applyAlignment="1">
      <alignment wrapText="1"/>
    </xf>
    <xf numFmtId="0" fontId="10" fillId="5" borderId="1" xfId="5" applyBorder="1" applyAlignment="1">
      <alignment horizontal="center"/>
    </xf>
    <xf numFmtId="0" fontId="10" fillId="5" borderId="0" xfId="5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3" fillId="5" borderId="0" xfId="5" applyFont="1" applyAlignment="1">
      <alignment wrapText="1"/>
    </xf>
    <xf numFmtId="0" fontId="13" fillId="5" borderId="2" xfId="5" applyFont="1" applyBorder="1" applyAlignment="1">
      <alignment horizontal="center"/>
    </xf>
    <xf numFmtId="0" fontId="13" fillId="5" borderId="0" xfId="5" applyFont="1" applyAlignment="1">
      <alignment horizontal="center" vertical="center"/>
    </xf>
    <xf numFmtId="0" fontId="17" fillId="0" borderId="0" xfId="10" applyFont="1" applyAlignment="1">
      <alignment horizontal="center"/>
    </xf>
  </cellXfs>
  <cellStyles count="11">
    <cellStyle name="40% - Énfasis3" xfId="1" builtinId="39"/>
    <cellStyle name="40% - Énfasis3 2" xfId="2"/>
    <cellStyle name="40% - Énfasis3 3" xfId="3"/>
    <cellStyle name="Énfasis1 2" xfId="4"/>
    <cellStyle name="Énfasis3" xfId="5" builtinId="37"/>
    <cellStyle name="Énfasis3 - 40%" xfId="6"/>
    <cellStyle name="Énfasis3 2" xfId="7"/>
    <cellStyle name="Normal" xfId="0" builtinId="0"/>
    <cellStyle name="Normal 2" xfId="8"/>
    <cellStyle name="Normal 2 2" xfId="9"/>
    <cellStyle name="Normal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Carga de los Diferentes Modos de Transporte 2011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1141251093613301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39750656167979"/>
          <c:y val="0.14351851851851852"/>
          <c:w val="0.51388888888888884"/>
          <c:h val="0.85648148148148162"/>
        </c:manualLayout>
      </c:layout>
      <c:pieChart>
        <c:varyColors val="1"/>
        <c:ser>
          <c:idx val="0"/>
          <c:order val="0"/>
          <c:explosion val="9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3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ctr"/>
            <c:showPercent val="1"/>
            <c:showLeaderLines val="1"/>
          </c:dLbls>
          <c:cat>
            <c:strRef>
              <c:f>'6.1'!$B$9:$E$9</c:f>
              <c:strCache>
                <c:ptCount val="4"/>
                <c:pt idx="0">
                  <c:v>Autotransporte</c:v>
                </c:pt>
                <c:pt idx="1">
                  <c:v>Ferroviario</c:v>
                </c:pt>
                <c:pt idx="2">
                  <c:v>Marítimo</c:v>
                </c:pt>
                <c:pt idx="3">
                  <c:v>Aéreo</c:v>
                </c:pt>
              </c:strCache>
            </c:strRef>
          </c:cat>
          <c:val>
            <c:numRef>
              <c:f>'6.1'!$B$43:$E$43</c:f>
              <c:numCache>
                <c:formatCode>#,##0</c:formatCode>
                <c:ptCount val="4"/>
                <c:pt idx="0">
                  <c:v>485.50200000000001</c:v>
                </c:pt>
                <c:pt idx="1">
                  <c:v>107.69</c:v>
                </c:pt>
                <c:pt idx="2">
                  <c:v>286.976</c:v>
                </c:pt>
                <c:pt idx="3" formatCode="0">
                  <c:v>0.56799999999999995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9128346456692857"/>
          <c:y val="0.43340988626421845"/>
          <c:w val="0.23649431321084871"/>
          <c:h val="0.25960739282589684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69912416280273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1676098447508597E-2"/>
          <c:y val="8.8437591134441565E-2"/>
          <c:w val="0.88565517409241923"/>
          <c:h val="0.70100284339457786"/>
        </c:manualLayout>
      </c:layout>
      <c:lineChart>
        <c:grouping val="standard"/>
        <c:ser>
          <c:idx val="0"/>
          <c:order val="0"/>
          <c:tx>
            <c:strRef>
              <c:f>'6.1'!$B$9</c:f>
              <c:strCache>
                <c:ptCount val="1"/>
                <c:pt idx="0">
                  <c:v>Autotransporte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('6.1'!$A$11,'6.1'!$A$13,'6.1'!$A$15,'6.1'!$A$17,'6.1'!$A$19,'6.1'!$A$21,'6.1'!$A$23,'6.1'!$A$25,'6.1'!$A$27,'6.1'!$A$29,'6.1'!$A$31,'6.1'!$A$33,'6.1'!$A$35,'6.1'!$A$37,'6.1'!$A$39,'6.1'!$A$41,'6.1'!$A$43)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('6.1'!$B$11,'6.1'!$B$13,'6.1'!$B$15,'6.1'!$B$17,'6.1'!$B$19,'6.1'!$B$21,'6.1'!$B$23,'6.1'!$B$25,'6.1'!$B$27,'6.1'!$B$29,'6.1'!$B$31,'6.1'!$B$33,'6.1'!$B$35,'6.1'!$B$37,'6.1'!$B$39,'6.1'!$B$41,'6.1'!$B$43)</c:f>
              <c:numCache>
                <c:formatCode>#,##0</c:formatCode>
                <c:ptCount val="17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395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450</c:v>
                </c:pt>
                <c:pt idx="15">
                  <c:v>470</c:v>
                </c:pt>
                <c:pt idx="16">
                  <c:v>485.50200000000001</c:v>
                </c:pt>
              </c:numCache>
            </c:numRef>
          </c:val>
        </c:ser>
        <c:ser>
          <c:idx val="1"/>
          <c:order val="1"/>
          <c:tx>
            <c:strRef>
              <c:f>'6.1'!$C$9</c:f>
              <c:strCache>
                <c:ptCount val="1"/>
                <c:pt idx="0">
                  <c:v>Ferroviario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('6.1'!$A$11,'6.1'!$A$13,'6.1'!$A$15,'6.1'!$A$17,'6.1'!$A$19,'6.1'!$A$21,'6.1'!$A$23,'6.1'!$A$25,'6.1'!$A$27,'6.1'!$A$29,'6.1'!$A$31,'6.1'!$A$33,'6.1'!$A$35,'6.1'!$A$37,'6.1'!$A$39,'6.1'!$A$41,'6.1'!$A$43)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('6.1'!$C$11,'6.1'!$C$13,'6.1'!$C$15,'6.1'!$C$17,'6.1'!$C$19,'6.1'!$C$21,'6.1'!$C$23,'6.1'!$C$25,'6.1'!$C$27,'6.1'!$C$29,'6.1'!$C$31,'6.1'!$C$33,'6.1'!$C$35,'6.1'!$C$37,'6.1'!$C$39,'6.1'!$C$41,'6.1'!$C$43)</c:f>
              <c:numCache>
                <c:formatCode>#,##0</c:formatCode>
                <c:ptCount val="17"/>
                <c:pt idx="0">
                  <c:v>53</c:v>
                </c:pt>
                <c:pt idx="1">
                  <c:v>59</c:v>
                </c:pt>
                <c:pt idx="2">
                  <c:v>62</c:v>
                </c:pt>
                <c:pt idx="3">
                  <c:v>76</c:v>
                </c:pt>
                <c:pt idx="4">
                  <c:v>77</c:v>
                </c:pt>
                <c:pt idx="5">
                  <c:v>77</c:v>
                </c:pt>
                <c:pt idx="6">
                  <c:v>76</c:v>
                </c:pt>
                <c:pt idx="7">
                  <c:v>80</c:v>
                </c:pt>
                <c:pt idx="8">
                  <c:v>85</c:v>
                </c:pt>
                <c:pt idx="9">
                  <c:v>88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107.69</c:v>
                </c:pt>
              </c:numCache>
            </c:numRef>
          </c:val>
        </c:ser>
        <c:ser>
          <c:idx val="2"/>
          <c:order val="2"/>
          <c:tx>
            <c:strRef>
              <c:f>'6.1'!$D$9</c:f>
              <c:strCache>
                <c:ptCount val="1"/>
                <c:pt idx="0">
                  <c:v>Marítimo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('6.1'!$A$11,'6.1'!$A$13,'6.1'!$A$15,'6.1'!$A$17,'6.1'!$A$19,'6.1'!$A$21,'6.1'!$A$23,'6.1'!$A$25,'6.1'!$A$27,'6.1'!$A$29,'6.1'!$A$31,'6.1'!$A$33,'6.1'!$A$35,'6.1'!$A$37,'6.1'!$A$39,'6.1'!$A$41,'6.1'!$A$43)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('6.1'!$D$11,'6.1'!$D$13,'6.1'!$D$15,'6.1'!$D$17,'6.1'!$D$19,'6.1'!$D$21,'6.1'!$D$23,'6.1'!$D$25,'6.1'!$D$27,'6.1'!$D$29,'6.1'!$D$31,'6.1'!$D$33,'6.1'!$D$35,'6.1'!$D$37,'6.1'!$D$39,'6.1'!$D$41,'6.1'!$D$43)</c:f>
              <c:numCache>
                <c:formatCode>#,##0</c:formatCode>
                <c:ptCount val="17"/>
                <c:pt idx="0">
                  <c:v>186</c:v>
                </c:pt>
                <c:pt idx="1">
                  <c:v>209</c:v>
                </c:pt>
                <c:pt idx="2">
                  <c:v>220</c:v>
                </c:pt>
                <c:pt idx="3">
                  <c:v>237</c:v>
                </c:pt>
                <c:pt idx="4">
                  <c:v>231</c:v>
                </c:pt>
                <c:pt idx="5">
                  <c:v>244</c:v>
                </c:pt>
                <c:pt idx="6">
                  <c:v>244</c:v>
                </c:pt>
                <c:pt idx="7">
                  <c:v>249</c:v>
                </c:pt>
                <c:pt idx="8">
                  <c:v>264.7</c:v>
                </c:pt>
                <c:pt idx="9">
                  <c:v>266</c:v>
                </c:pt>
                <c:pt idx="10">
                  <c:v>283</c:v>
                </c:pt>
                <c:pt idx="11">
                  <c:v>287.39999999999998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272.01499999999999</c:v>
                </c:pt>
                <c:pt idx="16">
                  <c:v>286.976</c:v>
                </c:pt>
              </c:numCache>
            </c:numRef>
          </c:val>
        </c:ser>
        <c:ser>
          <c:idx val="3"/>
          <c:order val="3"/>
          <c:tx>
            <c:strRef>
              <c:f>'6.1'!$E$9</c:f>
              <c:strCache>
                <c:ptCount val="1"/>
                <c:pt idx="0">
                  <c:v>Aéreo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('6.1'!$A$11,'6.1'!$A$13,'6.1'!$A$15,'6.1'!$A$17,'6.1'!$A$19,'6.1'!$A$21,'6.1'!$A$23,'6.1'!$A$25,'6.1'!$A$27,'6.1'!$A$29,'6.1'!$A$31,'6.1'!$A$33,'6.1'!$A$35,'6.1'!$A$37,'6.1'!$A$39,'6.1'!$A$41,'6.1'!$A$43)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('6.1'!$E$11,'6.1'!$E$13,'6.1'!$E$15,'6.1'!$E$17,'6.1'!$E$19,'6.1'!$E$21,'6.1'!$E$23,'6.1'!$E$25,'6.1'!$E$27,'6.1'!$E$29,'6.1'!$E$31,'6.1'!$E$33,'6.1'!$E$35,'6.1'!$E$37,'6.1'!$E$39,'6.1'!$E$41,'6.1'!$E$43)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</c:v>
                </c:pt>
                <c:pt idx="15">
                  <c:v>0.57099999999999995</c:v>
                </c:pt>
                <c:pt idx="16">
                  <c:v>0.56799999999999995</c:v>
                </c:pt>
              </c:numCache>
            </c:numRef>
          </c:val>
        </c:ser>
        <c:marker val="1"/>
        <c:axId val="65816064"/>
        <c:axId val="65817600"/>
      </c:lineChart>
      <c:catAx>
        <c:axId val="658160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817600"/>
        <c:crosses val="autoZero"/>
        <c:auto val="1"/>
        <c:lblAlgn val="ctr"/>
        <c:lblOffset val="100"/>
      </c:catAx>
      <c:valAx>
        <c:axId val="658176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81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135691887045804"/>
          <c:y val="0.91628280839894949"/>
          <c:w val="0.68966934001874192"/>
          <c:h val="8.3717191601050026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69912416280274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1676098447508597E-2"/>
          <c:y val="8.8437591134441565E-2"/>
          <c:w val="0.88565517409241923"/>
          <c:h val="0.7010028433945783"/>
        </c:manualLayout>
      </c:layout>
      <c:barChart>
        <c:barDir val="col"/>
        <c:grouping val="clustered"/>
        <c:ser>
          <c:idx val="0"/>
          <c:order val="0"/>
          <c:tx>
            <c:strRef>
              <c:f>'6.1'!$B$9</c:f>
              <c:strCache>
                <c:ptCount val="1"/>
                <c:pt idx="0">
                  <c:v>Autotransporte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numRef>
              <c:f>('6.1'!$A$11,'6.1'!$A$13,'6.1'!$A$15,'6.1'!$A$17,'6.1'!$A$19,'6.1'!$A$21,'6.1'!$A$23,'6.1'!$A$25,'6.1'!$A$27,'6.1'!$A$29,'6.1'!$A$31,'6.1'!$A$33,'6.1'!$A$35,'6.1'!$A$37,'6.1'!$A$39,'6.1'!$A$41,'6.1'!$A$43)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('6.1'!$B$11,'6.1'!$B$13,'6.1'!$B$15,'6.1'!$B$17,'6.1'!$B$19,'6.1'!$B$21,'6.1'!$B$23,'6.1'!$B$25,'6.1'!$B$27,'6.1'!$B$29,'6.1'!$B$31,'6.1'!$B$33,'6.1'!$B$35,'6.1'!$B$37,'6.1'!$B$39,'6.1'!$B$41,'6.1'!$B$43)</c:f>
              <c:numCache>
                <c:formatCode>#,##0</c:formatCode>
                <c:ptCount val="17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395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450</c:v>
                </c:pt>
                <c:pt idx="15">
                  <c:v>470</c:v>
                </c:pt>
                <c:pt idx="16">
                  <c:v>485.50200000000001</c:v>
                </c:pt>
              </c:numCache>
            </c:numRef>
          </c:val>
        </c:ser>
        <c:ser>
          <c:idx val="1"/>
          <c:order val="1"/>
          <c:tx>
            <c:strRef>
              <c:f>'6.1'!$C$9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numRef>
              <c:f>('6.1'!$A$11,'6.1'!$A$13,'6.1'!$A$15,'6.1'!$A$17,'6.1'!$A$19,'6.1'!$A$21,'6.1'!$A$23,'6.1'!$A$25,'6.1'!$A$27,'6.1'!$A$29,'6.1'!$A$31,'6.1'!$A$33,'6.1'!$A$35,'6.1'!$A$37,'6.1'!$A$39,'6.1'!$A$41,'6.1'!$A$43)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('6.1'!$C$11,'6.1'!$C$13,'6.1'!$C$15,'6.1'!$C$17,'6.1'!$C$19,'6.1'!$C$21,'6.1'!$C$23,'6.1'!$C$25,'6.1'!$C$27,'6.1'!$C$29,'6.1'!$C$31,'6.1'!$C$33,'6.1'!$C$35,'6.1'!$C$37,'6.1'!$C$39,'6.1'!$C$41,'6.1'!$C$43)</c:f>
              <c:numCache>
                <c:formatCode>#,##0</c:formatCode>
                <c:ptCount val="17"/>
                <c:pt idx="0">
                  <c:v>53</c:v>
                </c:pt>
                <c:pt idx="1">
                  <c:v>59</c:v>
                </c:pt>
                <c:pt idx="2">
                  <c:v>62</c:v>
                </c:pt>
                <c:pt idx="3">
                  <c:v>76</c:v>
                </c:pt>
                <c:pt idx="4">
                  <c:v>77</c:v>
                </c:pt>
                <c:pt idx="5">
                  <c:v>77</c:v>
                </c:pt>
                <c:pt idx="6">
                  <c:v>76</c:v>
                </c:pt>
                <c:pt idx="7">
                  <c:v>80</c:v>
                </c:pt>
                <c:pt idx="8">
                  <c:v>85</c:v>
                </c:pt>
                <c:pt idx="9">
                  <c:v>88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107.69</c:v>
                </c:pt>
              </c:numCache>
            </c:numRef>
          </c:val>
        </c:ser>
        <c:ser>
          <c:idx val="2"/>
          <c:order val="2"/>
          <c:tx>
            <c:strRef>
              <c:f>'6.1'!$D$9</c:f>
              <c:strCache>
                <c:ptCount val="1"/>
                <c:pt idx="0">
                  <c:v>Marítimo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cat>
            <c:numRef>
              <c:f>('6.1'!$A$11,'6.1'!$A$13,'6.1'!$A$15,'6.1'!$A$17,'6.1'!$A$19,'6.1'!$A$21,'6.1'!$A$23,'6.1'!$A$25,'6.1'!$A$27,'6.1'!$A$29,'6.1'!$A$31,'6.1'!$A$33,'6.1'!$A$35,'6.1'!$A$37,'6.1'!$A$39,'6.1'!$A$41,'6.1'!$A$43)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('6.1'!$D$11,'6.1'!$D$13,'6.1'!$D$15,'6.1'!$D$17,'6.1'!$D$19,'6.1'!$D$21,'6.1'!$D$23,'6.1'!$D$25,'6.1'!$D$27,'6.1'!$D$29,'6.1'!$D$31,'6.1'!$D$33,'6.1'!$D$35,'6.1'!$D$37,'6.1'!$D$39,'6.1'!$D$41,'6.1'!$D$43)</c:f>
              <c:numCache>
                <c:formatCode>#,##0</c:formatCode>
                <c:ptCount val="17"/>
                <c:pt idx="0">
                  <c:v>186</c:v>
                </c:pt>
                <c:pt idx="1">
                  <c:v>209</c:v>
                </c:pt>
                <c:pt idx="2">
                  <c:v>220</c:v>
                </c:pt>
                <c:pt idx="3">
                  <c:v>237</c:v>
                </c:pt>
                <c:pt idx="4">
                  <c:v>231</c:v>
                </c:pt>
                <c:pt idx="5">
                  <c:v>244</c:v>
                </c:pt>
                <c:pt idx="6">
                  <c:v>244</c:v>
                </c:pt>
                <c:pt idx="7">
                  <c:v>249</c:v>
                </c:pt>
                <c:pt idx="8">
                  <c:v>264.7</c:v>
                </c:pt>
                <c:pt idx="9">
                  <c:v>266</c:v>
                </c:pt>
                <c:pt idx="10">
                  <c:v>283</c:v>
                </c:pt>
                <c:pt idx="11">
                  <c:v>287.39999999999998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272.01499999999999</c:v>
                </c:pt>
                <c:pt idx="16">
                  <c:v>286.976</c:v>
                </c:pt>
              </c:numCache>
            </c:numRef>
          </c:val>
        </c:ser>
        <c:ser>
          <c:idx val="3"/>
          <c:order val="3"/>
          <c:tx>
            <c:strRef>
              <c:f>'6.1'!$E$9</c:f>
              <c:strCache>
                <c:ptCount val="1"/>
                <c:pt idx="0">
                  <c:v>Aéreo</c:v>
                </c:pt>
              </c:strCache>
            </c:strRef>
          </c:tx>
          <c:spPr>
            <a:ln w="9525"/>
          </c:spPr>
          <c:cat>
            <c:numRef>
              <c:f>('6.1'!$A$11,'6.1'!$A$13,'6.1'!$A$15,'6.1'!$A$17,'6.1'!$A$19,'6.1'!$A$21,'6.1'!$A$23,'6.1'!$A$25,'6.1'!$A$27,'6.1'!$A$29,'6.1'!$A$31,'6.1'!$A$33,'6.1'!$A$35,'6.1'!$A$37,'6.1'!$A$39,'6.1'!$A$41,'6.1'!$A$43)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('6.1'!$E$11,'6.1'!$E$13,'6.1'!$E$15,'6.1'!$E$17,'6.1'!$E$19,'6.1'!$E$21,'6.1'!$E$23,'6.1'!$E$25,'6.1'!$E$27,'6.1'!$E$29,'6.1'!$E$31,'6.1'!$E$33,'6.1'!$E$35,'6.1'!$E$37,'6.1'!$E$39,'6.1'!$E$41,'6.1'!$E$43)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</c:v>
                </c:pt>
                <c:pt idx="15">
                  <c:v>0.57099999999999995</c:v>
                </c:pt>
                <c:pt idx="16">
                  <c:v>0.56799999999999995</c:v>
                </c:pt>
              </c:numCache>
            </c:numRef>
          </c:val>
        </c:ser>
        <c:axId val="65857024"/>
        <c:axId val="65858560"/>
      </c:barChart>
      <c:catAx>
        <c:axId val="658570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858560"/>
        <c:crosses val="autoZero"/>
        <c:auto val="1"/>
        <c:lblAlgn val="ctr"/>
        <c:lblOffset val="100"/>
      </c:catAx>
      <c:valAx>
        <c:axId val="658585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85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08159606015245"/>
          <c:y val="0.91628280839894949"/>
          <c:w val="0.56639705971838561"/>
          <c:h val="8.371703537057874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Pasajeros de los Diferentes Modos de Transporte 2011</a:t>
            </a:r>
          </a:p>
        </c:rich>
      </c:tx>
      <c:layout>
        <c:manualLayout>
          <c:xMode val="edge"/>
          <c:yMode val="edge"/>
          <c:x val="0.1280139982502187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39750656167979"/>
          <c:y val="0.22222222222222221"/>
          <c:w val="0.46666666666666751"/>
          <c:h val="0.77777777777777934"/>
        </c:manualLayout>
      </c:layout>
      <c:pieChart>
        <c:varyColors val="1"/>
        <c:ser>
          <c:idx val="0"/>
          <c:order val="0"/>
          <c:explosion val="9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accent6"/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1.7991032370953631E-3"/>
                  <c:y val="-0.1992822251385243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97%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5.026356080489941E-2"/>
                  <c:y val="2.494058034412364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2"/>
              <c:delete val="1"/>
            </c:dLbl>
            <c:dLbl>
              <c:idx val="3"/>
              <c:layout>
                <c:manualLayout>
                  <c:x val="5.8486001749781476E-2"/>
                  <c:y val="1.446011956838733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'6.2'!$B$8:$E$8</c:f>
              <c:strCache>
                <c:ptCount val="4"/>
                <c:pt idx="0">
                  <c:v>Autotransporte</c:v>
                </c:pt>
                <c:pt idx="1">
                  <c:v>Ferroviario</c:v>
                </c:pt>
                <c:pt idx="2">
                  <c:v>Marítimo</c:v>
                </c:pt>
                <c:pt idx="3">
                  <c:v>Aéreo</c:v>
                </c:pt>
              </c:strCache>
            </c:strRef>
          </c:cat>
          <c:val>
            <c:numRef>
              <c:f>'6.2'!$B$42:$E$42</c:f>
              <c:numCache>
                <c:formatCode>#,##0.0</c:formatCode>
                <c:ptCount val="4"/>
                <c:pt idx="0" formatCode="#,##0">
                  <c:v>3264.3</c:v>
                </c:pt>
                <c:pt idx="1">
                  <c:v>44.396999999999998</c:v>
                </c:pt>
                <c:pt idx="2" formatCode="#,##0">
                  <c:v>11.680720000000001</c:v>
                </c:pt>
                <c:pt idx="3" formatCode="#,##0">
                  <c:v>47.704999999999998</c:v>
                </c:pt>
              </c:numCache>
            </c:numRef>
          </c:val>
        </c:ser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672353455818347"/>
          <c:y val="0.40683143773694957"/>
          <c:w val="0.24700568678915141"/>
          <c:h val="0.26799540682414696"/>
        </c:manualLayout>
      </c:layout>
      <c:overlay val="1"/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/>
              <a:t>Evolución de los Pasajeros Transportados por Modo de Transporte</a:t>
            </a:r>
            <a:endParaRPr lang="es-ES" sz="1400"/>
          </a:p>
        </c:rich>
      </c:tx>
      <c:layout>
        <c:manualLayout>
          <c:xMode val="edge"/>
          <c:yMode val="edge"/>
          <c:x val="0.1300527722350332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8315274693227497E-2"/>
          <c:y val="9.2356202914908675E-2"/>
          <c:w val="0.87661350023554763"/>
          <c:h val="0.70634346474608767"/>
        </c:manualLayout>
      </c:layout>
      <c:barChart>
        <c:barDir val="col"/>
        <c:grouping val="stacked"/>
        <c:ser>
          <c:idx val="0"/>
          <c:order val="0"/>
          <c:tx>
            <c:strRef>
              <c:f>'6.2'!$B$8</c:f>
              <c:strCache>
                <c:ptCount val="1"/>
                <c:pt idx="0">
                  <c:v>Autotransporte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('6.2'!$A$10,'6.2'!$A$12,'6.2'!$A$14,'6.2'!$A$16,'6.2'!$A$18,'6.2'!$A$20,'6.2'!$A$22,'6.2'!$A$24,'6.2'!$A$26,'6.2'!$A$28,'6.2'!$A$30,'6.2'!$A$32,'6.2'!$A$34,'6.2'!$A$36,'6.2'!$A$38,'6.2'!$A$40,'6.2'!$A$42)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('6.2'!$B$10,'6.2'!$B$12,'6.2'!$B$14,'6.2'!$B$16,'6.2'!$B$18,'6.2'!$B$20,'6.2'!$B$22,'6.2'!$B$24,'6.2'!$B$26,'6.2'!$B$28,'6.2'!$B$30,'6.2'!$B$32,'6.2'!$B$34,'6.2'!$B$36,'6.2'!$B$38,'6.2'!$B$40,'6.2'!$B$42)</c:f>
              <c:numCache>
                <c:formatCode>#,##0</c:formatCode>
                <c:ptCount val="17"/>
                <c:pt idx="0">
                  <c:v>2691</c:v>
                </c:pt>
                <c:pt idx="1">
                  <c:v>2750</c:v>
                </c:pt>
                <c:pt idx="2">
                  <c:v>2658</c:v>
                </c:pt>
                <c:pt idx="3">
                  <c:v>2536</c:v>
                </c:pt>
                <c:pt idx="4">
                  <c:v>2580</c:v>
                </c:pt>
                <c:pt idx="5">
                  <c:v>2660</c:v>
                </c:pt>
                <c:pt idx="6">
                  <c:v>2713</c:v>
                </c:pt>
                <c:pt idx="7">
                  <c:v>2740</c:v>
                </c:pt>
                <c:pt idx="8">
                  <c:v>2780</c:v>
                </c:pt>
                <c:pt idx="9">
                  <c:v>2860</c:v>
                </c:pt>
                <c:pt idx="10">
                  <c:v>2950</c:v>
                </c:pt>
                <c:pt idx="11">
                  <c:v>3050</c:v>
                </c:pt>
                <c:pt idx="12">
                  <c:v>3141</c:v>
                </c:pt>
                <c:pt idx="13">
                  <c:v>3238</c:v>
                </c:pt>
                <c:pt idx="14">
                  <c:v>3050</c:v>
                </c:pt>
                <c:pt idx="15">
                  <c:v>3160</c:v>
                </c:pt>
                <c:pt idx="16">
                  <c:v>3264.3</c:v>
                </c:pt>
              </c:numCache>
            </c:numRef>
          </c:val>
        </c:ser>
        <c:ser>
          <c:idx val="1"/>
          <c:order val="1"/>
          <c:tx>
            <c:strRef>
              <c:f>'6.2'!$C$8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numRef>
              <c:f>('6.2'!$A$10,'6.2'!$A$12,'6.2'!$A$14,'6.2'!$A$16,'6.2'!$A$18,'6.2'!$A$20,'6.2'!$A$22,'6.2'!$A$24,'6.2'!$A$26,'6.2'!$A$28,'6.2'!$A$30,'6.2'!$A$32,'6.2'!$A$34,'6.2'!$A$36,'6.2'!$A$38,'6.2'!$A$40,'6.2'!$A$42)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('6.2'!$C$10,'6.2'!$C$12,'6.2'!$C$14,'6.2'!$C$16,'6.2'!$C$18,'6.2'!$C$20,'6.2'!$C$22,'6.2'!$C$24,'6.2'!$C$26,'6.2'!$C$28,'6.2'!$C$30,'6.2'!$C$32,'6.2'!$C$34,'6.2'!$C$36,'6.2'!$C$38,'6.2'!$C$40,'6.2'!$C$42)</c:f>
              <c:numCache>
                <c:formatCode>#,##0.0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8.9149999999999991</c:v>
                </c:pt>
                <c:pt idx="14">
                  <c:v>28</c:v>
                </c:pt>
                <c:pt idx="15">
                  <c:v>40.398000000000003</c:v>
                </c:pt>
                <c:pt idx="16">
                  <c:v>44.396999999999998</c:v>
                </c:pt>
              </c:numCache>
            </c:numRef>
          </c:val>
        </c:ser>
        <c:ser>
          <c:idx val="2"/>
          <c:order val="2"/>
          <c:tx>
            <c:strRef>
              <c:f>'6.2'!$D$8</c:f>
              <c:strCache>
                <c:ptCount val="1"/>
                <c:pt idx="0">
                  <c:v>Marítimo</c:v>
                </c:pt>
              </c:strCache>
            </c:strRef>
          </c:tx>
          <c:spPr>
            <a:solidFill>
              <a:schemeClr val="accent5"/>
            </a:solidFill>
          </c:spPr>
          <c:cat>
            <c:numRef>
              <c:f>('6.2'!$A$10,'6.2'!$A$12,'6.2'!$A$14,'6.2'!$A$16,'6.2'!$A$18,'6.2'!$A$20,'6.2'!$A$22,'6.2'!$A$24,'6.2'!$A$26,'6.2'!$A$28,'6.2'!$A$30,'6.2'!$A$32,'6.2'!$A$34,'6.2'!$A$36,'6.2'!$A$38,'6.2'!$A$40,'6.2'!$A$42)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('6.2'!$D$10,'6.2'!$D$12,'6.2'!$D$14,'6.2'!$D$16,'6.2'!$D$18,'6.2'!$D$20,'6.2'!$D$22,'6.2'!$D$24,'6.2'!$D$26,'6.2'!$D$28,'6.2'!$D$30,'6.2'!$D$32,'6.2'!$D$34,'6.2'!$D$36,'6.2'!$D$38,'6.2'!$D$40,'6.2'!$D$42)</c:f>
              <c:numCache>
                <c:formatCode>#,##0</c:formatCode>
                <c:ptCount val="1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11.461186</c:v>
                </c:pt>
                <c:pt idx="11">
                  <c:v>11.985225</c:v>
                </c:pt>
                <c:pt idx="12">
                  <c:v>12.761002</c:v>
                </c:pt>
                <c:pt idx="13">
                  <c:v>12.596662999999999</c:v>
                </c:pt>
                <c:pt idx="14">
                  <c:v>10.985094999999999</c:v>
                </c:pt>
                <c:pt idx="15">
                  <c:v>11.798579999999999</c:v>
                </c:pt>
                <c:pt idx="16">
                  <c:v>11.680720000000001</c:v>
                </c:pt>
              </c:numCache>
            </c:numRef>
          </c:val>
        </c:ser>
        <c:ser>
          <c:idx val="3"/>
          <c:order val="3"/>
          <c:tx>
            <c:strRef>
              <c:f>'6.2'!$E$8</c:f>
              <c:strCache>
                <c:ptCount val="1"/>
                <c:pt idx="0">
                  <c:v>Aéreo</c:v>
                </c:pt>
              </c:strCache>
            </c:strRef>
          </c:tx>
          <c:cat>
            <c:numRef>
              <c:f>('6.2'!$A$10,'6.2'!$A$12,'6.2'!$A$14,'6.2'!$A$16,'6.2'!$A$18,'6.2'!$A$20,'6.2'!$A$22,'6.2'!$A$24,'6.2'!$A$26,'6.2'!$A$28,'6.2'!$A$30,'6.2'!$A$32,'6.2'!$A$34,'6.2'!$A$36,'6.2'!$A$38,'6.2'!$A$40,'6.2'!$A$42)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('6.2'!$E$10,'6.2'!$E$12,'6.2'!$E$14,'6.2'!$E$16,'6.2'!$E$18,'6.2'!$E$20,'6.2'!$E$22,'6.2'!$E$24,'6.2'!$E$26,'6.2'!$E$28,'6.2'!$E$30,'6.2'!$E$32,'6.2'!$E$34,'6.2'!$E$36,'6.2'!$E$38,'6.2'!$E$40,'6.2'!$E$42)</c:f>
              <c:numCache>
                <c:formatCode>#,##0</c:formatCode>
                <c:ptCount val="17"/>
                <c:pt idx="0">
                  <c:v>25</c:v>
                </c:pt>
                <c:pt idx="1">
                  <c:v>27</c:v>
                </c:pt>
                <c:pt idx="2">
                  <c:v>29</c:v>
                </c:pt>
                <c:pt idx="3">
                  <c:v>31</c:v>
                </c:pt>
                <c:pt idx="4">
                  <c:v>33</c:v>
                </c:pt>
                <c:pt idx="5">
                  <c:v>34</c:v>
                </c:pt>
                <c:pt idx="6">
                  <c:v>34</c:v>
                </c:pt>
                <c:pt idx="7">
                  <c:v>33</c:v>
                </c:pt>
                <c:pt idx="8">
                  <c:v>35</c:v>
                </c:pt>
                <c:pt idx="9">
                  <c:v>39</c:v>
                </c:pt>
                <c:pt idx="10">
                  <c:v>42.176000000000002</c:v>
                </c:pt>
                <c:pt idx="11">
                  <c:v>45.405999999999999</c:v>
                </c:pt>
                <c:pt idx="12">
                  <c:v>52.216999999999999</c:v>
                </c:pt>
                <c:pt idx="13">
                  <c:v>53.3</c:v>
                </c:pt>
                <c:pt idx="14">
                  <c:v>46.970999999999997</c:v>
                </c:pt>
                <c:pt idx="15">
                  <c:v>48.698</c:v>
                </c:pt>
                <c:pt idx="16">
                  <c:v>47.704999999999998</c:v>
                </c:pt>
              </c:numCache>
            </c:numRef>
          </c:val>
        </c:ser>
        <c:overlap val="100"/>
        <c:axId val="66087168"/>
        <c:axId val="66109440"/>
      </c:barChart>
      <c:catAx>
        <c:axId val="660871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109440"/>
        <c:crosses val="autoZero"/>
        <c:auto val="1"/>
        <c:lblAlgn val="ctr"/>
        <c:lblOffset val="100"/>
      </c:catAx>
      <c:valAx>
        <c:axId val="66109440"/>
        <c:scaling>
          <c:orientation val="minMax"/>
          <c:max val="3500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Pasajeros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087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484819518956238"/>
          <c:y val="0.91628274084733319"/>
          <c:w val="0.55608330445795895"/>
          <c:h val="7.6214989937958291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Toneladas Transportadas 2011</a:t>
            </a:r>
            <a:endParaRPr lang="es-ES" sz="1200"/>
          </a:p>
        </c:rich>
      </c:tx>
      <c:layout>
        <c:manualLayout>
          <c:xMode val="edge"/>
          <c:yMode val="edge"/>
          <c:x val="0.1872917760279970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2875546806649228E-2"/>
          <c:y val="0.16666666666666666"/>
          <c:w val="0.5"/>
          <c:h val="0.8333333333333337"/>
        </c:manualLayout>
      </c:layout>
      <c:pieChart>
        <c:varyColors val="1"/>
        <c:ser>
          <c:idx val="0"/>
          <c:order val="0"/>
          <c:explosion val="3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3"/>
            <c:explosion val="9"/>
            <c:spPr>
              <a:solidFill>
                <a:schemeClr val="accent5"/>
              </a:solidFill>
            </c:spPr>
          </c:dPt>
          <c:dLbls>
            <c:dLbl>
              <c:idx val="2"/>
              <c:delete val="1"/>
            </c:dLbl>
            <c:txPr>
              <a:bodyPr/>
              <a:lstStyle/>
              <a:p>
                <a:pPr>
                  <a:defRPr lang="es-ES" sz="1400" b="1"/>
                </a:pPr>
                <a:endParaRPr lang="es-ES"/>
              </a:p>
            </c:txPr>
            <c:dLblPos val="ctr"/>
            <c:showPercent val="1"/>
            <c:showLeaderLines val="1"/>
          </c:dLbls>
          <c:cat>
            <c:strRef>
              <c:f>'6.3'!$A$32:$A$35</c:f>
              <c:strCache>
                <c:ptCount val="4"/>
                <c:pt idx="0">
                  <c:v>Autotransporte</c:v>
                </c:pt>
                <c:pt idx="1">
                  <c:v>Ferroviario</c:v>
                </c:pt>
                <c:pt idx="2">
                  <c:v>Aéreo</c:v>
                </c:pt>
                <c:pt idx="3">
                  <c:v>Puertos y Marina Mercante</c:v>
                </c:pt>
              </c:strCache>
            </c:strRef>
          </c:cat>
          <c:val>
            <c:numRef>
              <c:f>'6.3'!$B$5:$B$8</c:f>
              <c:numCache>
                <c:formatCode>#,##0</c:formatCode>
                <c:ptCount val="4"/>
                <c:pt idx="0">
                  <c:v>485502</c:v>
                </c:pt>
                <c:pt idx="1">
                  <c:v>107690</c:v>
                </c:pt>
                <c:pt idx="2">
                  <c:v>568</c:v>
                </c:pt>
                <c:pt idx="3">
                  <c:v>286976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830686789151353"/>
          <c:y val="0.34105715952172549"/>
          <c:w val="0.23554540682414754"/>
          <c:h val="0.41896981627296703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Pasajeros Transportados 2011</a:t>
            </a:r>
            <a:endParaRPr lang="es-ES" sz="1200"/>
          </a:p>
        </c:rich>
      </c:tx>
      <c:layout>
        <c:manualLayout>
          <c:xMode val="edge"/>
          <c:yMode val="edge"/>
          <c:x val="0.1872917760279971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2875546806649228E-2"/>
          <c:y val="0.25462962962962982"/>
          <c:w val="0.44700139470013861"/>
          <c:h val="0.74189814814815025"/>
        </c:manualLayout>
      </c:layout>
      <c:pieChart>
        <c:varyColors val="1"/>
        <c:ser>
          <c:idx val="0"/>
          <c:order val="0"/>
          <c:explosion val="9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explosion val="16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-6.1366806136680711E-2"/>
                  <c:y val="-0.17592592592592593"/>
                </c:manualLayout>
              </c:layout>
              <c:dLblPos val="ctr"/>
              <c:showPercent val="1"/>
            </c:dLbl>
            <c:dLbl>
              <c:idx val="2"/>
              <c:layout>
                <c:manualLayout>
                  <c:x val="2.5104602510460271E-2"/>
                  <c:y val="-0.21296296296296319"/>
                </c:manualLayout>
              </c:layout>
              <c:dLblPos val="ctr"/>
              <c:showPercent val="1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400" b="1"/>
                </a:pPr>
                <a:endParaRPr lang="es-ES"/>
              </a:p>
            </c:txPr>
            <c:dLblPos val="ctr"/>
            <c:showPercent val="1"/>
            <c:showLeaderLines val="1"/>
          </c:dLbls>
          <c:cat>
            <c:strRef>
              <c:f>'6.3'!$A$32:$A$35</c:f>
              <c:strCache>
                <c:ptCount val="4"/>
                <c:pt idx="0">
                  <c:v>Autotransporte</c:v>
                </c:pt>
                <c:pt idx="1">
                  <c:v>Ferroviario</c:v>
                </c:pt>
                <c:pt idx="2">
                  <c:v>Aéreo</c:v>
                </c:pt>
                <c:pt idx="3">
                  <c:v>Puertos y Marina Mercante</c:v>
                </c:pt>
              </c:strCache>
            </c:strRef>
          </c:cat>
          <c:val>
            <c:numRef>
              <c:f>'6.3'!$D$5:$D$8</c:f>
              <c:numCache>
                <c:formatCode>#,##0</c:formatCode>
                <c:ptCount val="4"/>
                <c:pt idx="0">
                  <c:v>3264300</c:v>
                </c:pt>
                <c:pt idx="1">
                  <c:v>44397</c:v>
                </c:pt>
                <c:pt idx="2">
                  <c:v>47705</c:v>
                </c:pt>
                <c:pt idx="3">
                  <c:v>11680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4404594823136663"/>
          <c:y val="0.47068678915135737"/>
          <c:w val="0.22693023204735452"/>
          <c:h val="0.25115157480314959"/>
        </c:manualLayout>
      </c:layout>
      <c:overlay val="1"/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25</xdr:row>
      <xdr:rowOff>28575</xdr:rowOff>
    </xdr:from>
    <xdr:to>
      <xdr:col>13</xdr:col>
      <xdr:colOff>333375</xdr:colOff>
      <xdr:row>39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428624</xdr:colOff>
      <xdr:row>10</xdr:row>
      <xdr:rowOff>0</xdr:rowOff>
    </xdr:from>
    <xdr:to>
      <xdr:col>14</xdr:col>
      <xdr:colOff>495299</xdr:colOff>
      <xdr:row>24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428625</xdr:colOff>
      <xdr:row>40</xdr:row>
      <xdr:rowOff>19050</xdr:rowOff>
    </xdr:from>
    <xdr:to>
      <xdr:col>14</xdr:col>
      <xdr:colOff>495300</xdr:colOff>
      <xdr:row>56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10</xdr:row>
      <xdr:rowOff>66675</xdr:rowOff>
    </xdr:from>
    <xdr:to>
      <xdr:col>12</xdr:col>
      <xdr:colOff>504825</xdr:colOff>
      <xdr:row>24</xdr:row>
      <xdr:rowOff>142875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25</xdr:row>
      <xdr:rowOff>180974</xdr:rowOff>
    </xdr:from>
    <xdr:to>
      <xdr:col>14</xdr:col>
      <xdr:colOff>419100</xdr:colOff>
      <xdr:row>42</xdr:row>
      <xdr:rowOff>57150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14</xdr:row>
      <xdr:rowOff>38100</xdr:rowOff>
    </xdr:from>
    <xdr:to>
      <xdr:col>5</xdr:col>
      <xdr:colOff>438150</xdr:colOff>
      <xdr:row>28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723900</xdr:colOff>
      <xdr:row>14</xdr:row>
      <xdr:rowOff>19050</xdr:rowOff>
    </xdr:from>
    <xdr:to>
      <xdr:col>11</xdr:col>
      <xdr:colOff>704850</xdr:colOff>
      <xdr:row>28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3"/>
  <sheetViews>
    <sheetView tabSelected="1" workbookViewId="0">
      <selection activeCell="E62" sqref="E62"/>
    </sheetView>
  </sheetViews>
  <sheetFormatPr baseColWidth="10" defaultRowHeight="12.75"/>
  <cols>
    <col min="2" max="2" width="16" customWidth="1"/>
    <col min="3" max="3" width="14.7109375" customWidth="1"/>
    <col min="4" max="4" width="14.28515625" customWidth="1"/>
    <col min="5" max="5" width="13.85546875" customWidth="1"/>
    <col min="6" max="6" width="16.7109375" customWidth="1"/>
    <col min="9" max="21" width="11.42578125" style="1"/>
  </cols>
  <sheetData>
    <row r="1" spans="1:21" ht="17.25">
      <c r="A1" s="23" t="s">
        <v>17</v>
      </c>
      <c r="B1" s="23"/>
      <c r="C1" s="23"/>
      <c r="D1" s="23"/>
      <c r="E1" s="23"/>
      <c r="F1" s="24"/>
      <c r="I1"/>
      <c r="J1"/>
      <c r="K1"/>
      <c r="L1"/>
      <c r="M1"/>
      <c r="N1"/>
      <c r="O1"/>
      <c r="P1"/>
      <c r="Q1"/>
      <c r="R1"/>
      <c r="S1"/>
      <c r="T1"/>
    </row>
    <row r="2" spans="1:21" ht="17.25">
      <c r="A2" s="23"/>
      <c r="B2" s="23"/>
      <c r="C2" s="23"/>
      <c r="D2" s="23"/>
      <c r="E2" s="23"/>
      <c r="F2" s="24"/>
      <c r="I2"/>
      <c r="J2"/>
      <c r="K2"/>
      <c r="L2"/>
      <c r="M2"/>
      <c r="N2"/>
      <c r="O2"/>
      <c r="P2"/>
      <c r="Q2"/>
      <c r="R2"/>
      <c r="S2"/>
      <c r="T2"/>
    </row>
    <row r="3" spans="1:21" ht="19.5" customHeight="1">
      <c r="A3" s="45" t="s">
        <v>18</v>
      </c>
      <c r="B3" s="45"/>
      <c r="C3" s="45"/>
      <c r="D3" s="45"/>
      <c r="E3" s="45"/>
      <c r="F3" s="45"/>
      <c r="I3"/>
      <c r="J3"/>
      <c r="K3"/>
      <c r="L3"/>
      <c r="M3"/>
      <c r="N3"/>
      <c r="O3"/>
      <c r="P3"/>
      <c r="Q3"/>
      <c r="R3"/>
      <c r="S3"/>
      <c r="T3"/>
    </row>
    <row r="4" spans="1:21" ht="13.5" customHeight="1">
      <c r="A4" s="25"/>
      <c r="B4" s="25"/>
      <c r="C4" s="25"/>
      <c r="D4" s="25"/>
      <c r="E4" s="25"/>
      <c r="F4" s="25"/>
      <c r="I4"/>
      <c r="J4"/>
      <c r="K4"/>
      <c r="L4"/>
      <c r="M4"/>
      <c r="N4"/>
      <c r="O4"/>
      <c r="P4"/>
      <c r="Q4"/>
      <c r="R4"/>
      <c r="S4"/>
      <c r="T4"/>
    </row>
    <row r="5" spans="1:21" ht="13.5" customHeight="1">
      <c r="A5" s="23" t="s">
        <v>19</v>
      </c>
      <c r="B5" s="25"/>
      <c r="C5" s="25"/>
      <c r="D5" s="25"/>
      <c r="E5" s="25"/>
      <c r="F5" s="25"/>
      <c r="I5"/>
      <c r="J5"/>
      <c r="K5"/>
      <c r="L5"/>
      <c r="M5"/>
      <c r="N5"/>
      <c r="O5"/>
      <c r="P5"/>
      <c r="Q5"/>
      <c r="R5"/>
      <c r="S5"/>
      <c r="T5"/>
    </row>
    <row r="6" spans="1:21" s="31" customFormat="1" ht="15.75">
      <c r="A6" s="49" t="s">
        <v>13</v>
      </c>
      <c r="B6" s="49"/>
      <c r="C6" s="49"/>
      <c r="D6" s="49"/>
      <c r="E6" s="49"/>
      <c r="F6" s="49"/>
      <c r="U6" s="32"/>
    </row>
    <row r="7" spans="1:21">
      <c r="I7"/>
      <c r="J7"/>
      <c r="K7"/>
      <c r="L7"/>
      <c r="M7"/>
      <c r="N7"/>
      <c r="O7"/>
      <c r="P7"/>
      <c r="Q7"/>
      <c r="R7"/>
      <c r="S7"/>
      <c r="T7"/>
    </row>
    <row r="8" spans="1:21" ht="18" customHeight="1">
      <c r="A8" s="46"/>
      <c r="B8" s="47" t="s">
        <v>1</v>
      </c>
      <c r="C8" s="47"/>
      <c r="D8" s="47"/>
      <c r="E8" s="47"/>
      <c r="F8" s="48" t="s">
        <v>6</v>
      </c>
      <c r="I8"/>
      <c r="J8"/>
      <c r="K8"/>
      <c r="L8"/>
      <c r="M8"/>
      <c r="N8"/>
      <c r="O8"/>
      <c r="P8"/>
      <c r="Q8"/>
      <c r="R8"/>
      <c r="S8"/>
      <c r="T8"/>
    </row>
    <row r="9" spans="1:21" ht="18" customHeight="1">
      <c r="A9" s="46"/>
      <c r="B9" s="4" t="s">
        <v>2</v>
      </c>
      <c r="C9" s="4" t="s">
        <v>3</v>
      </c>
      <c r="D9" s="4" t="s">
        <v>4</v>
      </c>
      <c r="E9" s="4" t="s">
        <v>5</v>
      </c>
      <c r="F9" s="48"/>
      <c r="I9"/>
      <c r="J9"/>
      <c r="K9"/>
      <c r="L9"/>
      <c r="M9"/>
      <c r="N9"/>
      <c r="O9"/>
      <c r="P9"/>
      <c r="Q9"/>
      <c r="R9"/>
      <c r="S9"/>
      <c r="T9"/>
    </row>
    <row r="10" spans="1:21">
      <c r="A10" s="29"/>
      <c r="B10" s="29"/>
      <c r="C10" s="29"/>
      <c r="D10" s="29"/>
      <c r="E10" s="29"/>
      <c r="F10" s="29"/>
      <c r="I10"/>
      <c r="J10"/>
      <c r="K10"/>
      <c r="L10"/>
      <c r="M10"/>
      <c r="N10"/>
      <c r="O10"/>
      <c r="P10"/>
      <c r="Q10"/>
      <c r="R10"/>
      <c r="S10"/>
      <c r="T10"/>
    </row>
    <row r="11" spans="1:21" ht="15">
      <c r="A11" s="12">
        <v>1995</v>
      </c>
      <c r="B11" s="13">
        <v>367</v>
      </c>
      <c r="C11" s="13">
        <v>53</v>
      </c>
      <c r="D11" s="13">
        <v>186</v>
      </c>
      <c r="E11" s="14">
        <v>0</v>
      </c>
      <c r="F11" s="13">
        <f>SUM(B11:E11)</f>
        <v>606</v>
      </c>
      <c r="O11"/>
      <c r="P11"/>
      <c r="Q11"/>
      <c r="R11"/>
      <c r="S11"/>
      <c r="T11"/>
      <c r="U11"/>
    </row>
    <row r="12" spans="1:21" ht="15">
      <c r="A12" s="15" t="s">
        <v>0</v>
      </c>
      <c r="B12" s="16">
        <v>60.6</v>
      </c>
      <c r="C12" s="16">
        <v>8.6999999999999993</v>
      </c>
      <c r="D12" s="16">
        <v>30.7</v>
      </c>
      <c r="E12" s="17">
        <v>0</v>
      </c>
      <c r="F12" s="18">
        <f t="shared" ref="F12:F37" si="0">SUM(B12:E12)</f>
        <v>100</v>
      </c>
      <c r="O12"/>
      <c r="P12"/>
      <c r="Q12"/>
      <c r="R12"/>
      <c r="S12"/>
      <c r="T12"/>
      <c r="U12"/>
    </row>
    <row r="13" spans="1:21" ht="15">
      <c r="A13" s="12">
        <v>1996</v>
      </c>
      <c r="B13" s="13">
        <v>383</v>
      </c>
      <c r="C13" s="13">
        <v>59</v>
      </c>
      <c r="D13" s="13">
        <v>209</v>
      </c>
      <c r="E13" s="14">
        <v>0</v>
      </c>
      <c r="F13" s="13">
        <f t="shared" si="0"/>
        <v>651</v>
      </c>
      <c r="O13"/>
      <c r="P13"/>
      <c r="Q13"/>
      <c r="R13"/>
      <c r="S13"/>
      <c r="T13"/>
      <c r="U13"/>
    </row>
    <row r="14" spans="1:21" ht="15">
      <c r="A14" s="15" t="s">
        <v>0</v>
      </c>
      <c r="B14" s="16">
        <v>58.8</v>
      </c>
      <c r="C14" s="16">
        <v>9.1</v>
      </c>
      <c r="D14" s="16">
        <v>32.1</v>
      </c>
      <c r="E14" s="17">
        <v>0</v>
      </c>
      <c r="F14" s="18">
        <f t="shared" si="0"/>
        <v>100</v>
      </c>
      <c r="O14"/>
      <c r="P14"/>
      <c r="Q14"/>
      <c r="R14"/>
      <c r="S14"/>
      <c r="T14"/>
      <c r="U14"/>
    </row>
    <row r="15" spans="1:21" ht="15">
      <c r="A15" s="12">
        <v>1997</v>
      </c>
      <c r="B15" s="13">
        <v>332</v>
      </c>
      <c r="C15" s="13">
        <v>62</v>
      </c>
      <c r="D15" s="13">
        <v>220</v>
      </c>
      <c r="E15" s="14">
        <v>0</v>
      </c>
      <c r="F15" s="13">
        <f t="shared" si="0"/>
        <v>614</v>
      </c>
      <c r="O15"/>
      <c r="P15"/>
      <c r="Q15"/>
      <c r="R15"/>
      <c r="S15"/>
      <c r="T15"/>
      <c r="U15"/>
    </row>
    <row r="16" spans="1:21" ht="15">
      <c r="A16" s="15" t="s">
        <v>0</v>
      </c>
      <c r="B16" s="16">
        <v>54.1</v>
      </c>
      <c r="C16" s="16">
        <v>10.1</v>
      </c>
      <c r="D16" s="16">
        <v>35.799999999999997</v>
      </c>
      <c r="E16" s="17">
        <v>0</v>
      </c>
      <c r="F16" s="18">
        <f t="shared" si="0"/>
        <v>100</v>
      </c>
      <c r="O16"/>
      <c r="P16"/>
      <c r="Q16"/>
      <c r="R16"/>
      <c r="S16"/>
      <c r="T16"/>
      <c r="U16"/>
    </row>
    <row r="17" spans="1:21" ht="15">
      <c r="A17" s="12">
        <v>1998</v>
      </c>
      <c r="B17" s="13">
        <v>381</v>
      </c>
      <c r="C17" s="13">
        <v>76</v>
      </c>
      <c r="D17" s="13">
        <v>237</v>
      </c>
      <c r="E17" s="14">
        <v>0</v>
      </c>
      <c r="F17" s="13">
        <f t="shared" si="0"/>
        <v>694</v>
      </c>
      <c r="O17"/>
      <c r="P17"/>
      <c r="Q17"/>
      <c r="R17"/>
      <c r="S17"/>
      <c r="T17"/>
      <c r="U17"/>
    </row>
    <row r="18" spans="1:21" ht="15">
      <c r="A18" s="15" t="s">
        <v>0</v>
      </c>
      <c r="B18" s="16">
        <v>54.9</v>
      </c>
      <c r="C18" s="16">
        <v>11</v>
      </c>
      <c r="D18" s="16">
        <v>34.1</v>
      </c>
      <c r="E18" s="17">
        <v>0</v>
      </c>
      <c r="F18" s="18">
        <f t="shared" si="0"/>
        <v>100</v>
      </c>
      <c r="O18"/>
      <c r="P18"/>
      <c r="Q18"/>
      <c r="R18"/>
      <c r="S18"/>
      <c r="T18"/>
      <c r="U18"/>
    </row>
    <row r="19" spans="1:21" ht="15">
      <c r="A19" s="12">
        <v>1999</v>
      </c>
      <c r="B19" s="13">
        <v>395</v>
      </c>
      <c r="C19" s="13">
        <v>77</v>
      </c>
      <c r="D19" s="13">
        <v>231</v>
      </c>
      <c r="E19" s="14">
        <v>0</v>
      </c>
      <c r="F19" s="13">
        <f t="shared" si="0"/>
        <v>703</v>
      </c>
      <c r="O19"/>
      <c r="P19"/>
      <c r="Q19"/>
      <c r="R19"/>
      <c r="S19"/>
      <c r="T19"/>
      <c r="U19"/>
    </row>
    <row r="20" spans="1:21" ht="15">
      <c r="A20" s="15" t="s">
        <v>0</v>
      </c>
      <c r="B20" s="16">
        <v>56.1</v>
      </c>
      <c r="C20" s="16">
        <v>11</v>
      </c>
      <c r="D20" s="16">
        <v>32.9</v>
      </c>
      <c r="E20" s="17">
        <v>0</v>
      </c>
      <c r="F20" s="18">
        <f t="shared" si="0"/>
        <v>100</v>
      </c>
      <c r="O20"/>
      <c r="P20"/>
      <c r="Q20"/>
      <c r="R20"/>
      <c r="S20"/>
      <c r="T20"/>
      <c r="U20"/>
    </row>
    <row r="21" spans="1:21" ht="15">
      <c r="A21" s="12">
        <v>2000</v>
      </c>
      <c r="B21" s="13">
        <v>413</v>
      </c>
      <c r="C21" s="13">
        <v>77</v>
      </c>
      <c r="D21" s="13">
        <v>244</v>
      </c>
      <c r="E21" s="14">
        <v>0</v>
      </c>
      <c r="F21" s="13">
        <f t="shared" si="0"/>
        <v>734</v>
      </c>
      <c r="O21"/>
      <c r="P21"/>
      <c r="Q21"/>
      <c r="R21"/>
      <c r="S21"/>
      <c r="T21"/>
      <c r="U21"/>
    </row>
    <row r="22" spans="1:21" ht="15">
      <c r="A22" s="15" t="s">
        <v>0</v>
      </c>
      <c r="B22" s="16">
        <v>56.3</v>
      </c>
      <c r="C22" s="16">
        <v>10.5</v>
      </c>
      <c r="D22" s="16">
        <v>33.200000000000003</v>
      </c>
      <c r="E22" s="17">
        <v>0</v>
      </c>
      <c r="F22" s="18">
        <f t="shared" si="0"/>
        <v>100</v>
      </c>
      <c r="O22"/>
      <c r="P22"/>
      <c r="Q22"/>
      <c r="R22"/>
      <c r="S22"/>
      <c r="T22"/>
      <c r="U22"/>
    </row>
    <row r="23" spans="1:21" ht="15">
      <c r="A23" s="12">
        <v>2001</v>
      </c>
      <c r="B23" s="13">
        <v>409</v>
      </c>
      <c r="C23" s="13">
        <v>76</v>
      </c>
      <c r="D23" s="13">
        <v>244</v>
      </c>
      <c r="E23" s="14">
        <v>0</v>
      </c>
      <c r="F23" s="13">
        <f t="shared" si="0"/>
        <v>729</v>
      </c>
      <c r="O23"/>
      <c r="P23"/>
      <c r="Q23"/>
      <c r="R23"/>
      <c r="S23"/>
      <c r="T23"/>
      <c r="U23"/>
    </row>
    <row r="24" spans="1:21" ht="15">
      <c r="A24" s="15" t="s">
        <v>0</v>
      </c>
      <c r="B24" s="16">
        <v>56.1</v>
      </c>
      <c r="C24" s="16">
        <v>10.4</v>
      </c>
      <c r="D24" s="16">
        <v>33.5</v>
      </c>
      <c r="E24" s="17">
        <v>0</v>
      </c>
      <c r="F24" s="18">
        <f t="shared" si="0"/>
        <v>100</v>
      </c>
      <c r="O24"/>
      <c r="P24"/>
      <c r="Q24"/>
      <c r="R24"/>
      <c r="S24"/>
      <c r="T24"/>
      <c r="U24"/>
    </row>
    <row r="25" spans="1:21" ht="15">
      <c r="A25" s="12">
        <v>2002</v>
      </c>
      <c r="B25" s="13">
        <v>411</v>
      </c>
      <c r="C25" s="13">
        <v>80</v>
      </c>
      <c r="D25" s="13">
        <v>249</v>
      </c>
      <c r="E25" s="14">
        <v>0</v>
      </c>
      <c r="F25" s="13">
        <f>SUM(B25:E25)</f>
        <v>740</v>
      </c>
      <c r="O25"/>
      <c r="P25"/>
      <c r="Q25"/>
      <c r="R25"/>
      <c r="S25"/>
      <c r="T25"/>
      <c r="U25"/>
    </row>
    <row r="26" spans="1:21" ht="15">
      <c r="A26" s="15" t="s">
        <v>0</v>
      </c>
      <c r="B26" s="18">
        <f>(B25/F25)*100</f>
        <v>55.54054054054054</v>
      </c>
      <c r="C26" s="18">
        <f>(C25/F25)*100</f>
        <v>10.810810810810811</v>
      </c>
      <c r="D26" s="18">
        <f>(D25/F25)*100</f>
        <v>33.648648648648646</v>
      </c>
      <c r="E26" s="17">
        <f>(E25/F25)*100</f>
        <v>0</v>
      </c>
      <c r="F26" s="18">
        <f t="shared" si="0"/>
        <v>100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>
      <c r="A27" s="12">
        <v>2003</v>
      </c>
      <c r="B27" s="13">
        <v>416</v>
      </c>
      <c r="C27" s="13">
        <v>85</v>
      </c>
      <c r="D27" s="13">
        <v>264.7</v>
      </c>
      <c r="E27" s="14">
        <v>0</v>
      </c>
      <c r="F27" s="13">
        <f t="shared" si="0"/>
        <v>765.7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>
      <c r="A28" s="15" t="s">
        <v>0</v>
      </c>
      <c r="B28" s="16">
        <v>54.3</v>
      </c>
      <c r="C28" s="16">
        <v>11.1</v>
      </c>
      <c r="D28" s="16">
        <v>34.6</v>
      </c>
      <c r="E28" s="17">
        <v>0</v>
      </c>
      <c r="F28" s="18">
        <f>SUM(B28:E28)</f>
        <v>100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>
      <c r="A29" s="12">
        <v>2004</v>
      </c>
      <c r="B29" s="13">
        <v>426</v>
      </c>
      <c r="C29" s="13">
        <v>88</v>
      </c>
      <c r="D29" s="13">
        <v>266</v>
      </c>
      <c r="E29" s="14">
        <v>0</v>
      </c>
      <c r="F29" s="13">
        <f t="shared" si="0"/>
        <v>780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>
      <c r="A30" s="15" t="s">
        <v>0</v>
      </c>
      <c r="B30" s="16">
        <v>54.6</v>
      </c>
      <c r="C30" s="16">
        <v>11.3</v>
      </c>
      <c r="D30" s="16">
        <v>34.1</v>
      </c>
      <c r="E30" s="17">
        <v>0</v>
      </c>
      <c r="F30" s="18">
        <f t="shared" si="0"/>
        <v>100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>
      <c r="A31" s="12">
        <v>2005</v>
      </c>
      <c r="B31" s="13">
        <v>436</v>
      </c>
      <c r="C31" s="13">
        <v>89.813999999999993</v>
      </c>
      <c r="D31" s="13">
        <v>283</v>
      </c>
      <c r="E31" s="14">
        <v>0</v>
      </c>
      <c r="F31" s="13">
        <f t="shared" si="0"/>
        <v>808.81399999999996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>
      <c r="A32" s="15" t="s">
        <v>0</v>
      </c>
      <c r="B32" s="16">
        <v>53.9</v>
      </c>
      <c r="C32" s="16">
        <v>11.1</v>
      </c>
      <c r="D32" s="16">
        <v>35</v>
      </c>
      <c r="E32" s="17">
        <v>0</v>
      </c>
      <c r="F32" s="18">
        <f t="shared" si="0"/>
        <v>100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>
      <c r="A33" s="12">
        <v>2006</v>
      </c>
      <c r="B33" s="13">
        <v>445</v>
      </c>
      <c r="C33" s="13">
        <v>95.712999999999994</v>
      </c>
      <c r="D33" s="13">
        <v>287.39999999999998</v>
      </c>
      <c r="E33" s="14">
        <v>0</v>
      </c>
      <c r="F33" s="13">
        <f t="shared" si="0"/>
        <v>828.11299999999994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>
      <c r="A34" s="15" t="s">
        <v>0</v>
      </c>
      <c r="B34" s="16">
        <v>53.7</v>
      </c>
      <c r="C34" s="16">
        <v>11.6</v>
      </c>
      <c r="D34" s="16">
        <v>34.700000000000003</v>
      </c>
      <c r="E34" s="17">
        <v>0</v>
      </c>
      <c r="F34" s="18">
        <f t="shared" si="0"/>
        <v>100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>
      <c r="A35" s="12">
        <v>2007</v>
      </c>
      <c r="B35" s="13">
        <v>474</v>
      </c>
      <c r="C35" s="13">
        <v>99.844999999999999</v>
      </c>
      <c r="D35" s="13">
        <v>272.93400000000003</v>
      </c>
      <c r="E35" s="14">
        <v>0</v>
      </c>
      <c r="F35" s="13">
        <f t="shared" si="0"/>
        <v>846.779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>
      <c r="A36" s="15" t="s">
        <v>0</v>
      </c>
      <c r="B36" s="16">
        <v>56</v>
      </c>
      <c r="C36" s="16">
        <v>11.8</v>
      </c>
      <c r="D36" s="16">
        <v>32.200000000000003</v>
      </c>
      <c r="E36" s="17">
        <v>0</v>
      </c>
      <c r="F36" s="18">
        <f>SUM(B36:E36)</f>
        <v>100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>
      <c r="A37" s="12">
        <v>2008</v>
      </c>
      <c r="B37" s="13">
        <v>484</v>
      </c>
      <c r="C37" s="13">
        <v>99.691999999999993</v>
      </c>
      <c r="D37" s="13">
        <v>265.23700000000002</v>
      </c>
      <c r="E37" s="14">
        <v>0</v>
      </c>
      <c r="F37" s="13">
        <f t="shared" si="0"/>
        <v>848.92900000000009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>
      <c r="A38" s="15" t="s">
        <v>0</v>
      </c>
      <c r="B38" s="18">
        <f>(B37/F37)*100</f>
        <v>57.013012866800395</v>
      </c>
      <c r="C38" s="18">
        <f>(C37/F37)*100</f>
        <v>11.743267104787323</v>
      </c>
      <c r="D38" s="18">
        <f>(D37/F37)*100</f>
        <v>31.24372002841227</v>
      </c>
      <c r="E38" s="17">
        <f>(E37/F37)*100</f>
        <v>0</v>
      </c>
      <c r="F38" s="18">
        <f t="shared" ref="F38:F44" si="1">SUM(B38:E38)</f>
        <v>99.999999999999986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>
      <c r="A39" s="12">
        <v>2009</v>
      </c>
      <c r="B39" s="13">
        <v>450</v>
      </c>
      <c r="C39" s="13">
        <v>90.320999999999998</v>
      </c>
      <c r="D39" s="13">
        <v>241.923</v>
      </c>
      <c r="E39" s="14">
        <v>0.4</v>
      </c>
      <c r="F39" s="13">
        <f t="shared" si="1"/>
        <v>782.64400000000001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>
      <c r="A40" s="15" t="s">
        <v>0</v>
      </c>
      <c r="B40" s="18">
        <f>(B39/F39)*100</f>
        <v>57.49740622811904</v>
      </c>
      <c r="C40" s="18">
        <f>(C39/F39)*100</f>
        <v>11.540496062066532</v>
      </c>
      <c r="D40" s="18">
        <f>(D39/F39)*100</f>
        <v>30.910988904278319</v>
      </c>
      <c r="E40" s="17">
        <f>(E39/F39)*100</f>
        <v>5.110880553610582E-2</v>
      </c>
      <c r="F40" s="18">
        <f t="shared" si="1"/>
        <v>100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>
      <c r="A41" s="12">
        <v>2010</v>
      </c>
      <c r="B41" s="13">
        <v>470</v>
      </c>
      <c r="C41" s="13">
        <v>104.56399999999999</v>
      </c>
      <c r="D41" s="13">
        <v>272.01499999999999</v>
      </c>
      <c r="E41" s="14">
        <v>0.57099999999999995</v>
      </c>
      <c r="F41" s="13">
        <f t="shared" si="1"/>
        <v>847.15</v>
      </c>
      <c r="O41"/>
      <c r="P41"/>
      <c r="Q41"/>
      <c r="R41"/>
      <c r="S41"/>
      <c r="T41"/>
      <c r="U41"/>
    </row>
    <row r="42" spans="1:21" ht="15">
      <c r="A42" s="15" t="s">
        <v>0</v>
      </c>
      <c r="B42" s="18">
        <f>(B41/F41)*100</f>
        <v>55.480139290562477</v>
      </c>
      <c r="C42" s="18">
        <f>(C41/F41)*100</f>
        <v>12.343032520805052</v>
      </c>
      <c r="D42" s="18">
        <f>(D41/F41)*100</f>
        <v>32.109425721536915</v>
      </c>
      <c r="E42" s="17">
        <f>(E41/F41)*100</f>
        <v>6.7402467095555682E-2</v>
      </c>
      <c r="F42" s="18">
        <f t="shared" si="1"/>
        <v>100.00000000000001</v>
      </c>
      <c r="O42"/>
      <c r="P42"/>
      <c r="Q42"/>
      <c r="R42"/>
      <c r="S42"/>
      <c r="T42"/>
      <c r="U42"/>
    </row>
    <row r="43" spans="1:21" ht="15">
      <c r="A43" s="12">
        <v>2011</v>
      </c>
      <c r="B43" s="13">
        <v>485.50200000000001</v>
      </c>
      <c r="C43" s="13">
        <v>107.69</v>
      </c>
      <c r="D43" s="13">
        <v>286.976</v>
      </c>
      <c r="E43" s="14">
        <v>0.56799999999999995</v>
      </c>
      <c r="F43" s="13">
        <f>SUM(B43:E43)</f>
        <v>880.73599999999999</v>
      </c>
      <c r="O43"/>
      <c r="P43"/>
      <c r="Q43"/>
      <c r="R43"/>
      <c r="S43"/>
      <c r="T43"/>
      <c r="U43"/>
    </row>
    <row r="44" spans="1:21" ht="15">
      <c r="A44" s="15" t="s">
        <v>0</v>
      </c>
      <c r="B44" s="18">
        <f>(B43/F43)*100</f>
        <v>55.124577625985538</v>
      </c>
      <c r="C44" s="18">
        <f>(C43/F43)*100</f>
        <v>12.227273553028375</v>
      </c>
      <c r="D44" s="18">
        <f>(D43/F43)*100</f>
        <v>32.583657304799623</v>
      </c>
      <c r="E44" s="17">
        <f>(E43/F43)*100</f>
        <v>6.4491516186462233E-2</v>
      </c>
      <c r="F44" s="18">
        <f t="shared" si="1"/>
        <v>100.00000000000001</v>
      </c>
      <c r="O44"/>
      <c r="P44"/>
      <c r="Q44"/>
      <c r="R44"/>
      <c r="S44"/>
      <c r="T44"/>
      <c r="U44"/>
    </row>
    <row r="45" spans="1:21">
      <c r="O45"/>
      <c r="P45"/>
      <c r="Q45"/>
      <c r="R45"/>
      <c r="S45"/>
      <c r="T45"/>
      <c r="U45"/>
    </row>
    <row r="46" spans="1:21">
      <c r="O46"/>
      <c r="P46"/>
      <c r="Q46"/>
      <c r="R46"/>
      <c r="S46"/>
      <c r="T46"/>
      <c r="U46"/>
    </row>
    <row r="47" spans="1:21">
      <c r="O47"/>
      <c r="P47"/>
      <c r="Q47"/>
      <c r="R47"/>
      <c r="S47"/>
      <c r="T47"/>
      <c r="U47"/>
    </row>
    <row r="48" spans="1:21">
      <c r="O48"/>
      <c r="P48"/>
      <c r="Q48"/>
      <c r="R48"/>
      <c r="S48"/>
      <c r="T48"/>
      <c r="U48"/>
    </row>
    <row r="49" spans="9:21">
      <c r="O49"/>
      <c r="P49"/>
      <c r="Q49"/>
      <c r="R49"/>
      <c r="S49"/>
      <c r="T49"/>
      <c r="U49"/>
    </row>
    <row r="50" spans="9:21">
      <c r="O50"/>
      <c r="P50"/>
      <c r="Q50"/>
      <c r="R50"/>
      <c r="S50"/>
      <c r="T50"/>
      <c r="U50"/>
    </row>
    <row r="51" spans="9:21">
      <c r="O51"/>
      <c r="P51"/>
      <c r="Q51"/>
      <c r="R51"/>
      <c r="S51"/>
      <c r="T51"/>
      <c r="U51"/>
    </row>
    <row r="52" spans="9:21">
      <c r="O52"/>
      <c r="P52"/>
      <c r="Q52"/>
      <c r="R52"/>
      <c r="S52"/>
      <c r="T52"/>
      <c r="U52"/>
    </row>
    <row r="53" spans="9:21">
      <c r="O53"/>
      <c r="P53"/>
      <c r="Q53"/>
      <c r="R53"/>
      <c r="S53"/>
      <c r="T53"/>
      <c r="U53"/>
    </row>
    <row r="54" spans="9:21">
      <c r="O54"/>
      <c r="P54"/>
      <c r="Q54"/>
      <c r="R54"/>
      <c r="S54"/>
      <c r="T54"/>
      <c r="U54"/>
    </row>
    <row r="55" spans="9:21">
      <c r="O55"/>
      <c r="P55"/>
      <c r="Q55"/>
      <c r="R55"/>
      <c r="S55"/>
      <c r="T55"/>
      <c r="U55"/>
    </row>
    <row r="56" spans="9:21">
      <c r="O56"/>
      <c r="P56"/>
      <c r="Q56"/>
      <c r="R56"/>
      <c r="S56"/>
      <c r="T56"/>
      <c r="U56"/>
    </row>
    <row r="57" spans="9:21">
      <c r="O57"/>
      <c r="P57"/>
      <c r="Q57"/>
      <c r="R57"/>
      <c r="S57"/>
      <c r="T57"/>
      <c r="U57"/>
    </row>
    <row r="58" spans="9:21"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9:21"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9:21"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9:21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9:21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9:21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9:21"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9:21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9:21"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9:21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9:21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9:21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9:21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9:21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9:21"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9:21"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9:21"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9:21"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9:21"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9:21"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9:21"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9:21"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9:21"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9:21"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9:21"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9:21"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9:21"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9:21"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9:21"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9:21"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9:21"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9:21"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9:21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9:21"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9:21"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9:21"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9:21"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9:21"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9:21"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9:21"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9:21"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9:21"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9:21"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9:21"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9:21"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9:21"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9:21"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9:21"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9:21"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9:21"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9:21"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9:21"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9:21"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9:21"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9:21"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9:21"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9:21"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9:21"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9:21"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9:21"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9:21"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9:21"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9:21"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9:21"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9:21">
      <c r="O122"/>
      <c r="P122"/>
      <c r="Q122"/>
      <c r="R122"/>
      <c r="S122"/>
      <c r="T122"/>
      <c r="U122"/>
    </row>
    <row r="123" spans="9:21">
      <c r="O123"/>
      <c r="P123"/>
      <c r="Q123"/>
      <c r="R123"/>
      <c r="S123"/>
      <c r="T123"/>
      <c r="U123"/>
    </row>
    <row r="124" spans="9:21">
      <c r="O124"/>
      <c r="P124"/>
      <c r="Q124"/>
      <c r="R124"/>
      <c r="S124"/>
      <c r="T124"/>
      <c r="U124"/>
    </row>
    <row r="125" spans="9:21">
      <c r="O125"/>
      <c r="P125"/>
      <c r="Q125"/>
      <c r="R125"/>
      <c r="S125"/>
      <c r="T125"/>
      <c r="U125"/>
    </row>
    <row r="126" spans="9:21">
      <c r="O126"/>
      <c r="P126"/>
      <c r="Q126"/>
      <c r="R126"/>
      <c r="S126"/>
      <c r="T126"/>
      <c r="U126"/>
    </row>
    <row r="127" spans="9:21">
      <c r="O127"/>
      <c r="P127"/>
      <c r="Q127"/>
      <c r="R127"/>
      <c r="S127"/>
      <c r="T127"/>
      <c r="U127"/>
    </row>
    <row r="128" spans="9:21">
      <c r="O128"/>
      <c r="P128"/>
      <c r="Q128"/>
      <c r="R128"/>
      <c r="S128"/>
      <c r="T128"/>
      <c r="U128"/>
    </row>
    <row r="129" spans="15:21">
      <c r="O129"/>
      <c r="P129"/>
      <c r="Q129"/>
      <c r="R129"/>
      <c r="S129"/>
      <c r="T129"/>
      <c r="U129"/>
    </row>
    <row r="130" spans="15:21">
      <c r="O130"/>
      <c r="P130"/>
      <c r="Q130"/>
      <c r="R130"/>
      <c r="S130"/>
      <c r="T130"/>
      <c r="U130"/>
    </row>
    <row r="131" spans="15:21">
      <c r="O131"/>
      <c r="P131"/>
      <c r="Q131"/>
      <c r="R131"/>
      <c r="S131"/>
      <c r="T131"/>
      <c r="U131"/>
    </row>
    <row r="132" spans="15:21">
      <c r="O132"/>
      <c r="P132"/>
      <c r="Q132"/>
      <c r="R132"/>
      <c r="S132"/>
      <c r="T132"/>
      <c r="U132"/>
    </row>
    <row r="133" spans="15:21">
      <c r="O133"/>
      <c r="P133"/>
      <c r="Q133"/>
      <c r="R133"/>
      <c r="S133"/>
      <c r="T133"/>
      <c r="U133"/>
    </row>
    <row r="134" spans="15:21">
      <c r="O134"/>
      <c r="P134"/>
      <c r="Q134"/>
      <c r="R134"/>
      <c r="S134"/>
      <c r="T134"/>
      <c r="U134"/>
    </row>
    <row r="135" spans="15:21">
      <c r="O135"/>
      <c r="P135"/>
      <c r="Q135"/>
      <c r="R135"/>
      <c r="S135"/>
      <c r="T135"/>
      <c r="U135"/>
    </row>
    <row r="136" spans="15:21">
      <c r="O136"/>
      <c r="P136"/>
      <c r="Q136"/>
      <c r="R136"/>
      <c r="S136"/>
      <c r="T136"/>
      <c r="U136"/>
    </row>
    <row r="137" spans="15:21">
      <c r="O137"/>
      <c r="P137"/>
      <c r="Q137"/>
      <c r="R137"/>
      <c r="S137"/>
      <c r="T137"/>
      <c r="U137"/>
    </row>
    <row r="138" spans="15:21">
      <c r="O138"/>
      <c r="P138"/>
      <c r="Q138"/>
      <c r="R138"/>
      <c r="S138"/>
      <c r="T138"/>
      <c r="U138"/>
    </row>
    <row r="139" spans="15:21">
      <c r="O139"/>
      <c r="P139"/>
      <c r="Q139"/>
      <c r="R139"/>
      <c r="S139"/>
      <c r="T139"/>
      <c r="U139"/>
    </row>
    <row r="140" spans="15:21">
      <c r="O140"/>
      <c r="P140"/>
      <c r="Q140"/>
      <c r="R140"/>
      <c r="S140"/>
      <c r="T140"/>
      <c r="U140"/>
    </row>
    <row r="141" spans="15:21">
      <c r="O141"/>
      <c r="P141"/>
      <c r="Q141"/>
      <c r="R141"/>
      <c r="S141"/>
      <c r="T141"/>
      <c r="U141"/>
    </row>
    <row r="142" spans="15:21">
      <c r="O142"/>
      <c r="P142"/>
      <c r="Q142"/>
      <c r="R142"/>
      <c r="S142"/>
      <c r="T142"/>
      <c r="U142"/>
    </row>
    <row r="143" spans="15:21">
      <c r="O143"/>
      <c r="P143"/>
      <c r="Q143"/>
      <c r="R143"/>
      <c r="S143"/>
      <c r="T143"/>
      <c r="U143"/>
    </row>
    <row r="144" spans="15:21">
      <c r="O144"/>
      <c r="P144"/>
      <c r="Q144"/>
      <c r="R144"/>
      <c r="S144"/>
      <c r="T144"/>
      <c r="U144"/>
    </row>
    <row r="145" spans="15:21">
      <c r="O145"/>
      <c r="P145"/>
      <c r="Q145"/>
      <c r="R145"/>
      <c r="S145"/>
      <c r="T145"/>
      <c r="U145"/>
    </row>
    <row r="146" spans="15:21">
      <c r="O146"/>
      <c r="P146"/>
      <c r="Q146"/>
      <c r="R146"/>
      <c r="S146"/>
      <c r="T146"/>
      <c r="U146"/>
    </row>
    <row r="147" spans="15:21">
      <c r="O147"/>
      <c r="P147"/>
      <c r="Q147"/>
      <c r="R147"/>
      <c r="S147"/>
      <c r="T147"/>
      <c r="U147"/>
    </row>
    <row r="148" spans="15:21">
      <c r="O148"/>
      <c r="P148"/>
      <c r="Q148"/>
      <c r="R148"/>
      <c r="S148"/>
      <c r="T148"/>
      <c r="U148"/>
    </row>
    <row r="149" spans="15:21">
      <c r="O149"/>
      <c r="P149"/>
      <c r="Q149"/>
      <c r="R149"/>
      <c r="S149"/>
      <c r="T149"/>
      <c r="U149"/>
    </row>
    <row r="150" spans="15:21">
      <c r="O150"/>
      <c r="P150"/>
      <c r="Q150"/>
      <c r="R150"/>
      <c r="S150"/>
      <c r="T150"/>
      <c r="U150"/>
    </row>
    <row r="151" spans="15:21">
      <c r="O151"/>
      <c r="P151"/>
      <c r="Q151"/>
      <c r="R151"/>
      <c r="S151"/>
      <c r="T151"/>
      <c r="U151"/>
    </row>
    <row r="152" spans="15:21">
      <c r="O152"/>
      <c r="P152"/>
      <c r="Q152"/>
      <c r="R152"/>
      <c r="S152"/>
      <c r="T152"/>
      <c r="U152"/>
    </row>
    <row r="153" spans="15:21">
      <c r="O153"/>
      <c r="P153"/>
      <c r="Q153"/>
      <c r="R153"/>
      <c r="S153"/>
      <c r="T153"/>
      <c r="U153"/>
    </row>
    <row r="154" spans="15:21">
      <c r="O154"/>
      <c r="P154"/>
      <c r="Q154"/>
      <c r="R154"/>
      <c r="S154"/>
      <c r="T154"/>
      <c r="U154"/>
    </row>
    <row r="155" spans="15:21">
      <c r="O155"/>
      <c r="P155"/>
      <c r="Q155"/>
      <c r="R155"/>
      <c r="S155"/>
      <c r="T155"/>
      <c r="U155"/>
    </row>
    <row r="156" spans="15:21">
      <c r="O156"/>
      <c r="P156"/>
      <c r="Q156"/>
      <c r="R156"/>
      <c r="S156"/>
      <c r="T156"/>
      <c r="U156"/>
    </row>
    <row r="157" spans="15:21">
      <c r="O157"/>
      <c r="P157"/>
      <c r="Q157"/>
      <c r="R157"/>
      <c r="S157"/>
      <c r="T157"/>
      <c r="U157"/>
    </row>
    <row r="158" spans="15:21">
      <c r="O158"/>
      <c r="P158"/>
      <c r="Q158"/>
      <c r="R158"/>
      <c r="S158"/>
      <c r="T158"/>
      <c r="U158"/>
    </row>
    <row r="159" spans="15:21">
      <c r="O159"/>
      <c r="P159"/>
      <c r="Q159"/>
      <c r="R159"/>
      <c r="S159"/>
      <c r="T159"/>
      <c r="U159"/>
    </row>
    <row r="160" spans="15:21">
      <c r="O160"/>
      <c r="P160"/>
      <c r="Q160"/>
      <c r="R160"/>
      <c r="S160"/>
      <c r="T160"/>
      <c r="U160"/>
    </row>
    <row r="161" spans="15:21">
      <c r="O161"/>
      <c r="P161"/>
      <c r="Q161"/>
      <c r="R161"/>
      <c r="S161"/>
      <c r="T161"/>
      <c r="U161"/>
    </row>
    <row r="162" spans="15:21">
      <c r="O162"/>
      <c r="P162"/>
      <c r="Q162"/>
      <c r="R162"/>
      <c r="S162"/>
      <c r="T162"/>
      <c r="U162"/>
    </row>
    <row r="163" spans="15:21">
      <c r="O163"/>
      <c r="P163"/>
      <c r="Q163"/>
      <c r="R163"/>
      <c r="S163"/>
      <c r="T163"/>
      <c r="U163"/>
    </row>
    <row r="164" spans="15:21">
      <c r="O164"/>
      <c r="P164"/>
      <c r="Q164"/>
      <c r="R164"/>
      <c r="S164"/>
      <c r="T164"/>
      <c r="U164"/>
    </row>
    <row r="165" spans="15:21">
      <c r="O165"/>
      <c r="P165"/>
      <c r="Q165"/>
      <c r="R165"/>
      <c r="S165"/>
      <c r="T165"/>
      <c r="U165"/>
    </row>
    <row r="166" spans="15:21">
      <c r="O166"/>
      <c r="P166"/>
      <c r="Q166"/>
      <c r="R166"/>
      <c r="S166"/>
      <c r="T166"/>
      <c r="U166"/>
    </row>
    <row r="167" spans="15:21">
      <c r="O167"/>
      <c r="P167"/>
      <c r="Q167"/>
      <c r="R167"/>
      <c r="S167"/>
      <c r="T167"/>
      <c r="U167"/>
    </row>
    <row r="168" spans="15:21">
      <c r="O168"/>
      <c r="P168"/>
      <c r="Q168"/>
      <c r="R168"/>
      <c r="S168"/>
      <c r="T168"/>
      <c r="U168"/>
    </row>
    <row r="169" spans="15:21">
      <c r="O169"/>
      <c r="P169"/>
      <c r="Q169"/>
      <c r="R169"/>
      <c r="S169"/>
      <c r="T169"/>
      <c r="U169"/>
    </row>
    <row r="170" spans="15:21">
      <c r="O170"/>
      <c r="P170"/>
      <c r="Q170"/>
      <c r="R170"/>
      <c r="S170"/>
      <c r="T170"/>
      <c r="U170"/>
    </row>
    <row r="171" spans="15:21">
      <c r="O171"/>
      <c r="P171"/>
      <c r="Q171"/>
      <c r="R171"/>
      <c r="S171"/>
      <c r="T171"/>
      <c r="U171"/>
    </row>
    <row r="172" spans="15:21">
      <c r="O172"/>
      <c r="P172"/>
      <c r="Q172"/>
      <c r="R172"/>
      <c r="S172"/>
      <c r="T172"/>
      <c r="U172"/>
    </row>
    <row r="173" spans="15:21">
      <c r="O173"/>
      <c r="P173"/>
      <c r="Q173"/>
      <c r="R173"/>
      <c r="S173"/>
      <c r="T173"/>
      <c r="U173"/>
    </row>
    <row r="174" spans="15:21">
      <c r="O174"/>
      <c r="P174"/>
      <c r="Q174"/>
      <c r="R174"/>
      <c r="S174"/>
      <c r="T174"/>
      <c r="U174"/>
    </row>
    <row r="175" spans="15:21">
      <c r="O175"/>
      <c r="P175"/>
      <c r="Q175"/>
      <c r="R175"/>
      <c r="S175"/>
      <c r="T175"/>
      <c r="U175"/>
    </row>
    <row r="176" spans="15:21">
      <c r="O176"/>
      <c r="P176"/>
      <c r="Q176"/>
      <c r="R176"/>
      <c r="S176"/>
      <c r="T176"/>
      <c r="U176"/>
    </row>
    <row r="177" spans="15:21">
      <c r="O177"/>
      <c r="P177"/>
      <c r="Q177"/>
      <c r="R177"/>
      <c r="S177"/>
      <c r="T177"/>
      <c r="U177"/>
    </row>
    <row r="178" spans="15:21">
      <c r="O178"/>
      <c r="P178"/>
      <c r="Q178"/>
      <c r="R178"/>
      <c r="S178"/>
      <c r="T178"/>
      <c r="U178"/>
    </row>
    <row r="179" spans="15:21">
      <c r="O179"/>
      <c r="P179"/>
      <c r="Q179"/>
      <c r="R179"/>
      <c r="S179"/>
      <c r="T179"/>
      <c r="U179"/>
    </row>
    <row r="180" spans="15:21">
      <c r="O180"/>
      <c r="P180"/>
      <c r="Q180"/>
      <c r="R180"/>
      <c r="S180"/>
      <c r="T180"/>
      <c r="U180"/>
    </row>
    <row r="181" spans="15:21">
      <c r="O181"/>
      <c r="P181"/>
      <c r="Q181"/>
      <c r="R181"/>
      <c r="S181"/>
      <c r="T181"/>
      <c r="U181"/>
    </row>
    <row r="182" spans="15:21">
      <c r="O182"/>
      <c r="P182"/>
      <c r="Q182"/>
      <c r="R182"/>
      <c r="S182"/>
      <c r="T182"/>
      <c r="U182"/>
    </row>
    <row r="183" spans="15:21">
      <c r="O183"/>
      <c r="P183"/>
      <c r="Q183"/>
      <c r="R183"/>
      <c r="S183"/>
      <c r="T183"/>
      <c r="U183"/>
    </row>
    <row r="184" spans="15:21">
      <c r="O184"/>
      <c r="P184"/>
      <c r="Q184"/>
      <c r="R184"/>
      <c r="S184"/>
      <c r="T184"/>
      <c r="U184"/>
    </row>
    <row r="185" spans="15:21">
      <c r="O185"/>
      <c r="P185"/>
      <c r="Q185"/>
      <c r="R185"/>
      <c r="S185"/>
      <c r="T185"/>
      <c r="U185"/>
    </row>
    <row r="186" spans="15:21">
      <c r="O186"/>
      <c r="P186"/>
      <c r="Q186"/>
      <c r="R186"/>
      <c r="S186"/>
      <c r="T186"/>
      <c r="U186"/>
    </row>
    <row r="187" spans="15:21">
      <c r="O187"/>
      <c r="P187"/>
      <c r="Q187"/>
      <c r="R187"/>
      <c r="S187"/>
      <c r="T187"/>
      <c r="U187"/>
    </row>
    <row r="188" spans="15:21">
      <c r="O188"/>
      <c r="P188"/>
      <c r="Q188"/>
      <c r="R188"/>
      <c r="S188"/>
      <c r="T188"/>
      <c r="U188"/>
    </row>
    <row r="189" spans="15:21">
      <c r="O189"/>
      <c r="P189"/>
      <c r="Q189"/>
      <c r="R189"/>
      <c r="S189"/>
      <c r="T189"/>
      <c r="U189"/>
    </row>
    <row r="190" spans="15:21">
      <c r="O190"/>
      <c r="P190"/>
      <c r="Q190"/>
      <c r="R190"/>
      <c r="S190"/>
      <c r="T190"/>
      <c r="U190"/>
    </row>
    <row r="191" spans="15:21">
      <c r="O191"/>
      <c r="P191"/>
      <c r="Q191"/>
      <c r="R191"/>
      <c r="S191"/>
      <c r="T191"/>
      <c r="U191"/>
    </row>
    <row r="192" spans="15:21">
      <c r="O192"/>
      <c r="P192"/>
      <c r="Q192"/>
      <c r="R192"/>
      <c r="S192"/>
      <c r="T192"/>
      <c r="U192"/>
    </row>
    <row r="193" spans="15:21">
      <c r="O193"/>
      <c r="P193"/>
      <c r="Q193"/>
      <c r="R193"/>
      <c r="S193"/>
      <c r="T193"/>
      <c r="U193"/>
    </row>
    <row r="194" spans="15:21">
      <c r="O194"/>
      <c r="P194"/>
      <c r="Q194"/>
      <c r="R194"/>
      <c r="S194"/>
      <c r="T194"/>
      <c r="U194"/>
    </row>
    <row r="195" spans="15:21">
      <c r="O195"/>
      <c r="P195"/>
      <c r="Q195"/>
      <c r="R195"/>
      <c r="S195"/>
      <c r="T195"/>
      <c r="U195"/>
    </row>
    <row r="196" spans="15:21">
      <c r="O196"/>
      <c r="P196"/>
      <c r="Q196"/>
      <c r="R196"/>
      <c r="S196"/>
      <c r="T196"/>
      <c r="U196"/>
    </row>
    <row r="197" spans="15:21">
      <c r="O197"/>
      <c r="P197"/>
      <c r="Q197"/>
      <c r="R197"/>
      <c r="S197"/>
      <c r="T197"/>
      <c r="U197"/>
    </row>
    <row r="198" spans="15:21">
      <c r="O198"/>
      <c r="P198"/>
      <c r="Q198"/>
      <c r="R198"/>
      <c r="S198"/>
      <c r="T198"/>
      <c r="U198"/>
    </row>
    <row r="199" spans="15:21">
      <c r="O199"/>
      <c r="P199"/>
      <c r="Q199"/>
      <c r="R199"/>
      <c r="S199"/>
      <c r="T199"/>
      <c r="U199"/>
    </row>
    <row r="200" spans="15:21">
      <c r="O200"/>
      <c r="P200"/>
      <c r="Q200"/>
      <c r="R200"/>
      <c r="S200"/>
      <c r="T200"/>
      <c r="U200"/>
    </row>
    <row r="201" spans="15:21">
      <c r="O201"/>
      <c r="P201"/>
      <c r="Q201"/>
      <c r="R201"/>
      <c r="S201"/>
      <c r="T201"/>
      <c r="U201"/>
    </row>
    <row r="202" spans="15:21">
      <c r="O202"/>
      <c r="P202"/>
      <c r="Q202"/>
      <c r="R202"/>
      <c r="S202"/>
      <c r="T202"/>
      <c r="U202"/>
    </row>
    <row r="203" spans="15:21">
      <c r="O203"/>
      <c r="P203"/>
      <c r="Q203"/>
      <c r="R203"/>
      <c r="S203"/>
      <c r="T203"/>
      <c r="U203"/>
    </row>
    <row r="204" spans="15:21">
      <c r="O204"/>
      <c r="P204"/>
      <c r="Q204"/>
      <c r="R204"/>
      <c r="S204"/>
      <c r="T204"/>
      <c r="U204"/>
    </row>
    <row r="205" spans="15:21">
      <c r="O205"/>
      <c r="P205"/>
      <c r="Q205"/>
      <c r="R205"/>
      <c r="S205"/>
      <c r="T205"/>
      <c r="U205"/>
    </row>
    <row r="206" spans="15:21">
      <c r="O206"/>
      <c r="P206"/>
      <c r="Q206"/>
      <c r="R206"/>
      <c r="S206"/>
      <c r="T206"/>
      <c r="U206"/>
    </row>
    <row r="207" spans="15:21">
      <c r="O207"/>
      <c r="P207"/>
      <c r="Q207"/>
      <c r="R207"/>
      <c r="S207"/>
      <c r="T207"/>
      <c r="U207"/>
    </row>
    <row r="208" spans="15:21">
      <c r="O208"/>
      <c r="P208"/>
      <c r="Q208"/>
      <c r="R208"/>
      <c r="S208"/>
      <c r="T208"/>
      <c r="U208"/>
    </row>
    <row r="209" spans="15:21">
      <c r="O209"/>
      <c r="P209"/>
      <c r="Q209"/>
      <c r="R209"/>
      <c r="S209"/>
      <c r="T209"/>
      <c r="U209"/>
    </row>
    <row r="210" spans="15:21">
      <c r="O210"/>
      <c r="P210"/>
      <c r="Q210"/>
      <c r="R210"/>
      <c r="S210"/>
      <c r="T210"/>
      <c r="U210"/>
    </row>
    <row r="211" spans="15:21">
      <c r="O211"/>
      <c r="P211"/>
      <c r="Q211"/>
      <c r="R211"/>
      <c r="S211"/>
      <c r="T211"/>
      <c r="U211"/>
    </row>
    <row r="212" spans="15:21">
      <c r="O212"/>
      <c r="P212"/>
      <c r="Q212"/>
      <c r="R212"/>
      <c r="S212"/>
      <c r="T212"/>
      <c r="U212"/>
    </row>
    <row r="213" spans="15:21">
      <c r="O213"/>
      <c r="P213"/>
      <c r="Q213"/>
      <c r="R213"/>
      <c r="S213"/>
      <c r="T213"/>
      <c r="U213"/>
    </row>
    <row r="214" spans="15:21">
      <c r="O214"/>
      <c r="P214"/>
      <c r="Q214"/>
      <c r="R214"/>
      <c r="S214"/>
      <c r="T214"/>
      <c r="U214"/>
    </row>
    <row r="215" spans="15:21">
      <c r="O215"/>
      <c r="P215"/>
      <c r="Q215"/>
      <c r="R215"/>
      <c r="S215"/>
      <c r="T215"/>
      <c r="U215"/>
    </row>
    <row r="216" spans="15:21">
      <c r="O216"/>
      <c r="P216"/>
      <c r="Q216"/>
      <c r="R216"/>
      <c r="S216"/>
      <c r="T216"/>
      <c r="U216"/>
    </row>
    <row r="217" spans="15:21">
      <c r="O217"/>
      <c r="P217"/>
      <c r="Q217"/>
      <c r="R217"/>
      <c r="S217"/>
      <c r="T217"/>
      <c r="U217"/>
    </row>
    <row r="218" spans="15:21">
      <c r="O218"/>
      <c r="P218"/>
      <c r="Q218"/>
      <c r="R218"/>
      <c r="S218"/>
      <c r="T218"/>
      <c r="U218"/>
    </row>
    <row r="219" spans="15:21">
      <c r="O219"/>
      <c r="P219"/>
      <c r="Q219"/>
      <c r="R219"/>
      <c r="S219"/>
      <c r="T219"/>
      <c r="U219"/>
    </row>
    <row r="220" spans="15:21">
      <c r="O220"/>
      <c r="P220"/>
      <c r="Q220"/>
      <c r="R220"/>
      <c r="S220"/>
      <c r="T220"/>
      <c r="U220"/>
    </row>
    <row r="221" spans="15:21">
      <c r="O221"/>
      <c r="P221"/>
      <c r="Q221"/>
      <c r="R221"/>
      <c r="S221"/>
      <c r="T221"/>
      <c r="U221"/>
    </row>
    <row r="222" spans="15:21">
      <c r="O222"/>
      <c r="P222"/>
      <c r="Q222"/>
      <c r="R222"/>
      <c r="S222"/>
      <c r="T222"/>
      <c r="U222"/>
    </row>
    <row r="223" spans="15:21">
      <c r="O223"/>
      <c r="P223"/>
      <c r="Q223"/>
      <c r="R223"/>
      <c r="S223"/>
      <c r="T223"/>
      <c r="U223"/>
    </row>
    <row r="224" spans="15:21">
      <c r="O224"/>
      <c r="P224"/>
      <c r="Q224"/>
      <c r="R224"/>
      <c r="S224"/>
      <c r="T224"/>
      <c r="U224"/>
    </row>
    <row r="225" spans="15:21">
      <c r="O225"/>
      <c r="P225"/>
      <c r="Q225"/>
      <c r="R225"/>
      <c r="S225"/>
      <c r="T225"/>
      <c r="U225"/>
    </row>
    <row r="226" spans="15:21">
      <c r="O226"/>
      <c r="P226"/>
      <c r="Q226"/>
      <c r="R226"/>
      <c r="S226"/>
      <c r="T226"/>
      <c r="U226"/>
    </row>
    <row r="227" spans="15:21">
      <c r="O227"/>
      <c r="P227"/>
      <c r="Q227"/>
      <c r="R227"/>
      <c r="S227"/>
      <c r="T227"/>
      <c r="U227"/>
    </row>
    <row r="228" spans="15:21">
      <c r="O228"/>
      <c r="P228"/>
      <c r="Q228"/>
      <c r="R228"/>
      <c r="S228"/>
      <c r="T228"/>
      <c r="U228"/>
    </row>
    <row r="229" spans="15:21">
      <c r="O229"/>
      <c r="P229"/>
      <c r="Q229"/>
      <c r="R229"/>
      <c r="S229"/>
      <c r="T229"/>
      <c r="U229"/>
    </row>
    <row r="230" spans="15:21">
      <c r="O230"/>
      <c r="P230"/>
      <c r="Q230"/>
      <c r="R230"/>
      <c r="S230"/>
      <c r="T230"/>
      <c r="U230"/>
    </row>
    <row r="231" spans="15:21">
      <c r="O231"/>
      <c r="P231"/>
      <c r="Q231"/>
      <c r="R231"/>
      <c r="S231"/>
      <c r="T231"/>
      <c r="U231"/>
    </row>
    <row r="232" spans="15:21">
      <c r="O232"/>
      <c r="P232"/>
      <c r="Q232"/>
      <c r="R232"/>
      <c r="S232"/>
      <c r="T232"/>
      <c r="U232"/>
    </row>
    <row r="233" spans="15:21">
      <c r="O233"/>
      <c r="P233"/>
      <c r="Q233"/>
      <c r="R233"/>
      <c r="S233"/>
      <c r="T233"/>
      <c r="U233"/>
    </row>
    <row r="234" spans="15:21">
      <c r="O234"/>
      <c r="P234"/>
      <c r="Q234"/>
      <c r="R234"/>
      <c r="S234"/>
      <c r="T234"/>
      <c r="U234"/>
    </row>
    <row r="235" spans="15:21">
      <c r="O235"/>
      <c r="P235"/>
      <c r="Q235"/>
      <c r="R235"/>
      <c r="S235"/>
      <c r="T235"/>
      <c r="U235"/>
    </row>
    <row r="236" spans="15:21">
      <c r="O236"/>
      <c r="P236"/>
      <c r="Q236"/>
      <c r="R236"/>
      <c r="S236"/>
      <c r="T236"/>
      <c r="U236"/>
    </row>
    <row r="237" spans="15:21">
      <c r="O237"/>
      <c r="P237"/>
      <c r="Q237"/>
      <c r="R237"/>
      <c r="S237"/>
      <c r="T237"/>
      <c r="U237"/>
    </row>
    <row r="238" spans="15:21">
      <c r="O238"/>
      <c r="P238"/>
      <c r="Q238"/>
      <c r="R238"/>
      <c r="S238"/>
      <c r="T238"/>
      <c r="U238"/>
    </row>
    <row r="239" spans="15:21">
      <c r="O239"/>
      <c r="P239"/>
      <c r="Q239"/>
      <c r="R239"/>
      <c r="S239"/>
      <c r="T239"/>
      <c r="U239"/>
    </row>
    <row r="240" spans="15:21">
      <c r="O240"/>
      <c r="P240"/>
      <c r="Q240"/>
      <c r="R240"/>
      <c r="S240"/>
      <c r="T240"/>
      <c r="U240"/>
    </row>
    <row r="241" spans="15:21">
      <c r="O241"/>
      <c r="P241"/>
      <c r="Q241"/>
      <c r="R241"/>
      <c r="S241"/>
      <c r="T241"/>
      <c r="U241"/>
    </row>
    <row r="242" spans="15:21">
      <c r="O242"/>
      <c r="P242"/>
      <c r="Q242"/>
      <c r="R242"/>
      <c r="S242"/>
      <c r="T242"/>
      <c r="U242"/>
    </row>
    <row r="243" spans="15:21">
      <c r="O243"/>
      <c r="P243"/>
      <c r="Q243"/>
      <c r="R243"/>
      <c r="S243"/>
      <c r="T243"/>
      <c r="U243"/>
    </row>
    <row r="244" spans="15:21">
      <c r="O244"/>
      <c r="P244"/>
      <c r="Q244"/>
      <c r="R244"/>
      <c r="S244"/>
      <c r="T244"/>
      <c r="U244"/>
    </row>
    <row r="245" spans="15:21">
      <c r="O245"/>
      <c r="P245"/>
      <c r="Q245"/>
      <c r="R245"/>
      <c r="S245"/>
      <c r="T245"/>
      <c r="U245"/>
    </row>
    <row r="246" spans="15:21">
      <c r="O246"/>
      <c r="P246"/>
      <c r="Q246"/>
      <c r="R246"/>
      <c r="S246"/>
      <c r="T246"/>
      <c r="U246"/>
    </row>
    <row r="247" spans="15:21">
      <c r="O247"/>
      <c r="P247"/>
      <c r="Q247"/>
      <c r="R247"/>
      <c r="S247"/>
      <c r="T247"/>
      <c r="U247"/>
    </row>
    <row r="248" spans="15:21">
      <c r="O248"/>
      <c r="P248"/>
      <c r="Q248"/>
      <c r="R248"/>
      <c r="S248"/>
      <c r="T248"/>
      <c r="U248"/>
    </row>
    <row r="249" spans="15:21">
      <c r="O249"/>
      <c r="P249"/>
      <c r="Q249"/>
      <c r="R249"/>
      <c r="S249"/>
      <c r="T249"/>
      <c r="U249"/>
    </row>
    <row r="250" spans="15:21">
      <c r="O250"/>
      <c r="P250"/>
      <c r="Q250"/>
      <c r="R250"/>
      <c r="S250"/>
      <c r="T250"/>
      <c r="U250"/>
    </row>
    <row r="251" spans="15:21">
      <c r="O251"/>
      <c r="P251"/>
      <c r="Q251"/>
      <c r="R251"/>
      <c r="S251"/>
      <c r="T251"/>
      <c r="U251"/>
    </row>
    <row r="252" spans="15:21">
      <c r="O252"/>
      <c r="P252"/>
      <c r="Q252"/>
      <c r="R252"/>
      <c r="S252"/>
      <c r="T252"/>
      <c r="U252"/>
    </row>
    <row r="253" spans="15:21">
      <c r="O253"/>
      <c r="P253"/>
      <c r="Q253"/>
      <c r="R253"/>
      <c r="S253"/>
      <c r="T253"/>
      <c r="U253"/>
    </row>
    <row r="254" spans="15:21">
      <c r="O254"/>
      <c r="P254"/>
      <c r="Q254"/>
      <c r="R254"/>
      <c r="S254"/>
      <c r="T254"/>
      <c r="U254"/>
    </row>
    <row r="255" spans="15:21">
      <c r="O255"/>
      <c r="P255"/>
      <c r="Q255"/>
      <c r="R255"/>
      <c r="S255"/>
      <c r="T255"/>
      <c r="U255"/>
    </row>
    <row r="256" spans="15:21">
      <c r="O256"/>
      <c r="P256"/>
      <c r="Q256"/>
      <c r="R256"/>
      <c r="S256"/>
      <c r="T256"/>
      <c r="U256"/>
    </row>
    <row r="257" spans="15:21">
      <c r="O257"/>
      <c r="P257"/>
      <c r="Q257"/>
      <c r="R257"/>
      <c r="S257"/>
      <c r="T257"/>
      <c r="U257"/>
    </row>
    <row r="258" spans="15:21">
      <c r="O258"/>
      <c r="P258"/>
      <c r="Q258"/>
      <c r="R258"/>
      <c r="S258"/>
      <c r="T258"/>
      <c r="U258"/>
    </row>
    <row r="259" spans="15:21">
      <c r="O259"/>
      <c r="P259"/>
      <c r="Q259"/>
      <c r="R259"/>
      <c r="S259"/>
      <c r="T259"/>
      <c r="U259"/>
    </row>
    <row r="260" spans="15:21">
      <c r="O260"/>
      <c r="P260"/>
      <c r="Q260"/>
      <c r="R260"/>
      <c r="S260"/>
      <c r="T260"/>
      <c r="U260"/>
    </row>
    <row r="261" spans="15:21">
      <c r="O261"/>
      <c r="P261"/>
      <c r="Q261"/>
      <c r="R261"/>
      <c r="S261"/>
      <c r="T261"/>
      <c r="U261"/>
    </row>
    <row r="262" spans="15:21">
      <c r="O262"/>
      <c r="P262"/>
      <c r="Q262"/>
      <c r="R262"/>
      <c r="S262"/>
      <c r="T262"/>
      <c r="U262"/>
    </row>
    <row r="263" spans="15:21">
      <c r="O263"/>
      <c r="P263"/>
      <c r="Q263"/>
      <c r="R263"/>
      <c r="S263"/>
      <c r="T263"/>
      <c r="U263"/>
    </row>
    <row r="264" spans="15:21">
      <c r="O264"/>
      <c r="P264"/>
      <c r="Q264"/>
      <c r="R264"/>
      <c r="S264"/>
      <c r="T264"/>
      <c r="U264"/>
    </row>
    <row r="265" spans="15:21">
      <c r="O265"/>
      <c r="P265"/>
      <c r="Q265"/>
      <c r="R265"/>
      <c r="S265"/>
      <c r="T265"/>
      <c r="U265"/>
    </row>
    <row r="266" spans="15:21">
      <c r="O266"/>
      <c r="P266"/>
      <c r="Q266"/>
      <c r="R266"/>
      <c r="S266"/>
      <c r="T266"/>
      <c r="U266"/>
    </row>
    <row r="267" spans="15:21">
      <c r="O267"/>
      <c r="P267"/>
      <c r="Q267"/>
      <c r="R267"/>
      <c r="S267"/>
      <c r="T267"/>
      <c r="U267"/>
    </row>
    <row r="268" spans="15:21">
      <c r="O268"/>
      <c r="P268"/>
      <c r="Q268"/>
      <c r="R268"/>
      <c r="S268"/>
      <c r="T268"/>
      <c r="U268"/>
    </row>
    <row r="269" spans="15:21">
      <c r="O269"/>
      <c r="P269"/>
      <c r="Q269"/>
      <c r="R269"/>
      <c r="S269"/>
      <c r="T269"/>
      <c r="U269"/>
    </row>
    <row r="270" spans="15:21">
      <c r="O270"/>
      <c r="P270"/>
      <c r="Q270"/>
      <c r="R270"/>
      <c r="S270"/>
      <c r="T270"/>
      <c r="U270"/>
    </row>
    <row r="271" spans="15:21">
      <c r="O271"/>
      <c r="P271"/>
      <c r="Q271"/>
      <c r="R271"/>
      <c r="S271"/>
      <c r="T271"/>
      <c r="U271"/>
    </row>
    <row r="272" spans="15:21">
      <c r="O272"/>
      <c r="P272"/>
      <c r="Q272"/>
      <c r="R272"/>
      <c r="S272"/>
      <c r="T272"/>
      <c r="U272"/>
    </row>
    <row r="273" spans="15:21">
      <c r="O273"/>
      <c r="P273"/>
      <c r="Q273"/>
      <c r="R273"/>
      <c r="S273"/>
      <c r="T273"/>
      <c r="U273"/>
    </row>
    <row r="274" spans="15:21">
      <c r="O274"/>
      <c r="P274"/>
      <c r="Q274"/>
      <c r="R274"/>
      <c r="S274"/>
      <c r="T274"/>
      <c r="U274"/>
    </row>
    <row r="275" spans="15:21">
      <c r="O275"/>
      <c r="P275"/>
      <c r="Q275"/>
      <c r="R275"/>
      <c r="S275"/>
      <c r="T275"/>
      <c r="U275"/>
    </row>
    <row r="276" spans="15:21">
      <c r="O276"/>
      <c r="P276"/>
      <c r="Q276"/>
      <c r="R276"/>
      <c r="S276"/>
      <c r="T276"/>
      <c r="U276"/>
    </row>
    <row r="277" spans="15:21">
      <c r="O277"/>
      <c r="P277"/>
      <c r="Q277"/>
      <c r="R277"/>
      <c r="S277"/>
      <c r="T277"/>
      <c r="U277"/>
    </row>
    <row r="278" spans="15:21">
      <c r="O278"/>
      <c r="P278"/>
      <c r="Q278"/>
      <c r="R278"/>
      <c r="S278"/>
      <c r="T278"/>
      <c r="U278"/>
    </row>
    <row r="279" spans="15:21">
      <c r="O279"/>
      <c r="P279"/>
      <c r="Q279"/>
      <c r="R279"/>
      <c r="S279"/>
      <c r="T279"/>
      <c r="U279"/>
    </row>
    <row r="280" spans="15:21">
      <c r="O280"/>
      <c r="P280"/>
      <c r="Q280"/>
      <c r="R280"/>
      <c r="S280"/>
      <c r="T280"/>
      <c r="U280"/>
    </row>
    <row r="281" spans="15:21">
      <c r="O281"/>
      <c r="P281"/>
      <c r="Q281"/>
      <c r="R281"/>
      <c r="S281"/>
      <c r="T281"/>
      <c r="U281"/>
    </row>
    <row r="282" spans="15:21">
      <c r="O282"/>
      <c r="P282"/>
      <c r="Q282"/>
      <c r="R282"/>
      <c r="S282"/>
      <c r="T282"/>
      <c r="U282"/>
    </row>
    <row r="283" spans="15:21">
      <c r="O283"/>
      <c r="P283"/>
      <c r="Q283"/>
      <c r="R283"/>
      <c r="S283"/>
      <c r="T283"/>
      <c r="U283"/>
    </row>
    <row r="284" spans="15:21">
      <c r="O284"/>
      <c r="P284"/>
      <c r="Q284"/>
      <c r="R284"/>
      <c r="S284"/>
      <c r="T284"/>
      <c r="U284"/>
    </row>
    <row r="285" spans="15:21">
      <c r="O285"/>
      <c r="P285"/>
      <c r="Q285"/>
      <c r="R285"/>
      <c r="S285"/>
      <c r="T285"/>
      <c r="U285"/>
    </row>
    <row r="286" spans="15:21">
      <c r="O286"/>
      <c r="P286"/>
      <c r="Q286"/>
      <c r="R286"/>
      <c r="S286"/>
      <c r="T286"/>
      <c r="U286"/>
    </row>
    <row r="287" spans="15:21">
      <c r="O287"/>
      <c r="P287"/>
      <c r="Q287"/>
      <c r="R287"/>
      <c r="S287"/>
      <c r="T287"/>
      <c r="U287"/>
    </row>
    <row r="288" spans="15:21">
      <c r="O288"/>
      <c r="P288"/>
      <c r="Q288"/>
      <c r="R288"/>
      <c r="S288"/>
      <c r="T288"/>
      <c r="U288"/>
    </row>
    <row r="289" spans="15:21">
      <c r="O289"/>
      <c r="P289"/>
      <c r="Q289"/>
      <c r="R289"/>
      <c r="S289"/>
      <c r="T289"/>
      <c r="U289"/>
    </row>
    <row r="290" spans="15:21">
      <c r="O290"/>
      <c r="P290"/>
      <c r="Q290"/>
      <c r="R290"/>
      <c r="S290"/>
      <c r="T290"/>
      <c r="U290"/>
    </row>
    <row r="291" spans="15:21">
      <c r="O291"/>
      <c r="P291"/>
      <c r="Q291"/>
      <c r="R291"/>
      <c r="S291"/>
      <c r="T291"/>
      <c r="U291"/>
    </row>
    <row r="292" spans="15:21">
      <c r="O292"/>
      <c r="P292"/>
      <c r="Q292"/>
      <c r="R292"/>
      <c r="S292"/>
      <c r="T292"/>
      <c r="U292"/>
    </row>
    <row r="293" spans="15:21">
      <c r="O293"/>
      <c r="P293"/>
      <c r="Q293"/>
      <c r="R293"/>
      <c r="S293"/>
      <c r="T293"/>
      <c r="U293"/>
    </row>
    <row r="294" spans="15:21">
      <c r="O294"/>
      <c r="P294"/>
      <c r="Q294"/>
      <c r="R294"/>
      <c r="S294"/>
      <c r="T294"/>
      <c r="U294"/>
    </row>
    <row r="295" spans="15:21">
      <c r="O295"/>
      <c r="P295"/>
      <c r="Q295"/>
      <c r="R295"/>
      <c r="S295"/>
      <c r="T295"/>
      <c r="U295"/>
    </row>
    <row r="296" spans="15:21">
      <c r="O296"/>
      <c r="P296"/>
      <c r="Q296"/>
      <c r="R296"/>
      <c r="S296"/>
      <c r="T296"/>
      <c r="U296"/>
    </row>
    <row r="297" spans="15:21">
      <c r="O297"/>
      <c r="P297"/>
      <c r="Q297"/>
      <c r="R297"/>
      <c r="S297"/>
      <c r="T297"/>
      <c r="U297"/>
    </row>
    <row r="298" spans="15:21">
      <c r="O298"/>
      <c r="P298"/>
      <c r="Q298"/>
      <c r="R298"/>
      <c r="S298"/>
      <c r="T298"/>
      <c r="U298"/>
    </row>
    <row r="299" spans="15:21">
      <c r="O299"/>
      <c r="P299"/>
      <c r="Q299"/>
      <c r="R299"/>
      <c r="S299"/>
      <c r="T299"/>
      <c r="U299"/>
    </row>
    <row r="300" spans="15:21">
      <c r="O300"/>
      <c r="P300"/>
      <c r="Q300"/>
      <c r="R300"/>
      <c r="S300"/>
      <c r="T300"/>
      <c r="U300"/>
    </row>
    <row r="301" spans="15:21">
      <c r="O301"/>
      <c r="P301"/>
      <c r="Q301"/>
      <c r="R301"/>
      <c r="S301"/>
      <c r="T301"/>
      <c r="U301"/>
    </row>
    <row r="302" spans="15:21">
      <c r="O302"/>
      <c r="P302"/>
      <c r="Q302"/>
      <c r="R302"/>
      <c r="S302"/>
      <c r="T302"/>
      <c r="U302"/>
    </row>
    <row r="303" spans="15:21">
      <c r="O303"/>
      <c r="P303"/>
      <c r="Q303"/>
      <c r="R303"/>
      <c r="S303"/>
      <c r="T303"/>
      <c r="U303"/>
    </row>
    <row r="304" spans="15:21">
      <c r="O304"/>
      <c r="P304"/>
      <c r="Q304"/>
      <c r="R304"/>
      <c r="S304"/>
      <c r="T304"/>
      <c r="U304"/>
    </row>
    <row r="305" spans="15:21">
      <c r="O305"/>
      <c r="P305"/>
      <c r="Q305"/>
      <c r="R305"/>
      <c r="S305"/>
      <c r="T305"/>
      <c r="U305"/>
    </row>
    <row r="306" spans="15:21">
      <c r="O306"/>
      <c r="P306"/>
      <c r="Q306"/>
      <c r="R306"/>
      <c r="S306"/>
      <c r="T306"/>
      <c r="U306"/>
    </row>
    <row r="307" spans="15:21">
      <c r="O307"/>
      <c r="P307"/>
      <c r="Q307"/>
      <c r="R307"/>
      <c r="S307"/>
      <c r="T307"/>
      <c r="U307"/>
    </row>
    <row r="308" spans="15:21">
      <c r="O308"/>
      <c r="P308"/>
      <c r="Q308"/>
      <c r="R308"/>
      <c r="S308"/>
      <c r="T308"/>
      <c r="U308"/>
    </row>
    <row r="309" spans="15:21">
      <c r="O309"/>
      <c r="P309"/>
      <c r="Q309"/>
      <c r="R309"/>
      <c r="S309"/>
      <c r="T309"/>
      <c r="U309"/>
    </row>
    <row r="310" spans="15:21">
      <c r="O310"/>
      <c r="P310"/>
      <c r="Q310"/>
      <c r="R310"/>
      <c r="S310"/>
      <c r="T310"/>
      <c r="U310"/>
    </row>
    <row r="311" spans="15:21">
      <c r="O311"/>
      <c r="P311"/>
      <c r="Q311"/>
      <c r="R311"/>
      <c r="S311"/>
      <c r="T311"/>
      <c r="U311"/>
    </row>
    <row r="312" spans="15:21">
      <c r="O312"/>
      <c r="P312"/>
      <c r="Q312"/>
      <c r="R312"/>
      <c r="S312"/>
      <c r="T312"/>
      <c r="U312"/>
    </row>
    <row r="313" spans="15:21">
      <c r="O313"/>
      <c r="P313"/>
      <c r="Q313"/>
      <c r="R313"/>
      <c r="S313"/>
      <c r="T313"/>
      <c r="U313"/>
    </row>
    <row r="314" spans="15:21">
      <c r="O314"/>
      <c r="P314"/>
      <c r="Q314"/>
      <c r="R314"/>
      <c r="S314"/>
      <c r="T314"/>
      <c r="U314"/>
    </row>
    <row r="315" spans="15:21">
      <c r="O315"/>
      <c r="P315"/>
      <c r="Q315"/>
      <c r="R315"/>
      <c r="S315"/>
      <c r="T315"/>
      <c r="U315"/>
    </row>
    <row r="316" spans="15:21">
      <c r="O316"/>
      <c r="P316"/>
      <c r="Q316"/>
      <c r="R316"/>
      <c r="S316"/>
      <c r="T316"/>
      <c r="U316"/>
    </row>
    <row r="317" spans="15:21">
      <c r="O317"/>
      <c r="P317"/>
      <c r="Q317"/>
      <c r="R317"/>
      <c r="S317"/>
      <c r="T317"/>
      <c r="U317"/>
    </row>
    <row r="318" spans="15:21">
      <c r="O318"/>
      <c r="P318"/>
      <c r="Q318"/>
      <c r="R318"/>
      <c r="S318"/>
      <c r="T318"/>
      <c r="U318"/>
    </row>
    <row r="319" spans="15:21">
      <c r="O319"/>
      <c r="P319"/>
      <c r="Q319"/>
      <c r="R319"/>
      <c r="S319"/>
      <c r="T319"/>
      <c r="U319"/>
    </row>
    <row r="320" spans="15:21">
      <c r="O320"/>
      <c r="P320"/>
      <c r="Q320"/>
      <c r="R320"/>
      <c r="S320"/>
      <c r="T320"/>
      <c r="U320"/>
    </row>
    <row r="321" spans="15:21">
      <c r="O321"/>
      <c r="P321"/>
      <c r="Q321"/>
      <c r="R321"/>
      <c r="S321"/>
      <c r="T321"/>
      <c r="U321"/>
    </row>
    <row r="322" spans="15:21">
      <c r="O322"/>
      <c r="P322"/>
      <c r="Q322"/>
      <c r="R322"/>
      <c r="S322"/>
      <c r="T322"/>
      <c r="U322"/>
    </row>
    <row r="323" spans="15:21">
      <c r="O323"/>
      <c r="P323"/>
      <c r="Q323"/>
      <c r="R323"/>
      <c r="S323"/>
      <c r="T323"/>
      <c r="U323"/>
    </row>
    <row r="324" spans="15:21">
      <c r="O324"/>
      <c r="P324"/>
      <c r="Q324"/>
      <c r="R324"/>
      <c r="S324"/>
      <c r="T324"/>
      <c r="U324"/>
    </row>
    <row r="325" spans="15:21">
      <c r="O325"/>
      <c r="P325"/>
      <c r="Q325"/>
      <c r="R325"/>
      <c r="S325"/>
      <c r="T325"/>
      <c r="U325"/>
    </row>
    <row r="326" spans="15:21">
      <c r="O326"/>
      <c r="P326"/>
      <c r="Q326"/>
      <c r="R326"/>
      <c r="S326"/>
      <c r="T326"/>
      <c r="U326"/>
    </row>
    <row r="327" spans="15:21">
      <c r="O327"/>
      <c r="P327"/>
      <c r="Q327"/>
      <c r="R327"/>
      <c r="S327"/>
      <c r="T327"/>
      <c r="U327"/>
    </row>
    <row r="328" spans="15:21">
      <c r="O328"/>
      <c r="P328"/>
      <c r="Q328"/>
      <c r="R328"/>
      <c r="S328"/>
      <c r="T328"/>
      <c r="U328"/>
    </row>
    <row r="329" spans="15:21">
      <c r="O329"/>
      <c r="P329"/>
      <c r="Q329"/>
      <c r="R329"/>
      <c r="S329"/>
      <c r="T329"/>
      <c r="U329"/>
    </row>
    <row r="330" spans="15:21">
      <c r="O330"/>
      <c r="P330"/>
      <c r="Q330"/>
      <c r="R330"/>
      <c r="S330"/>
      <c r="T330"/>
      <c r="U330"/>
    </row>
    <row r="331" spans="15:21">
      <c r="O331"/>
      <c r="P331"/>
      <c r="Q331"/>
      <c r="R331"/>
      <c r="S331"/>
      <c r="T331"/>
      <c r="U331"/>
    </row>
    <row r="332" spans="15:21">
      <c r="O332"/>
      <c r="P332"/>
      <c r="Q332"/>
      <c r="R332"/>
      <c r="S332"/>
      <c r="T332"/>
      <c r="U332"/>
    </row>
    <row r="333" spans="15:21">
      <c r="O333"/>
      <c r="P333"/>
      <c r="Q333"/>
      <c r="R333"/>
      <c r="S333"/>
      <c r="T333"/>
      <c r="U333"/>
    </row>
    <row r="334" spans="15:21">
      <c r="O334"/>
      <c r="P334"/>
      <c r="Q334"/>
      <c r="R334"/>
      <c r="S334"/>
      <c r="T334"/>
      <c r="U334"/>
    </row>
    <row r="335" spans="15:21">
      <c r="O335"/>
      <c r="P335"/>
      <c r="Q335"/>
      <c r="R335"/>
      <c r="S335"/>
      <c r="T335"/>
      <c r="U335"/>
    </row>
    <row r="336" spans="15:21">
      <c r="O336"/>
      <c r="P336"/>
      <c r="Q336"/>
      <c r="R336"/>
      <c r="S336"/>
      <c r="T336"/>
      <c r="U336"/>
    </row>
    <row r="337" spans="15:21">
      <c r="O337"/>
      <c r="P337"/>
      <c r="Q337"/>
      <c r="R337"/>
      <c r="S337"/>
      <c r="T337"/>
      <c r="U337"/>
    </row>
    <row r="338" spans="15:21">
      <c r="O338"/>
      <c r="P338"/>
      <c r="Q338"/>
      <c r="R338"/>
      <c r="S338"/>
      <c r="T338"/>
      <c r="U338"/>
    </row>
    <row r="339" spans="15:21">
      <c r="O339"/>
      <c r="P339"/>
      <c r="Q339"/>
      <c r="R339"/>
      <c r="S339"/>
      <c r="T339"/>
      <c r="U339"/>
    </row>
    <row r="340" spans="15:21">
      <c r="O340"/>
      <c r="P340"/>
      <c r="Q340"/>
      <c r="R340"/>
      <c r="S340"/>
      <c r="T340"/>
      <c r="U340"/>
    </row>
    <row r="341" spans="15:21">
      <c r="O341"/>
      <c r="P341"/>
      <c r="Q341"/>
      <c r="R341"/>
      <c r="S341"/>
      <c r="T341"/>
      <c r="U341"/>
    </row>
    <row r="342" spans="15:21">
      <c r="O342"/>
      <c r="P342"/>
      <c r="Q342"/>
      <c r="R342"/>
      <c r="S342"/>
      <c r="T342"/>
      <c r="U342"/>
    </row>
    <row r="343" spans="15:21">
      <c r="O343"/>
      <c r="P343"/>
      <c r="Q343"/>
      <c r="R343"/>
      <c r="S343"/>
      <c r="T343"/>
      <c r="U343"/>
    </row>
    <row r="344" spans="15:21">
      <c r="O344"/>
      <c r="P344"/>
      <c r="Q344"/>
      <c r="R344"/>
      <c r="S344"/>
      <c r="T344"/>
      <c r="U344"/>
    </row>
    <row r="345" spans="15:21">
      <c r="O345"/>
      <c r="P345"/>
      <c r="Q345"/>
      <c r="R345"/>
      <c r="S345"/>
      <c r="T345"/>
      <c r="U345"/>
    </row>
    <row r="346" spans="15:21">
      <c r="O346"/>
      <c r="P346"/>
      <c r="Q346"/>
      <c r="R346"/>
      <c r="S346"/>
      <c r="T346"/>
      <c r="U346"/>
    </row>
    <row r="347" spans="15:21">
      <c r="O347"/>
      <c r="P347"/>
      <c r="Q347"/>
      <c r="R347"/>
      <c r="S347"/>
      <c r="T347"/>
      <c r="U347"/>
    </row>
    <row r="348" spans="15:21">
      <c r="O348"/>
      <c r="P348"/>
      <c r="Q348"/>
      <c r="R348"/>
      <c r="S348"/>
      <c r="T348"/>
      <c r="U348"/>
    </row>
    <row r="349" spans="15:21">
      <c r="O349"/>
      <c r="P349"/>
      <c r="Q349"/>
      <c r="R349"/>
      <c r="S349"/>
      <c r="T349"/>
      <c r="U349"/>
    </row>
    <row r="350" spans="15:21">
      <c r="O350"/>
      <c r="P350"/>
      <c r="Q350"/>
      <c r="R350"/>
      <c r="S350"/>
      <c r="T350"/>
      <c r="U350"/>
    </row>
    <row r="351" spans="15:21">
      <c r="O351"/>
      <c r="P351"/>
      <c r="Q351"/>
      <c r="R351"/>
      <c r="S351"/>
      <c r="T351"/>
      <c r="U351"/>
    </row>
    <row r="352" spans="15:21">
      <c r="O352"/>
      <c r="P352"/>
      <c r="Q352"/>
      <c r="R352"/>
      <c r="S352"/>
      <c r="T352"/>
      <c r="U352"/>
    </row>
    <row r="353" spans="15:21">
      <c r="O353"/>
      <c r="P353"/>
      <c r="Q353"/>
      <c r="R353"/>
      <c r="S353"/>
      <c r="T353"/>
      <c r="U353"/>
    </row>
    <row r="354" spans="15:21">
      <c r="O354"/>
      <c r="P354"/>
      <c r="Q354"/>
      <c r="R354"/>
      <c r="S354"/>
      <c r="T354"/>
      <c r="U354"/>
    </row>
    <row r="355" spans="15:21">
      <c r="O355"/>
      <c r="P355"/>
      <c r="Q355"/>
      <c r="R355"/>
      <c r="S355"/>
      <c r="T355"/>
      <c r="U355"/>
    </row>
    <row r="356" spans="15:21">
      <c r="O356"/>
      <c r="P356"/>
      <c r="Q356"/>
      <c r="R356"/>
      <c r="S356"/>
      <c r="T356"/>
      <c r="U356"/>
    </row>
    <row r="357" spans="15:21">
      <c r="O357"/>
      <c r="P357"/>
      <c r="Q357"/>
      <c r="R357"/>
      <c r="S357"/>
      <c r="T357"/>
      <c r="U357"/>
    </row>
    <row r="358" spans="15:21">
      <c r="O358"/>
      <c r="P358"/>
      <c r="Q358"/>
      <c r="R358"/>
      <c r="S358"/>
      <c r="T358"/>
      <c r="U358"/>
    </row>
    <row r="359" spans="15:21">
      <c r="O359"/>
      <c r="P359"/>
      <c r="Q359"/>
      <c r="R359"/>
      <c r="S359"/>
      <c r="T359"/>
      <c r="U359"/>
    </row>
    <row r="360" spans="15:21">
      <c r="O360"/>
      <c r="P360"/>
      <c r="Q360"/>
      <c r="R360"/>
      <c r="S360"/>
      <c r="T360"/>
      <c r="U360"/>
    </row>
    <row r="361" spans="15:21">
      <c r="O361"/>
      <c r="P361"/>
      <c r="Q361"/>
      <c r="R361"/>
      <c r="S361"/>
      <c r="T361"/>
      <c r="U361"/>
    </row>
    <row r="362" spans="15:21">
      <c r="O362"/>
      <c r="P362"/>
      <c r="Q362"/>
      <c r="R362"/>
      <c r="S362"/>
      <c r="T362"/>
      <c r="U362"/>
    </row>
    <row r="363" spans="15:21">
      <c r="O363"/>
      <c r="P363"/>
      <c r="Q363"/>
      <c r="R363"/>
      <c r="S363"/>
      <c r="T363"/>
      <c r="U363"/>
    </row>
    <row r="364" spans="15:21">
      <c r="O364"/>
      <c r="P364"/>
      <c r="Q364"/>
      <c r="R364"/>
      <c r="S364"/>
      <c r="T364"/>
      <c r="U364"/>
    </row>
    <row r="365" spans="15:21">
      <c r="O365"/>
      <c r="P365"/>
      <c r="Q365"/>
      <c r="R365"/>
      <c r="S365"/>
      <c r="T365"/>
      <c r="U365"/>
    </row>
    <row r="366" spans="15:21">
      <c r="O366"/>
      <c r="P366"/>
      <c r="Q366"/>
      <c r="R366"/>
      <c r="S366"/>
      <c r="T366"/>
      <c r="U366"/>
    </row>
    <row r="367" spans="15:21">
      <c r="O367"/>
      <c r="P367"/>
      <c r="Q367"/>
      <c r="R367"/>
      <c r="S367"/>
      <c r="T367"/>
      <c r="U367"/>
    </row>
    <row r="368" spans="15:21">
      <c r="O368"/>
      <c r="P368"/>
      <c r="Q368"/>
      <c r="R368"/>
      <c r="S368"/>
      <c r="T368"/>
      <c r="U368"/>
    </row>
    <row r="369" spans="15:21">
      <c r="O369"/>
      <c r="P369"/>
      <c r="Q369"/>
      <c r="R369"/>
      <c r="S369"/>
      <c r="T369"/>
      <c r="U369"/>
    </row>
    <row r="370" spans="15:21">
      <c r="O370"/>
      <c r="P370"/>
      <c r="Q370"/>
      <c r="R370"/>
      <c r="S370"/>
      <c r="T370"/>
      <c r="U370"/>
    </row>
    <row r="371" spans="15:21">
      <c r="O371"/>
      <c r="P371"/>
      <c r="Q371"/>
      <c r="R371"/>
      <c r="S371"/>
      <c r="T371"/>
      <c r="U371"/>
    </row>
    <row r="372" spans="15:21">
      <c r="O372"/>
      <c r="P372"/>
      <c r="Q372"/>
      <c r="R372"/>
      <c r="S372"/>
      <c r="T372"/>
      <c r="U372"/>
    </row>
    <row r="373" spans="15:21">
      <c r="O373"/>
      <c r="P373"/>
      <c r="Q373"/>
      <c r="R373"/>
      <c r="S373"/>
      <c r="T373"/>
      <c r="U373"/>
    </row>
  </sheetData>
  <mergeCells count="5">
    <mergeCell ref="A3:F3"/>
    <mergeCell ref="A8:A9"/>
    <mergeCell ref="B8:E8"/>
    <mergeCell ref="F8:F9"/>
    <mergeCell ref="A6:F6"/>
  </mergeCells>
  <phoneticPr fontId="0" type="noConversion"/>
  <pageMargins left="0.75" right="0.75" top="1" bottom="1" header="0" footer="0"/>
  <pageSetup paperSize="9" orientation="portrait" r:id="rId1"/>
  <headerFooter alignWithMargins="0"/>
  <ignoredErrors>
    <ignoredError sqref="F11:F37 F39 F41 F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opLeftCell="A13" workbookViewId="0">
      <selection activeCell="C47" sqref="C47"/>
    </sheetView>
  </sheetViews>
  <sheetFormatPr baseColWidth="10" defaultRowHeight="12.75"/>
  <cols>
    <col min="1" max="1" width="11.42578125" style="3"/>
    <col min="2" max="2" width="19.85546875" style="2" customWidth="1"/>
    <col min="3" max="3" width="16.85546875" style="2" customWidth="1"/>
    <col min="4" max="4" width="14.85546875" style="2" customWidth="1"/>
    <col min="5" max="5" width="13.5703125" style="3" customWidth="1"/>
    <col min="6" max="6" width="15.28515625" style="2" customWidth="1"/>
    <col min="7" max="16384" width="11.42578125" style="3"/>
  </cols>
  <sheetData>
    <row r="1" spans="1:6">
      <c r="B1" s="3"/>
      <c r="C1" s="3"/>
      <c r="D1" s="3"/>
      <c r="F1" s="3"/>
    </row>
    <row r="2" spans="1:6" ht="15.75">
      <c r="A2" s="30" t="s">
        <v>20</v>
      </c>
      <c r="B2" s="3"/>
      <c r="C2" s="3"/>
      <c r="D2" s="3"/>
      <c r="F2" s="3"/>
    </row>
    <row r="3" spans="1:6" ht="15.75">
      <c r="A3" s="30"/>
      <c r="B3" s="3"/>
      <c r="C3" s="3"/>
      <c r="D3" s="3"/>
      <c r="F3" s="3"/>
    </row>
    <row r="4" spans="1:6" ht="15.75">
      <c r="A4" s="30" t="s">
        <v>21</v>
      </c>
      <c r="B4" s="3"/>
      <c r="C4" s="3"/>
      <c r="D4" s="3"/>
      <c r="F4" s="3"/>
    </row>
    <row r="5" spans="1:6" ht="15.75">
      <c r="A5" s="30" t="s">
        <v>12</v>
      </c>
      <c r="B5" s="3"/>
      <c r="C5" s="3"/>
      <c r="D5" s="3"/>
      <c r="F5" s="3"/>
    </row>
    <row r="6" spans="1:6">
      <c r="B6" s="3"/>
      <c r="C6" s="3"/>
      <c r="D6" s="3"/>
      <c r="F6" s="3"/>
    </row>
    <row r="7" spans="1:6" ht="18" customHeight="1">
      <c r="A7" s="51"/>
      <c r="B7" s="52" t="s">
        <v>1</v>
      </c>
      <c r="C7" s="52"/>
      <c r="D7" s="52"/>
      <c r="E7" s="52"/>
      <c r="F7" s="53" t="s">
        <v>6</v>
      </c>
    </row>
    <row r="8" spans="1:6" ht="18" customHeight="1">
      <c r="A8" s="51"/>
      <c r="B8" s="22" t="s">
        <v>2</v>
      </c>
      <c r="C8" s="22" t="s">
        <v>3</v>
      </c>
      <c r="D8" s="22" t="s">
        <v>4</v>
      </c>
      <c r="E8" s="22" t="s">
        <v>5</v>
      </c>
      <c r="F8" s="53"/>
    </row>
    <row r="10" spans="1:6" ht="15">
      <c r="A10" s="5">
        <v>1995</v>
      </c>
      <c r="B10" s="6">
        <v>2691</v>
      </c>
      <c r="C10" s="7">
        <v>7</v>
      </c>
      <c r="D10" s="6">
        <v>5</v>
      </c>
      <c r="E10" s="6">
        <v>25</v>
      </c>
      <c r="F10" s="6">
        <f t="shared" ref="F10:F22" si="0">SUM(B10:E10)</f>
        <v>2728</v>
      </c>
    </row>
    <row r="11" spans="1:6" ht="15">
      <c r="A11" s="8" t="s">
        <v>0</v>
      </c>
      <c r="B11" s="9">
        <v>98.6</v>
      </c>
      <c r="C11" s="10">
        <v>0.3</v>
      </c>
      <c r="D11" s="9">
        <v>0.2</v>
      </c>
      <c r="E11" s="9">
        <v>0.9</v>
      </c>
      <c r="F11" s="11">
        <f t="shared" si="0"/>
        <v>100</v>
      </c>
    </row>
    <row r="12" spans="1:6" ht="15">
      <c r="A12" s="5">
        <v>1996</v>
      </c>
      <c r="B12" s="6">
        <v>2750</v>
      </c>
      <c r="C12" s="7">
        <v>7</v>
      </c>
      <c r="D12" s="6">
        <v>6</v>
      </c>
      <c r="E12" s="6">
        <v>27</v>
      </c>
      <c r="F12" s="6">
        <f t="shared" si="0"/>
        <v>2790</v>
      </c>
    </row>
    <row r="13" spans="1:6" ht="15">
      <c r="A13" s="8" t="s">
        <v>0</v>
      </c>
      <c r="B13" s="9">
        <v>98.6</v>
      </c>
      <c r="C13" s="10">
        <v>0.3</v>
      </c>
      <c r="D13" s="9">
        <v>0.2</v>
      </c>
      <c r="E13" s="9">
        <v>1</v>
      </c>
      <c r="F13" s="11">
        <f t="shared" si="0"/>
        <v>100.1</v>
      </c>
    </row>
    <row r="14" spans="1:6" ht="15">
      <c r="A14" s="5">
        <v>1997</v>
      </c>
      <c r="B14" s="6">
        <v>2658</v>
      </c>
      <c r="C14" s="7">
        <v>5</v>
      </c>
      <c r="D14" s="6">
        <v>6</v>
      </c>
      <c r="E14" s="6">
        <v>29</v>
      </c>
      <c r="F14" s="6">
        <f t="shared" si="0"/>
        <v>2698</v>
      </c>
    </row>
    <row r="15" spans="1:6" ht="15">
      <c r="A15" s="8" t="s">
        <v>0</v>
      </c>
      <c r="B15" s="9">
        <v>98.5</v>
      </c>
      <c r="C15" s="10">
        <v>0.2</v>
      </c>
      <c r="D15" s="9">
        <v>0.2</v>
      </c>
      <c r="E15" s="9">
        <v>1.1000000000000001</v>
      </c>
      <c r="F15" s="11">
        <f t="shared" si="0"/>
        <v>100</v>
      </c>
    </row>
    <row r="16" spans="1:6" ht="15">
      <c r="A16" s="5">
        <v>1998</v>
      </c>
      <c r="B16" s="6">
        <v>2536</v>
      </c>
      <c r="C16" s="7">
        <v>2</v>
      </c>
      <c r="D16" s="6">
        <v>8</v>
      </c>
      <c r="E16" s="6">
        <v>31</v>
      </c>
      <c r="F16" s="6">
        <f t="shared" si="0"/>
        <v>2577</v>
      </c>
    </row>
    <row r="17" spans="1:6" ht="15">
      <c r="A17" s="8" t="s">
        <v>0</v>
      </c>
      <c r="B17" s="9">
        <v>98.4</v>
      </c>
      <c r="C17" s="10">
        <v>0.1</v>
      </c>
      <c r="D17" s="9">
        <v>0.3</v>
      </c>
      <c r="E17" s="9">
        <v>1.2</v>
      </c>
      <c r="F17" s="11">
        <f t="shared" si="0"/>
        <v>100</v>
      </c>
    </row>
    <row r="18" spans="1:6" ht="15">
      <c r="A18" s="5">
        <v>1999</v>
      </c>
      <c r="B18" s="6">
        <v>2580</v>
      </c>
      <c r="C18" s="7">
        <v>1</v>
      </c>
      <c r="D18" s="6">
        <v>8</v>
      </c>
      <c r="E18" s="6">
        <v>33</v>
      </c>
      <c r="F18" s="6">
        <f t="shared" si="0"/>
        <v>2622</v>
      </c>
    </row>
    <row r="19" spans="1:6" ht="15">
      <c r="A19" s="8" t="s">
        <v>0</v>
      </c>
      <c r="B19" s="9">
        <v>98.4</v>
      </c>
      <c r="C19" s="10">
        <v>0</v>
      </c>
      <c r="D19" s="9">
        <v>0.3</v>
      </c>
      <c r="E19" s="9">
        <v>1.3</v>
      </c>
      <c r="F19" s="11">
        <f t="shared" si="0"/>
        <v>100</v>
      </c>
    </row>
    <row r="20" spans="1:6" ht="15">
      <c r="A20" s="5">
        <v>2000</v>
      </c>
      <c r="B20" s="6">
        <v>2660</v>
      </c>
      <c r="C20" s="7">
        <v>0</v>
      </c>
      <c r="D20" s="6">
        <v>7</v>
      </c>
      <c r="E20" s="6">
        <v>34</v>
      </c>
      <c r="F20" s="6">
        <f t="shared" si="0"/>
        <v>2701</v>
      </c>
    </row>
    <row r="21" spans="1:6" ht="15">
      <c r="A21" s="8" t="s">
        <v>0</v>
      </c>
      <c r="B21" s="9">
        <v>98.5</v>
      </c>
      <c r="C21" s="10">
        <v>0</v>
      </c>
      <c r="D21" s="9">
        <v>0.3</v>
      </c>
      <c r="E21" s="9">
        <v>1.2</v>
      </c>
      <c r="F21" s="11">
        <f t="shared" si="0"/>
        <v>100</v>
      </c>
    </row>
    <row r="22" spans="1:6" ht="15">
      <c r="A22" s="5">
        <v>2001</v>
      </c>
      <c r="B22" s="6">
        <v>2713</v>
      </c>
      <c r="C22" s="7">
        <v>0</v>
      </c>
      <c r="D22" s="6">
        <v>8</v>
      </c>
      <c r="E22" s="6">
        <v>34</v>
      </c>
      <c r="F22" s="6">
        <f t="shared" si="0"/>
        <v>2755</v>
      </c>
    </row>
    <row r="23" spans="1:6" ht="15">
      <c r="A23" s="8" t="s">
        <v>0</v>
      </c>
      <c r="B23" s="9">
        <v>98.4</v>
      </c>
      <c r="C23" s="10">
        <v>0</v>
      </c>
      <c r="D23" s="9">
        <v>0.3</v>
      </c>
      <c r="E23" s="9">
        <v>1.2</v>
      </c>
      <c r="F23" s="11">
        <v>100</v>
      </c>
    </row>
    <row r="24" spans="1:6" ht="15">
      <c r="A24" s="5">
        <v>2002</v>
      </c>
      <c r="B24" s="6">
        <v>2740</v>
      </c>
      <c r="C24" s="7">
        <v>0</v>
      </c>
      <c r="D24" s="6">
        <v>9</v>
      </c>
      <c r="E24" s="6">
        <v>33</v>
      </c>
      <c r="F24" s="6">
        <f t="shared" ref="F24:F37" si="1">SUM(B24:E24)</f>
        <v>2782</v>
      </c>
    </row>
    <row r="25" spans="1:6" ht="15">
      <c r="A25" s="8" t="s">
        <v>0</v>
      </c>
      <c r="B25" s="9">
        <v>98.5</v>
      </c>
      <c r="C25" s="10">
        <v>0</v>
      </c>
      <c r="D25" s="9">
        <v>0.3</v>
      </c>
      <c r="E25" s="9">
        <v>1.2</v>
      </c>
      <c r="F25" s="11">
        <f t="shared" si="1"/>
        <v>100</v>
      </c>
    </row>
    <row r="26" spans="1:6" ht="15">
      <c r="A26" s="5">
        <v>2003</v>
      </c>
      <c r="B26" s="6">
        <v>2780</v>
      </c>
      <c r="C26" s="7">
        <v>0</v>
      </c>
      <c r="D26" s="6">
        <v>10</v>
      </c>
      <c r="E26" s="6">
        <v>35</v>
      </c>
      <c r="F26" s="6">
        <f t="shared" si="1"/>
        <v>2825</v>
      </c>
    </row>
    <row r="27" spans="1:6" ht="15">
      <c r="A27" s="8" t="s">
        <v>0</v>
      </c>
      <c r="B27" s="9">
        <v>98.4</v>
      </c>
      <c r="C27" s="10">
        <v>0</v>
      </c>
      <c r="D27" s="9">
        <v>0.3</v>
      </c>
      <c r="E27" s="9">
        <v>1.3</v>
      </c>
      <c r="F27" s="11">
        <f t="shared" si="1"/>
        <v>100</v>
      </c>
    </row>
    <row r="28" spans="1:6" ht="15">
      <c r="A28" s="5">
        <v>2004</v>
      </c>
      <c r="B28" s="6">
        <v>2860</v>
      </c>
      <c r="C28" s="7">
        <v>0</v>
      </c>
      <c r="D28" s="6">
        <v>12</v>
      </c>
      <c r="E28" s="6">
        <v>39</v>
      </c>
      <c r="F28" s="6">
        <f t="shared" si="1"/>
        <v>2911</v>
      </c>
    </row>
    <row r="29" spans="1:6" ht="15">
      <c r="A29" s="8" t="s">
        <v>0</v>
      </c>
      <c r="B29" s="9">
        <v>98.2</v>
      </c>
      <c r="C29" s="10">
        <v>0</v>
      </c>
      <c r="D29" s="9">
        <v>0.4</v>
      </c>
      <c r="E29" s="9">
        <v>1.4</v>
      </c>
      <c r="F29" s="11">
        <f t="shared" si="1"/>
        <v>100.00000000000001</v>
      </c>
    </row>
    <row r="30" spans="1:6" ht="15">
      <c r="A30" s="5">
        <v>2005</v>
      </c>
      <c r="B30" s="6">
        <v>2950</v>
      </c>
      <c r="C30" s="7">
        <v>0</v>
      </c>
      <c r="D30" s="6">
        <v>11.461186</v>
      </c>
      <c r="E30" s="6">
        <v>42.176000000000002</v>
      </c>
      <c r="F30" s="6">
        <f t="shared" si="1"/>
        <v>3003.6371859999999</v>
      </c>
    </row>
    <row r="31" spans="1:6" ht="15">
      <c r="A31" s="8" t="s">
        <v>0</v>
      </c>
      <c r="B31" s="9">
        <v>98.2</v>
      </c>
      <c r="C31" s="10">
        <v>0</v>
      </c>
      <c r="D31" s="9">
        <v>0.4</v>
      </c>
      <c r="E31" s="9">
        <v>1.4</v>
      </c>
      <c r="F31" s="11">
        <f t="shared" si="1"/>
        <v>100.00000000000001</v>
      </c>
    </row>
    <row r="32" spans="1:6" ht="15">
      <c r="A32" s="5">
        <v>2006</v>
      </c>
      <c r="B32" s="6">
        <v>3050</v>
      </c>
      <c r="C32" s="7">
        <v>0</v>
      </c>
      <c r="D32" s="6">
        <v>11.985225</v>
      </c>
      <c r="E32" s="6">
        <v>45.405999999999999</v>
      </c>
      <c r="F32" s="6">
        <f>SUM(B32:E32)</f>
        <v>3107.3912249999998</v>
      </c>
    </row>
    <row r="33" spans="1:6" ht="15">
      <c r="A33" s="8" t="s">
        <v>0</v>
      </c>
      <c r="B33" s="9">
        <v>98.2</v>
      </c>
      <c r="C33" s="10">
        <v>0</v>
      </c>
      <c r="D33" s="9">
        <v>0.4</v>
      </c>
      <c r="E33" s="9">
        <v>1.4</v>
      </c>
      <c r="F33" s="11">
        <f t="shared" si="1"/>
        <v>100.00000000000001</v>
      </c>
    </row>
    <row r="34" spans="1:6" ht="15">
      <c r="A34" s="5">
        <v>2007</v>
      </c>
      <c r="B34" s="6">
        <v>3141</v>
      </c>
      <c r="C34" s="7">
        <v>0</v>
      </c>
      <c r="D34" s="6">
        <v>12.761002</v>
      </c>
      <c r="E34" s="6">
        <v>52.216999999999999</v>
      </c>
      <c r="F34" s="6">
        <f>SUM(B34:E34)</f>
        <v>3205.9780020000003</v>
      </c>
    </row>
    <row r="35" spans="1:6" ht="15">
      <c r="A35" s="8" t="s">
        <v>0</v>
      </c>
      <c r="B35" s="9">
        <v>98</v>
      </c>
      <c r="C35" s="10">
        <v>0</v>
      </c>
      <c r="D35" s="9">
        <v>0.4</v>
      </c>
      <c r="E35" s="9">
        <v>1.6</v>
      </c>
      <c r="F35" s="11">
        <f t="shared" si="1"/>
        <v>100</v>
      </c>
    </row>
    <row r="36" spans="1:6" ht="15">
      <c r="A36" s="5">
        <v>2008</v>
      </c>
      <c r="B36" s="6">
        <v>3238</v>
      </c>
      <c r="C36" s="7">
        <v>8.9149999999999991</v>
      </c>
      <c r="D36" s="6">
        <v>12.596662999999999</v>
      </c>
      <c r="E36" s="6">
        <v>53.3</v>
      </c>
      <c r="F36" s="6">
        <f>SUM(B36:E36)</f>
        <v>3312.811663</v>
      </c>
    </row>
    <row r="37" spans="1:6" ht="15">
      <c r="A37" s="8" t="s">
        <v>0</v>
      </c>
      <c r="B37" s="11">
        <f>(B36/F36)*100</f>
        <v>97.741747173992607</v>
      </c>
      <c r="C37" s="11">
        <f>(C36/F36)*100</f>
        <v>0.26910675603957507</v>
      </c>
      <c r="D37" s="11">
        <f>(D36/F36)*100</f>
        <v>0.38024084316923629</v>
      </c>
      <c r="E37" s="11">
        <f>(E36/F36)*100</f>
        <v>1.6089052267985811</v>
      </c>
      <c r="F37" s="11">
        <f t="shared" si="1"/>
        <v>100</v>
      </c>
    </row>
    <row r="38" spans="1:6" ht="15">
      <c r="A38" s="5">
        <v>2009</v>
      </c>
      <c r="B38" s="6">
        <v>3050</v>
      </c>
      <c r="C38" s="7">
        <v>28</v>
      </c>
      <c r="D38" s="6">
        <v>10.985094999999999</v>
      </c>
      <c r="E38" s="6">
        <v>46.970999999999997</v>
      </c>
      <c r="F38" s="6">
        <f>SUM(B38:E38)</f>
        <v>3135.956095</v>
      </c>
    </row>
    <row r="39" spans="1:6" ht="15">
      <c r="A39" s="8" t="s">
        <v>0</v>
      </c>
      <c r="B39" s="11">
        <v>97.1</v>
      </c>
      <c r="C39" s="11">
        <v>0.9</v>
      </c>
      <c r="D39" s="11">
        <v>0.41388092964024192</v>
      </c>
      <c r="E39" s="11">
        <v>1.591849729385546</v>
      </c>
      <c r="F39" s="11">
        <v>100.00573065902579</v>
      </c>
    </row>
    <row r="40" spans="1:6" ht="15">
      <c r="A40" s="19">
        <v>2010</v>
      </c>
      <c r="B40" s="20">
        <v>3160</v>
      </c>
      <c r="C40" s="21">
        <v>40.398000000000003</v>
      </c>
      <c r="D40" s="6">
        <v>11.798579999999999</v>
      </c>
      <c r="E40" s="6">
        <v>48.698</v>
      </c>
      <c r="F40" s="6">
        <f>SUM(B40:E40)</f>
        <v>3260.8945800000001</v>
      </c>
    </row>
    <row r="41" spans="1:6" ht="15">
      <c r="A41" s="8" t="s">
        <v>0</v>
      </c>
      <c r="B41" s="11">
        <v>97.1</v>
      </c>
      <c r="C41" s="11">
        <v>0.9</v>
      </c>
      <c r="D41" s="11">
        <v>0.41388092964024192</v>
      </c>
      <c r="E41" s="11">
        <v>1.591849729385546</v>
      </c>
      <c r="F41" s="11">
        <v>100.00573065902579</v>
      </c>
    </row>
    <row r="42" spans="1:6" ht="15">
      <c r="A42" s="19">
        <v>2011</v>
      </c>
      <c r="B42" s="20">
        <v>3264.3</v>
      </c>
      <c r="C42" s="21">
        <v>44.396999999999998</v>
      </c>
      <c r="D42" s="6">
        <v>11.680720000000001</v>
      </c>
      <c r="E42" s="6">
        <v>47.704999999999998</v>
      </c>
      <c r="F42" s="6">
        <f>SUM(B42:E42)</f>
        <v>3368.0827199999999</v>
      </c>
    </row>
    <row r="43" spans="1:6" ht="11.25" customHeight="1">
      <c r="A43" s="8" t="s">
        <v>0</v>
      </c>
      <c r="B43" s="11">
        <v>97.1</v>
      </c>
      <c r="C43" s="11">
        <v>0.9</v>
      </c>
      <c r="D43" s="11">
        <v>0.41388092964024192</v>
      </c>
      <c r="E43" s="11">
        <v>1.591849729385546</v>
      </c>
      <c r="F43" s="11">
        <v>100.00573065902579</v>
      </c>
    </row>
    <row r="44" spans="1:6" ht="36.75" customHeight="1">
      <c r="A44" s="50" t="s">
        <v>14</v>
      </c>
      <c r="B44" s="50"/>
      <c r="C44" s="50"/>
      <c r="D44" s="50"/>
      <c r="E44" s="50"/>
      <c r="F44" s="50"/>
    </row>
  </sheetData>
  <mergeCells count="4">
    <mergeCell ref="A44:F44"/>
    <mergeCell ref="A7:A8"/>
    <mergeCell ref="B7:E7"/>
    <mergeCell ref="F7:F8"/>
  </mergeCells>
  <pageMargins left="0.75" right="0.22" top="0.46" bottom="1" header="0" footer="0"/>
  <pageSetup paperSize="9" orientation="portrait" r:id="rId1"/>
  <headerFooter alignWithMargins="0"/>
  <ignoredErrors>
    <ignoredError sqref="F10:F32 F42 F40 F34:F36 F33 F3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workbookViewId="0">
      <selection activeCell="E32" sqref="E32"/>
    </sheetView>
  </sheetViews>
  <sheetFormatPr baseColWidth="10" defaultRowHeight="15"/>
  <cols>
    <col min="1" max="1" width="30.7109375" style="26" bestFit="1" customWidth="1"/>
    <col min="2" max="2" width="15.28515625" style="26" customWidth="1"/>
    <col min="3" max="3" width="12.42578125" style="26" customWidth="1"/>
    <col min="4" max="4" width="14.28515625" style="26" customWidth="1"/>
    <col min="5" max="16384" width="11.42578125" style="26"/>
  </cols>
  <sheetData>
    <row r="2" spans="1:5" ht="15.75">
      <c r="A2" s="54" t="s">
        <v>22</v>
      </c>
      <c r="B2" s="54"/>
      <c r="C2" s="54"/>
      <c r="D2" s="54"/>
      <c r="E2" s="54"/>
    </row>
    <row r="4" spans="1:5" ht="30">
      <c r="A4" s="38" t="s">
        <v>7</v>
      </c>
      <c r="B4" s="38" t="s">
        <v>8</v>
      </c>
      <c r="C4" s="38" t="s">
        <v>0</v>
      </c>
      <c r="D4" s="38" t="s">
        <v>9</v>
      </c>
      <c r="E4" s="38" t="s">
        <v>0</v>
      </c>
    </row>
    <row r="5" spans="1:5">
      <c r="A5" s="41" t="s">
        <v>2</v>
      </c>
      <c r="B5" s="42">
        <v>485502</v>
      </c>
      <c r="C5" s="42">
        <f>B5*100/$B$9</f>
        <v>55.124577625985538</v>
      </c>
      <c r="D5" s="42">
        <v>3264300</v>
      </c>
      <c r="E5" s="43">
        <f>D5*100/$D$9</f>
        <v>96.918661719043655</v>
      </c>
    </row>
    <row r="6" spans="1:5">
      <c r="A6" s="34" t="s">
        <v>3</v>
      </c>
      <c r="B6" s="35">
        <v>107690</v>
      </c>
      <c r="C6" s="35">
        <f t="shared" ref="C6:C8" si="0">B6*100/$B$9</f>
        <v>12.227273553028377</v>
      </c>
      <c r="D6" s="35">
        <v>44397</v>
      </c>
      <c r="E6" s="36">
        <f t="shared" ref="E6:E8" si="1">D6*100/$D$9</f>
        <v>1.3181686194100974</v>
      </c>
    </row>
    <row r="7" spans="1:5">
      <c r="A7" s="41" t="s">
        <v>5</v>
      </c>
      <c r="B7" s="44">
        <v>568</v>
      </c>
      <c r="C7" s="42">
        <f t="shared" si="0"/>
        <v>6.4491516186462233E-2</v>
      </c>
      <c r="D7" s="42">
        <v>47705</v>
      </c>
      <c r="E7" s="43">
        <f t="shared" si="1"/>
        <v>1.4163847554780435</v>
      </c>
    </row>
    <row r="8" spans="1:5">
      <c r="A8" s="34" t="s">
        <v>10</v>
      </c>
      <c r="B8" s="35">
        <v>286976</v>
      </c>
      <c r="C8" s="35">
        <f t="shared" si="0"/>
        <v>32.583657304799623</v>
      </c>
      <c r="D8" s="37">
        <v>11680</v>
      </c>
      <c r="E8" s="36">
        <f t="shared" si="1"/>
        <v>0.34678490606820145</v>
      </c>
    </row>
    <row r="9" spans="1:5">
      <c r="A9" s="40" t="s">
        <v>6</v>
      </c>
      <c r="B9" s="39">
        <f>SUM(B5:B8)</f>
        <v>880736</v>
      </c>
      <c r="C9" s="39">
        <f>SUM(C5:C8)</f>
        <v>100</v>
      </c>
      <c r="D9" s="39">
        <f>SUM(D5:D8)</f>
        <v>3368082</v>
      </c>
      <c r="E9" s="39">
        <f>SUM(E5:E8)</f>
        <v>100.00000000000001</v>
      </c>
    </row>
    <row r="11" spans="1:5">
      <c r="A11" s="27" t="s">
        <v>11</v>
      </c>
    </row>
    <row r="12" spans="1:5">
      <c r="A12" s="27" t="s">
        <v>15</v>
      </c>
    </row>
    <row r="13" spans="1:5">
      <c r="A13" s="27" t="s">
        <v>16</v>
      </c>
    </row>
    <row r="32" spans="1:1">
      <c r="A32" s="28" t="s">
        <v>2</v>
      </c>
    </row>
    <row r="33" spans="1:1">
      <c r="A33" s="28" t="s">
        <v>3</v>
      </c>
    </row>
    <row r="34" spans="1:1">
      <c r="A34" s="28" t="s">
        <v>5</v>
      </c>
    </row>
    <row r="35" spans="1:1">
      <c r="A35" s="28" t="s">
        <v>10</v>
      </c>
    </row>
    <row r="36" spans="1:1">
      <c r="A36" s="33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6.1</vt:lpstr>
      <vt:lpstr>6.2</vt:lpstr>
      <vt:lpstr>6.3</vt:lpstr>
      <vt:lpstr>'6.2'!Área_de_impresión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mflorviv</cp:lastModifiedBy>
  <cp:lastPrinted>2010-05-04T01:25:48Z</cp:lastPrinted>
  <dcterms:created xsi:type="dcterms:W3CDTF">2008-08-12T01:07:04Z</dcterms:created>
  <dcterms:modified xsi:type="dcterms:W3CDTF">2012-03-01T21:06:35Z</dcterms:modified>
</cp:coreProperties>
</file>