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3.56.201\odgaa\1S.62 MEDIO AMBIENTE Y CAMBIO CLIMÁTICO\MRV\proy CA reporte\"/>
    </mc:Choice>
  </mc:AlternateContent>
  <bookViews>
    <workbookView xWindow="0" yWindow="0" windowWidth="21600" windowHeight="9735"/>
  </bookViews>
  <sheets>
    <sheet name="Carátula" sheetId="1" r:id="rId1"/>
    <sheet name="Instructivo" sheetId="11" r:id="rId2"/>
    <sheet name="Reporte" sheetId="10" r:id="rId3"/>
    <sheet name="Emisiones" sheetId="7" r:id="rId4"/>
    <sheet name="Totales" sheetId="9" r:id="rId5"/>
  </sheets>
  <definedNames>
    <definedName name="_xlnm.Print_Area" localSheetId="0">Carátula!$A$1:$C$25</definedName>
    <definedName name="_xlnm.Print_Area" localSheetId="3">Emisiones!$A$1:$G$25</definedName>
    <definedName name="_xlnm.Print_Area" localSheetId="4">Totales!$A$1:$F$28</definedName>
  </definedNames>
  <calcPr calcId="152511"/>
</workbook>
</file>

<file path=xl/calcChain.xml><?xml version="1.0" encoding="utf-8"?>
<calcChain xmlns="http://schemas.openxmlformats.org/spreadsheetml/2006/main">
  <c r="D6" i="9" l="1"/>
  <c r="D5" i="9"/>
  <c r="C6" i="9"/>
  <c r="C5" i="9"/>
  <c r="B6" i="9"/>
  <c r="B5" i="9"/>
  <c r="G11" i="7"/>
  <c r="F11" i="7"/>
  <c r="A23" i="7" l="1"/>
  <c r="A22" i="7"/>
  <c r="E5" i="9" l="1"/>
  <c r="E6" i="9"/>
  <c r="R19" i="10" l="1"/>
  <c r="Q19" i="10"/>
  <c r="P19" i="10"/>
  <c r="K19" i="10"/>
  <c r="C19" i="9" s="1"/>
  <c r="J19" i="10"/>
  <c r="C17" i="9" s="1"/>
  <c r="I19" i="10"/>
  <c r="C15" i="9" s="1"/>
  <c r="H19" i="10"/>
  <c r="C11" i="9" s="1"/>
  <c r="G19" i="10"/>
  <c r="C13" i="9" s="1"/>
  <c r="F19" i="10"/>
  <c r="U17" i="10"/>
  <c r="T17" i="10"/>
  <c r="S17" i="10"/>
  <c r="N17" i="10"/>
  <c r="M17" i="10"/>
  <c r="L17" i="10"/>
  <c r="U16" i="10"/>
  <c r="T16" i="10"/>
  <c r="S16" i="10"/>
  <c r="N16" i="10"/>
  <c r="M16" i="10"/>
  <c r="L16" i="10"/>
  <c r="U15" i="10"/>
  <c r="T15" i="10"/>
  <c r="S15" i="10"/>
  <c r="N15" i="10"/>
  <c r="M15" i="10"/>
  <c r="L15" i="10"/>
  <c r="U14" i="10"/>
  <c r="T14" i="10"/>
  <c r="S14" i="10"/>
  <c r="N14" i="10"/>
  <c r="M14" i="10"/>
  <c r="L14" i="10"/>
  <c r="U13" i="10"/>
  <c r="T13" i="10"/>
  <c r="S13" i="10"/>
  <c r="N13" i="10"/>
  <c r="M13" i="10"/>
  <c r="L13" i="10"/>
  <c r="U12" i="10"/>
  <c r="T12" i="10"/>
  <c r="S12" i="10"/>
  <c r="N12" i="10"/>
  <c r="M12" i="10"/>
  <c r="L12" i="10"/>
  <c r="U11" i="10"/>
  <c r="T11" i="10"/>
  <c r="S11" i="10"/>
  <c r="N11" i="10"/>
  <c r="M11" i="10"/>
  <c r="L11" i="10"/>
  <c r="U10" i="10"/>
  <c r="T10" i="10"/>
  <c r="S10" i="10"/>
  <c r="N10" i="10"/>
  <c r="M10" i="10"/>
  <c r="L10" i="10"/>
  <c r="U9" i="10"/>
  <c r="T9" i="10"/>
  <c r="S9" i="10"/>
  <c r="N9" i="10"/>
  <c r="M9" i="10"/>
  <c r="L9" i="10"/>
  <c r="U8" i="10"/>
  <c r="T8" i="10"/>
  <c r="S8" i="10"/>
  <c r="N8" i="10"/>
  <c r="M8" i="10"/>
  <c r="L8" i="10"/>
  <c r="U7" i="10"/>
  <c r="T7" i="10"/>
  <c r="S7" i="10"/>
  <c r="N7" i="10"/>
  <c r="N19" i="10" s="1"/>
  <c r="C25" i="9" s="1"/>
  <c r="M7" i="10"/>
  <c r="M19" i="10" s="1"/>
  <c r="C23" i="9" s="1"/>
  <c r="L7" i="10"/>
  <c r="U19" i="10" l="1"/>
  <c r="D4" i="9"/>
  <c r="V8" i="10"/>
  <c r="V10" i="10"/>
  <c r="V12" i="10"/>
  <c r="V14" i="10"/>
  <c r="V16" i="10"/>
  <c r="O9" i="10"/>
  <c r="O13" i="10"/>
  <c r="O15" i="10"/>
  <c r="O17" i="10"/>
  <c r="V11" i="10"/>
  <c r="V13" i="10"/>
  <c r="V15" i="10"/>
  <c r="V17" i="10"/>
  <c r="O11" i="10"/>
  <c r="V9" i="10"/>
  <c r="L19" i="10"/>
  <c r="C21" i="9" s="1"/>
  <c r="T19" i="10"/>
  <c r="C4" i="9" s="1"/>
  <c r="O8" i="10"/>
  <c r="O10" i="10"/>
  <c r="O12" i="10"/>
  <c r="O14" i="10"/>
  <c r="O16" i="10"/>
  <c r="V19" i="10"/>
  <c r="S19" i="10"/>
  <c r="O7" i="10"/>
  <c r="V7" i="10"/>
  <c r="E4" i="9" l="1"/>
  <c r="C9" i="9" s="1"/>
  <c r="B4" i="9"/>
  <c r="F9" i="9"/>
  <c r="O19" i="10"/>
  <c r="C27" i="9" s="1"/>
</calcChain>
</file>

<file path=xl/sharedStrings.xml><?xml version="1.0" encoding="utf-8"?>
<sst xmlns="http://schemas.openxmlformats.org/spreadsheetml/2006/main" count="138" uniqueCount="113">
  <si>
    <t>Nombre / Razón Social</t>
  </si>
  <si>
    <t>Peso total de carga y correo [t]</t>
  </si>
  <si>
    <t>Total de combustible consumido [t]</t>
  </si>
  <si>
    <t>TOTAL [t CO2]</t>
  </si>
  <si>
    <t xml:space="preserve">Jet queroseno (Jet A1 o Jet A) 3.15 </t>
  </si>
  <si>
    <t xml:space="preserve">Jet gasolina (Jet B) / La gasolina de aviación (AvGas)                                   3,10 </t>
  </si>
  <si>
    <t>Combustible alternativo</t>
  </si>
  <si>
    <t>Fin de lista</t>
  </si>
  <si>
    <t>Totales de todos los vuelos nacioanles</t>
  </si>
  <si>
    <t>Combustibles utilizados</t>
  </si>
  <si>
    <t>Nombre del combustible utilizado</t>
  </si>
  <si>
    <t>NCV [GJ/t]</t>
  </si>
  <si>
    <t>EF [t CO2/TJ]</t>
  </si>
  <si>
    <t>Contenido de biomasa%]</t>
  </si>
  <si>
    <t>emisiones de CO2 nacionales 
[t CO2]</t>
  </si>
  <si>
    <t>emisiones de internacionales CO2 
[t CO2]</t>
  </si>
  <si>
    <t xml:space="preserve">Jet gasolina (Jet B) 3,10 </t>
  </si>
  <si>
    <t>La gasolina de aviación (AvGas) 3.10</t>
  </si>
  <si>
    <t>Total de vuelos</t>
  </si>
  <si>
    <t>t CO2</t>
  </si>
  <si>
    <t>¿Se utilizó biomasa durante el año de notificación?</t>
  </si>
  <si>
    <t>Si utilizó biomasa durante el año reportado, reportar la cantidad de biomasa utilizada ya sea en toneladas o m3.</t>
  </si>
  <si>
    <t>Nombre de biomasa</t>
  </si>
  <si>
    <t xml:space="preserve">Cantidad empleada </t>
  </si>
  <si>
    <t>[t]</t>
  </si>
  <si>
    <t>[m3]</t>
  </si>
  <si>
    <t>Total de tiempo de vuelo</t>
  </si>
  <si>
    <t>hrs.</t>
  </si>
  <si>
    <t>Total de pasajeros</t>
  </si>
  <si>
    <t>Masa total de pasajeros y equipaje facturado [t]</t>
  </si>
  <si>
    <t>t</t>
  </si>
  <si>
    <t>Masa total de carga y correo [t]</t>
  </si>
  <si>
    <t>Total de pasajeros x Distancia [Km*pasajero]</t>
  </si>
  <si>
    <t>RPK</t>
  </si>
  <si>
    <t>Total de carga y correo x distancia [t*Km]</t>
  </si>
  <si>
    <t>t/Km</t>
  </si>
  <si>
    <t>Total de toneladas kilómetro por par de aeródromo [t*Km]</t>
  </si>
  <si>
    <t>Total de toneladas kilómetro por par de aeródromos                [t*Km]</t>
  </si>
  <si>
    <t>Masa total de los pasajeros y equipaje facturado [t]</t>
  </si>
  <si>
    <t>Total de masa de pasajeros y equipaje facturado x Distancia [t*Km]</t>
  </si>
  <si>
    <t xml:space="preserve">Las emisiones de CO2 no se calculan automáticamente para los combustibles alternativos.  El valor de las emisiones de CO2 se refiere al contenido de carbono fósil solamente del combustible. </t>
  </si>
  <si>
    <t>Calle y número</t>
  </si>
  <si>
    <t>Delegación/ Municipio</t>
  </si>
  <si>
    <t>Estado:</t>
  </si>
  <si>
    <t>País:</t>
  </si>
  <si>
    <t>Código postal:</t>
  </si>
  <si>
    <t>Correo electrónico:</t>
  </si>
  <si>
    <t>Nombre:</t>
  </si>
  <si>
    <t>Cargo dentro de la organización:</t>
  </si>
  <si>
    <t>Número de teléfono:</t>
  </si>
  <si>
    <t>Dirección para recibir correspondencia</t>
  </si>
  <si>
    <t>Datos de carácter informativo en caso de uso de biomasa</t>
  </si>
  <si>
    <t>Combustible utilizado</t>
  </si>
  <si>
    <t>Detalle de emisiones</t>
  </si>
  <si>
    <t>Información de contacto</t>
  </si>
  <si>
    <t>EF [T CO2 / t combustible]</t>
  </si>
  <si>
    <t>CO2 emitido a partir de biomasa                   [t CO2]</t>
  </si>
  <si>
    <t>Emisiones por cada tipo de combustible [tCO2]</t>
  </si>
  <si>
    <t>Motor</t>
  </si>
  <si>
    <t>Aeródromo de despegue</t>
  </si>
  <si>
    <t>Reporte de eCO2, datos de combustible y toneladas -kilómetro</t>
  </si>
  <si>
    <t>Por favor asegúrese de que los totales son consistentes con los resultados del Reporte.</t>
  </si>
  <si>
    <t>Concepto</t>
  </si>
  <si>
    <t>Totales reportados</t>
  </si>
  <si>
    <t>Total</t>
  </si>
  <si>
    <t>ASK</t>
  </si>
  <si>
    <t>RTK</t>
  </si>
  <si>
    <t>&lt;De ser necesario, añada  las filas adicionales por encima de esta fila &gt;</t>
  </si>
  <si>
    <t>Nombre y firma</t>
  </si>
  <si>
    <t>Fecha</t>
  </si>
  <si>
    <t>Datos totales de emisiones, combustible y toneladas -kilómetro resultantes de la actividad aérea, durante el período de notificación, por par de aeródromos.</t>
  </si>
  <si>
    <t>Número total de pasajeros</t>
  </si>
  <si>
    <t>Número de frecuencias</t>
  </si>
  <si>
    <t>Masa total de los pasajeros y equipaje facturado x Distancia [t*Km]</t>
  </si>
  <si>
    <t>Total de emisiones de CO2</t>
  </si>
  <si>
    <t xml:space="preserve"> Tipo de aeronave (Código de identificación OACI)</t>
  </si>
  <si>
    <t>Distancia [Km]</t>
  </si>
  <si>
    <t>Total de emisiones por tipo de combustible [t CO2]</t>
  </si>
  <si>
    <t>De las cuales corresponden a vuelos nacionales</t>
  </si>
  <si>
    <t>De las cuales corresponden a vuelos internacionales</t>
  </si>
  <si>
    <t>• Los siguientes apartados deben ser llenados sin doble contabilidad de emisiones.
• En caso de requerir más filas introdúzcalas por encima de "fin de la lista", amen que la fórmula de los totales funcione correctamente. En caso de que agregue celdas adicionales y/o copia y pega datos de otro programa u hoja de cálculo, debe comprobar la exactitud de las fórmulas existentes.
• Es plena responsabilidad del operador comprobar la exactitud de los cálculos.</t>
  </si>
  <si>
    <t xml:space="preserve">Tiempo de vuelo  </t>
  </si>
  <si>
    <t xml:space="preserve">Método utilizado para el cálculo del consumo de combustible reportado </t>
  </si>
  <si>
    <t>si</t>
  </si>
  <si>
    <t>no</t>
  </si>
  <si>
    <t>Método A</t>
  </si>
  <si>
    <t>Método B</t>
  </si>
  <si>
    <t xml:space="preserve">Año y trimestre  que reporta </t>
  </si>
  <si>
    <t>Apellidos</t>
  </si>
  <si>
    <t>Vuelos por par de aeródromos (nombre designado por OACI)</t>
  </si>
  <si>
    <t>Aeródromo de aterrizaje</t>
  </si>
  <si>
    <t>Pasajeros x Distancia                         [Km*pasajero]</t>
  </si>
  <si>
    <t>Peso total de carga y correo x Distancia                [t*Km]</t>
  </si>
  <si>
    <t>Información del concesionario, permisionario u operador aéreo que presenta este Reporte</t>
  </si>
  <si>
    <t xml:space="preserve">Datos de la persona designada como contacto para cualquier cuestión relacionada con el Reporte </t>
  </si>
  <si>
    <t>Jet queroseno
(Jet A1 o Jet A)
 3.15</t>
  </si>
  <si>
    <t>Este apartado es de carácter informativo, toda vez que la utilización de biomasa  no contribuye al reporte de emisiones.</t>
  </si>
  <si>
    <t>Total de emisiones de CO2 reportadas</t>
  </si>
  <si>
    <t>AAAA-T</t>
  </si>
  <si>
    <t>Tipo de operación (N=nacional, I=internacional)</t>
  </si>
  <si>
    <t>INSTRUCTIVO DE LLENADO</t>
  </si>
  <si>
    <r>
      <rPr>
        <b/>
        <sz val="11"/>
        <color theme="1"/>
        <rFont val="Calibri"/>
        <family val="2"/>
        <scheme val="minor"/>
      </rPr>
      <t xml:space="preserve">2) Carátula. </t>
    </r>
    <r>
      <rPr>
        <sz val="11"/>
        <color theme="1"/>
        <rFont val="Calibri"/>
        <family val="2"/>
        <scheme val="minor"/>
      </rPr>
      <t>Consiste en la identificación del concesionario, permisionario u operador aéreo, dueño de la información contenida; así como de la persona designada como contacto para cualquier cuestión relacionada con la misma.
a) Información del concesionario, permisionario u operador aéreo que presenta este reporte.
b) Datos de la persona designada como contacto para cualquier cuestión relacionada con el reporte.
c) Nombre y firma de la persona legalmente responsable.
d) Fecha en que la persona legalmente responsable aprueba el reporte.</t>
    </r>
  </si>
  <si>
    <t>p) Emisiones por cada tipo de combustible. Las emisiones se calcularán multiplicando el combustible consumido por el factor de emisión, según corresponda, utilizando por defecto los factores de emisión que figuran a continuación expresados en su conjunto en tCO2:</t>
  </si>
  <si>
    <t>q) Total de emisiones [t CO2]</t>
  </si>
  <si>
    <r>
      <rPr>
        <b/>
        <sz val="11"/>
        <color theme="1"/>
        <rFont val="Calibri"/>
        <family val="2"/>
        <scheme val="minor"/>
      </rPr>
      <t xml:space="preserve">4) Detalle de emisiones. </t>
    </r>
    <r>
      <rPr>
        <sz val="11"/>
        <color theme="1"/>
        <rFont val="Calibri"/>
        <family val="2"/>
        <scheme val="minor"/>
      </rPr>
      <t xml:space="preserve">Esta sección es de carácter informativo, a llenar solo en caso de haber consumido algún combustible alternativo. Cabe aclarar que las emisiones resultantes del combustible alternativo, para efectos del reporte, son igual a “cero”.
a) Escriba el nombre de los combustibles alternativos empleados, así como los valores de eficiencia de combustible y valor calorífico, según corresponda.
b) Las emisiones de CO2 no se calculan automáticamente para los combustibles alternativos por lo que de ser el caso debe emplear el siguiente cálculo combustible alternativo consumido x factor de emisión. El factor de emisión a considerar es el que aparezca en la factura de compra del combustible alternativo, identificando la fracción de biomasa y el valor calórico neto.
c) En caso de haber utilizado biomasa. Describa la cantidad únicamente de biomasa utilizada durante el período de notificación (en toneladas), desglosada por los tipos de biomasa indicando el valor calorífico neto de los combustibles alternativos, así como la cantidad de tCO2 emitidas a partir de ésta.
</t>
    </r>
  </si>
  <si>
    <r>
      <rPr>
        <b/>
        <sz val="11"/>
        <color theme="1"/>
        <rFont val="Calibri"/>
        <family val="2"/>
        <scheme val="minor"/>
      </rPr>
      <t>5) Totales.</t>
    </r>
    <r>
      <rPr>
        <sz val="11"/>
        <color theme="1"/>
        <rFont val="Calibri"/>
        <family val="2"/>
        <scheme val="minor"/>
      </rPr>
      <t xml:space="preserve"> Esta sección es de comprobación de los datos reportados, se genera de manera automática por lo que no requiere información adicional, solo su revisión.</t>
    </r>
  </si>
  <si>
    <t>El presnete formato deberá llenarse en cumplimiento a la CA AV-42/14, para el seguimiento y notificación de las  emisiones de gases de efecto invernadero, consumo de combustible y toneladas kilómetro de la actividad aérea, de conofrmidad con los numerales 3.2 y 5.14 de dicha Circular.</t>
  </si>
  <si>
    <r>
      <rPr>
        <b/>
        <sz val="11"/>
        <color theme="1"/>
        <rFont val="Calibri"/>
        <family val="2"/>
        <scheme val="minor"/>
      </rPr>
      <t xml:space="preserve">1) Indicaciones generales. </t>
    </r>
    <r>
      <rPr>
        <sz val="11"/>
        <color theme="1"/>
        <rFont val="Calibri"/>
        <family val="2"/>
        <scheme val="minor"/>
      </rPr>
      <t>Al llenar este formulario se recomienda utilizar los siguientes símbolos, según corresponda:</t>
    </r>
  </si>
  <si>
    <r>
      <rPr>
        <b/>
        <sz val="11"/>
        <color theme="1"/>
        <rFont val="Calibri"/>
        <family val="2"/>
        <scheme val="minor"/>
      </rPr>
      <t>Método B</t>
    </r>
    <r>
      <rPr>
        <sz val="11"/>
        <color theme="1"/>
        <rFont val="Calibri"/>
        <family val="2"/>
        <scheme val="minor"/>
      </rPr>
      <t xml:space="preserve">
Consumo real de combustible por vuelo [t] = Cantidad de combustible que contienen los depósitos de la aeronave una vez finalizado el abastecimiento de combustible para el vuelo [t] – Cantidad de combustible que contienen los depósitos de la aeronave una vez finalizado el abastecimiento del combustible para el vuelo siguiente [t] + Abastecimiento de combustible para el vuelo siguiente [t] + el combustible utilizado por el grupo auxiliar de energía.
(a) En caso de que no haya efectuado ningún abastecimiento de combustible para el mismo vuelo o para el vuelo siguiente, la cantidad de combustible que contienen los depósitos de la aeronave se determinará a la retirada de calzos previa a estos vuelos.
(b) En el caso excepcional de que una aeronave efectúe una actividad distinta del vuelo, como por ejemplo un mantenimiento principal en el que haya que vaciar los depósitos, inmediatamente después del vuelo cuyo consumo de combustible sea objeto de seguimiento.
Consumo real de combustible por vuelo [t] = Cantidad de combustible que contienen los depósitos de la aeronave una vez finalizado el abastecimiento de combustible para el vuelo [t] – Cantidad de combustible que queda en los depósitos al inicio de la siguiente actividad de la aeronave+ el combustible utilizado por el grupo auxiliar de energía.</t>
    </r>
  </si>
  <si>
    <r>
      <rPr>
        <b/>
        <sz val="11"/>
        <color theme="1"/>
        <rFont val="Calibri"/>
        <family val="2"/>
        <scheme val="minor"/>
      </rPr>
      <t>Método A</t>
    </r>
    <r>
      <rPr>
        <sz val="11"/>
        <color theme="1"/>
        <rFont val="Calibri"/>
        <family val="2"/>
        <scheme val="minor"/>
      </rPr>
      <t xml:space="preserve">
Consumo real de combustible por vuelo [t] = Cantidad de combustible que contienen los tanques de la aeronave a la puesta de calzos al final del vuelo anterior [t] + Abastecimiento de combustible para el vuelo [t] – Cantidad de combustible que contienen los tanques a la puesta de calzos al final del vuelo [t] + el combustible utilizado por el grupo auxiliar de energía.
(a) Si la aeronave no ha efectuado otro vuelo anterior a aquel cuyo consumo de combustible es objeto de seguimiento 
Consumo real de combustible por vuelo [t] = Cantidad de combustible que contienen los tanques al final de la actividad anterior de la aeronave [t] + Abastecimiento de combustible para el vuelo [t] – Cantidad de combustible que contienen los tanques a la puesta de calzos al final del vuelo [t] + el combustible utilizado por el grupo auxiliar de energía.</t>
    </r>
  </si>
  <si>
    <r>
      <t xml:space="preserve">
</t>
    </r>
    <r>
      <rPr>
        <b/>
        <sz val="11"/>
        <color theme="1"/>
        <rFont val="Calibri"/>
        <family val="2"/>
        <scheme val="minor"/>
      </rPr>
      <t xml:space="preserve">3) Reporte. </t>
    </r>
    <r>
      <rPr>
        <sz val="11"/>
        <color theme="1"/>
        <rFont val="Calibri"/>
        <family val="2"/>
        <scheme val="minor"/>
      </rPr>
      <t>Contiene los datos resultantes de las emisiones, combustible y toneladas –kilómetro de la actividad aérea llevada a cabo durante el período de notificación, por par de aeródromos.
• Los siguientes apartados deben ser llenados sin doble contabilidad de emisiones.
• En caso de requerir más filas introdúzcalas por encima de "fin de la lista", para que la fórmula de los totales funcione correctamente. En caso de que agregue celdas adicionales y/o copia y pega datos de otro programa u hoja de cálculo, debe comprobar la exactitud de las fórmulas existentes.
• Es responsabilidad del concesionario, permisionario u operador aéreo comprobar la exactitud de los cálculos.</t>
    </r>
  </si>
  <si>
    <t>a) Vuelos por par de aeródromos. Se considera al vuelo efectuado entre dos puntos, uno despegue y otro de aterrizaje, identificando al aeródromo civil con las siglas designadas por la OACI.
b) Tipo de operación. Identificar con “N" o “I” según corresponda:
“N” si el vuelo es nacional, es decir, entre dos aeródromos situados en territorio mexicano; o
“I” en caso de ser un vuelo internacional, ya sea entre un aeródromo situado en territorio mexicano y un aeródromo situado en territorio de otro país, o ambos aeródromos situados en territorio de otro país.
c) Tipo de aeronave.  Indicar tipo de aeronave de acuerdo al código proporcionado por la OACI.
d) Motor. Indicar el modelo del motor de acuerdo al fabricante.
e) Distancia. Registrar la distancia ortodrómica entre el par de aeródromos, en kilómetros.
f) Tiempo total de vuelo. Tiempo de calzo a calzo en horas y decimales de hora.
g) Número de frecuencias por par de aeródromos efectuados durante el período de notificación.
h) Número total de pasajeros a bordo, excluyendo a los miembros de la tripulación.
i) Peso total de los pasajeros y equipaje facturado en toneladas. Utilizar un valor de 100 kg para cada pasajero y su equipaje facturado.
j) Peso total de carga y correo por par de aeródromos, de acuerdo con el paso facturado en toneladas.
k) Pasajeros por Distancia [Km (por) pasajero].
l) Peso total de los pasajeros y equipaje facturado por Distancia [t (por) Km].
m) Peso total de carga y corre por Distancia [t (por) Km].
n) Total de toneladas kilómetro por par de aeródromos [t (por) Km].
o) Total de combustible consumido en toneladas. Combustible consumido ya sea Jet queroseno (Jet A1 o Jet A), jet gasolina (Jet B), gasolina de aviación (AvGas), o combustible alternativo utilizado, según corresponda.
El consumo de combustible reportado para cada vuelo se calculará utilizando una de las siguientes metodologías de cálculo, según aplique:</t>
  </si>
  <si>
    <t>Totales del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</si>
</sst>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b/>
      <sz val="14"/>
      <color theme="0"/>
      <name val="Calibri"/>
      <family val="2"/>
      <scheme val="minor"/>
    </font>
    <font>
      <i/>
      <sz val="10"/>
      <color theme="6" tint="-0.249977111117893"/>
      <name val="Calibri"/>
      <family val="2"/>
      <scheme val="minor"/>
    </font>
    <font>
      <sz val="10"/>
      <color theme="1"/>
      <name val="Calibri"/>
      <family val="2"/>
      <scheme val="minor"/>
    </font>
    <font>
      <sz val="8"/>
      <color theme="1"/>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
      <i/>
      <sz val="11"/>
      <color theme="6" tint="-0.499984740745262"/>
      <name val="Calibri"/>
      <family val="2"/>
      <scheme val="minor"/>
    </font>
    <font>
      <i/>
      <sz val="1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b/>
      <i/>
      <sz val="10"/>
      <color theme="0"/>
      <name val="Calibri"/>
      <family val="2"/>
      <scheme val="minor"/>
    </font>
    <font>
      <sz val="9"/>
      <name val="Calibri"/>
      <family val="2"/>
      <scheme val="minor"/>
    </font>
    <font>
      <b/>
      <i/>
      <sz val="10"/>
      <color theme="1"/>
      <name val="Calibri"/>
      <family val="2"/>
      <scheme val="minor"/>
    </font>
    <font>
      <sz val="10"/>
      <color rgb="FFFF0000"/>
      <name val="Calibri"/>
      <family val="2"/>
      <scheme val="minor"/>
    </font>
    <font>
      <b/>
      <sz val="10"/>
      <color rgb="FFFF0000"/>
      <name val="Calibri"/>
      <family val="2"/>
      <scheme val="minor"/>
    </font>
    <font>
      <sz val="11"/>
      <color theme="0"/>
      <name val="Calibri"/>
      <family val="2"/>
      <scheme val="minor"/>
    </font>
    <font>
      <b/>
      <sz val="12"/>
      <color theme="0"/>
      <name val="Calibri"/>
      <family val="2"/>
      <scheme val="minor"/>
    </font>
    <font>
      <i/>
      <sz val="11"/>
      <color theme="1"/>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6"/>
        <bgColor indexed="64"/>
      </patternFill>
    </fill>
    <fill>
      <patternFill patternType="solid">
        <fgColor theme="9" tint="0.79998168889431442"/>
        <bgColor indexed="64"/>
      </patternFill>
    </fill>
    <fill>
      <patternFill patternType="solid">
        <fgColor rgb="FFF4FAEA"/>
        <bgColor indexed="64"/>
      </patternFill>
    </fill>
    <fill>
      <patternFill patternType="solid">
        <fgColor theme="6" tint="-0.499984740745262"/>
        <bgColor indexed="64"/>
      </patternFill>
    </fill>
    <fill>
      <patternFill patternType="solid">
        <fgColor theme="6"/>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20" fillId="7" borderId="0" applyNumberFormat="0" applyBorder="0" applyAlignment="0" applyProtection="0"/>
  </cellStyleXfs>
  <cellXfs count="145">
    <xf numFmtId="0" fontId="0" fillId="0" borderId="0" xfId="0"/>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 fillId="0" borderId="0" xfId="0" applyFont="1" applyAlignment="1">
      <alignment wrapText="1"/>
    </xf>
    <xf numFmtId="0" fontId="4" fillId="0" borderId="0" xfId="0" applyFont="1" applyAlignment="1">
      <alignment vertical="center"/>
    </xf>
    <xf numFmtId="0" fontId="4" fillId="0" borderId="0" xfId="0" applyFont="1"/>
    <xf numFmtId="0" fontId="5" fillId="0" borderId="8" xfId="0" applyFont="1" applyBorder="1" applyAlignment="1">
      <alignment horizontal="center" vertical="center"/>
    </xf>
    <xf numFmtId="0" fontId="5" fillId="0" borderId="0" xfId="0" applyFont="1"/>
    <xf numFmtId="0" fontId="7" fillId="0" borderId="8" xfId="0" applyFont="1" applyBorder="1" applyAlignment="1">
      <alignment horizontal="center" vertical="center" wrapText="1"/>
    </xf>
    <xf numFmtId="0" fontId="1" fillId="0" borderId="0" xfId="0" applyFont="1" applyBorder="1" applyAlignment="1">
      <alignment vertical="center" wrapText="1"/>
    </xf>
    <xf numFmtId="0" fontId="11" fillId="0" borderId="0" xfId="0" applyFont="1" applyAlignment="1">
      <alignment wrapText="1"/>
    </xf>
    <xf numFmtId="0" fontId="11" fillId="2" borderId="0" xfId="0" applyFont="1" applyFill="1" applyAlignment="1">
      <alignment wrapText="1"/>
    </xf>
    <xf numFmtId="0" fontId="12" fillId="0" borderId="7" xfId="0" applyFont="1" applyBorder="1" applyAlignment="1">
      <alignment horizontal="center" wrapText="1"/>
    </xf>
    <xf numFmtId="0" fontId="4" fillId="0" borderId="8" xfId="0" applyFont="1" applyBorder="1" applyAlignment="1">
      <alignment horizontal="center" vertical="center" wrapText="1"/>
    </xf>
    <xf numFmtId="0" fontId="6" fillId="0" borderId="8" xfId="0" applyFont="1" applyBorder="1" applyAlignment="1">
      <alignment horizontal="center" vertical="center" wrapText="1"/>
    </xf>
    <xf numFmtId="0" fontId="11" fillId="0" borderId="0" xfId="0" applyFont="1" applyBorder="1" applyAlignment="1">
      <alignment vertical="center" wrapText="1"/>
    </xf>
    <xf numFmtId="0" fontId="0" fillId="0" borderId="0" xfId="0" applyFill="1" applyAlignment="1">
      <alignment vertical="center" wrapText="1"/>
    </xf>
    <xf numFmtId="0" fontId="0" fillId="0" borderId="0" xfId="0" applyFill="1" applyAlignment="1">
      <alignment wrapText="1"/>
    </xf>
    <xf numFmtId="0" fontId="12" fillId="0" borderId="0" xfId="0" applyFont="1" applyBorder="1" applyAlignment="1">
      <alignment horizontal="center" wrapText="1"/>
    </xf>
    <xf numFmtId="0" fontId="11" fillId="0" borderId="1" xfId="0" applyFont="1" applyBorder="1" applyAlignment="1">
      <alignment horizontal="right" vertical="center" wrapText="1"/>
    </xf>
    <xf numFmtId="0" fontId="11" fillId="0" borderId="3" xfId="0" applyFont="1" applyBorder="1" applyAlignment="1">
      <alignment horizontal="right" vertical="center" wrapText="1"/>
    </xf>
    <xf numFmtId="0" fontId="0" fillId="0" borderId="18" xfId="0" applyFont="1" applyBorder="1" applyAlignment="1">
      <alignment horizontal="right" vertical="center" wrapText="1"/>
    </xf>
    <xf numFmtId="0" fontId="9" fillId="0" borderId="18" xfId="0" applyFont="1" applyBorder="1" applyAlignment="1">
      <alignment horizontal="right" vertical="center" wrapText="1"/>
    </xf>
    <xf numFmtId="0" fontId="11" fillId="0" borderId="20" xfId="0" applyFont="1" applyFill="1" applyBorder="1" applyAlignment="1">
      <alignment horizontal="center" vertical="center" wrapText="1"/>
    </xf>
    <xf numFmtId="0" fontId="0" fillId="0" borderId="21" xfId="0" applyFont="1" applyBorder="1" applyAlignment="1">
      <alignment horizontal="right" vertical="center" wrapText="1"/>
    </xf>
    <xf numFmtId="0" fontId="4" fillId="0" borderId="0" xfId="0" applyFont="1" applyAlignment="1">
      <alignment horizontal="center" vertical="center"/>
    </xf>
    <xf numFmtId="0" fontId="7" fillId="0" borderId="0" xfId="0" applyFont="1"/>
    <xf numFmtId="0" fontId="4" fillId="0" borderId="0" xfId="0" applyFont="1" applyAlignment="1">
      <alignment vertical="center" wrapText="1"/>
    </xf>
    <xf numFmtId="0" fontId="8" fillId="0" borderId="0" xfId="0" applyFont="1" applyAlignment="1">
      <alignment wrapText="1"/>
    </xf>
    <xf numFmtId="0" fontId="8" fillId="0" borderId="0" xfId="0" applyFont="1" applyAlignment="1">
      <alignment horizontal="center" vertical="center" wrapText="1"/>
    </xf>
    <xf numFmtId="0" fontId="4" fillId="0" borderId="18" xfId="0" applyFont="1" applyBorder="1" applyAlignment="1">
      <alignment wrapText="1"/>
    </xf>
    <xf numFmtId="0" fontId="4" fillId="0" borderId="0" xfId="0" applyFont="1" applyBorder="1" applyAlignment="1">
      <alignment wrapText="1"/>
    </xf>
    <xf numFmtId="0" fontId="4" fillId="0" borderId="0" xfId="0" applyFont="1" applyBorder="1" applyAlignment="1">
      <alignment horizontal="left" wrapText="1"/>
    </xf>
    <xf numFmtId="0" fontId="4" fillId="0" borderId="21" xfId="0" applyFont="1" applyBorder="1" applyAlignment="1">
      <alignment wrapText="1"/>
    </xf>
    <xf numFmtId="0" fontId="4" fillId="0" borderId="14" xfId="0" applyFont="1" applyBorder="1" applyAlignment="1">
      <alignment wrapText="1"/>
    </xf>
    <xf numFmtId="0" fontId="4" fillId="0" borderId="8" xfId="0" applyFont="1" applyBorder="1" applyAlignment="1">
      <alignment horizontal="left" vertical="center" wrapText="1"/>
    </xf>
    <xf numFmtId="0" fontId="3" fillId="0" borderId="8" xfId="0" applyFont="1" applyBorder="1" applyAlignment="1">
      <alignment horizontal="center" vertical="center" wrapText="1"/>
    </xf>
    <xf numFmtId="0" fontId="4" fillId="2" borderId="8"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8" fillId="0" borderId="7" xfId="0" applyFont="1" applyBorder="1" applyAlignment="1">
      <alignment wrapText="1"/>
    </xf>
    <xf numFmtId="0" fontId="4" fillId="5" borderId="9" xfId="0" applyFont="1" applyFill="1" applyBorder="1" applyAlignment="1">
      <alignment wrapText="1"/>
    </xf>
    <xf numFmtId="0" fontId="4" fillId="0" borderId="0" xfId="0" applyFont="1" applyAlignment="1">
      <alignment horizontal="left" wrapText="1"/>
    </xf>
    <xf numFmtId="0" fontId="4" fillId="0" borderId="0" xfId="0" applyFont="1" applyBorder="1" applyAlignment="1">
      <alignment vertical="center" wrapText="1"/>
    </xf>
    <xf numFmtId="0" fontId="4" fillId="0" borderId="8" xfId="0" applyNumberFormat="1" applyFont="1" applyBorder="1" applyAlignment="1">
      <alignment horizontal="left" vertical="center" wrapText="1"/>
    </xf>
    <xf numFmtId="0" fontId="4" fillId="2" borderId="8" xfId="0" applyFont="1" applyFill="1" applyBorder="1" applyAlignment="1">
      <alignment wrapText="1"/>
    </xf>
    <xf numFmtId="0" fontId="8" fillId="0" borderId="0" xfId="0" applyFont="1" applyAlignment="1">
      <alignment horizontal="left" vertical="center" wrapText="1"/>
    </xf>
    <xf numFmtId="0" fontId="4" fillId="0" borderId="0" xfId="0" applyFont="1" applyAlignment="1">
      <alignment horizontal="center"/>
    </xf>
    <xf numFmtId="0" fontId="7" fillId="0" borderId="0" xfId="0" applyFont="1" applyAlignment="1">
      <alignment wrapText="1"/>
    </xf>
    <xf numFmtId="0" fontId="16" fillId="0" borderId="8" xfId="0" applyFont="1" applyBorder="1" applyAlignment="1">
      <alignment horizontal="center" vertical="center" wrapText="1"/>
    </xf>
    <xf numFmtId="0" fontId="7" fillId="2" borderId="8"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8" xfId="0" applyFont="1" applyFill="1" applyBorder="1" applyAlignment="1">
      <alignment horizontal="center"/>
    </xf>
    <xf numFmtId="0" fontId="7" fillId="2" borderId="8" xfId="0" applyFont="1" applyFill="1" applyBorder="1"/>
    <xf numFmtId="0" fontId="7" fillId="0" borderId="8" xfId="0" applyFont="1" applyBorder="1"/>
    <xf numFmtId="0" fontId="6" fillId="0" borderId="8" xfId="0" applyFont="1" applyBorder="1" applyAlignment="1">
      <alignment horizontal="center" vertical="center"/>
    </xf>
    <xf numFmtId="0" fontId="6" fillId="0" borderId="8" xfId="0" applyFont="1" applyBorder="1"/>
    <xf numFmtId="0" fontId="6" fillId="0" borderId="0" xfId="0" applyFont="1"/>
    <xf numFmtId="0" fontId="8" fillId="0" borderId="0" xfId="0" applyFont="1" applyBorder="1" applyAlignment="1">
      <alignment horizontal="left" wrapText="1"/>
    </xf>
    <xf numFmtId="0" fontId="4" fillId="0" borderId="18" xfId="0" applyFont="1" applyBorder="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vertical="center" wrapText="1"/>
    </xf>
    <xf numFmtId="0" fontId="17" fillId="0" borderId="30" xfId="0" applyFont="1" applyBorder="1" applyAlignment="1">
      <alignment vertical="center" wrapText="1"/>
    </xf>
    <xf numFmtId="0" fontId="17" fillId="0" borderId="24" xfId="0" applyFont="1" applyBorder="1" applyAlignment="1">
      <alignment vertical="center" wrapText="1"/>
    </xf>
    <xf numFmtId="1" fontId="4" fillId="5" borderId="5" xfId="0" applyNumberFormat="1" applyFont="1" applyFill="1" applyBorder="1" applyAlignment="1">
      <alignment horizontal="right" vertical="center" wrapText="1"/>
    </xf>
    <xf numFmtId="1" fontId="4" fillId="5" borderId="28" xfId="0" applyNumberFormat="1" applyFont="1" applyFill="1" applyBorder="1" applyAlignment="1">
      <alignment horizontal="right" vertical="center" wrapText="1"/>
    </xf>
    <xf numFmtId="1" fontId="4" fillId="5" borderId="29" xfId="0" applyNumberFormat="1" applyFont="1" applyFill="1" applyBorder="1" applyAlignment="1">
      <alignment horizontal="right" vertical="center" wrapText="1"/>
    </xf>
    <xf numFmtId="1" fontId="10" fillId="5" borderId="8" xfId="0" applyNumberFormat="1" applyFont="1" applyFill="1" applyBorder="1" applyAlignment="1">
      <alignment horizontal="right" vertical="center" wrapText="1"/>
    </xf>
    <xf numFmtId="1" fontId="10" fillId="5" borderId="10" xfId="0" applyNumberFormat="1" applyFont="1" applyFill="1" applyBorder="1" applyAlignment="1">
      <alignment horizontal="right" vertical="center" wrapText="1"/>
    </xf>
    <xf numFmtId="1" fontId="10" fillId="5" borderId="31" xfId="0" applyNumberFormat="1" applyFont="1" applyFill="1" applyBorder="1" applyAlignment="1">
      <alignment horizontal="right" vertical="center" wrapText="1"/>
    </xf>
    <xf numFmtId="1" fontId="10" fillId="5" borderId="6" xfId="0" applyNumberFormat="1" applyFont="1" applyFill="1" applyBorder="1" applyAlignment="1">
      <alignment horizontal="right" vertical="center" wrapText="1"/>
    </xf>
    <xf numFmtId="1" fontId="10" fillId="5" borderId="32" xfId="0" applyNumberFormat="1" applyFont="1" applyFill="1" applyBorder="1" applyAlignment="1">
      <alignment horizontal="right" vertical="center" wrapText="1"/>
    </xf>
    <xf numFmtId="1" fontId="10" fillId="5" borderId="33" xfId="0" applyNumberFormat="1" applyFont="1" applyFill="1" applyBorder="1" applyAlignment="1">
      <alignment horizontal="right" vertical="center" wrapText="1"/>
    </xf>
    <xf numFmtId="0" fontId="10" fillId="5" borderId="11" xfId="0" applyNumberFormat="1" applyFont="1" applyFill="1" applyBorder="1" applyAlignment="1" applyProtection="1">
      <alignment horizontal="center" vertical="center" wrapText="1"/>
      <protection hidden="1"/>
    </xf>
    <xf numFmtId="0" fontId="4" fillId="0" borderId="0" xfId="0" applyFont="1" applyBorder="1" applyAlignment="1">
      <alignment horizontal="center" vertical="center" wrapText="1"/>
    </xf>
    <xf numFmtId="0" fontId="4" fillId="0" borderId="0" xfId="0" applyFont="1" applyBorder="1" applyAlignment="1">
      <alignment horizontal="center" wrapText="1"/>
    </xf>
    <xf numFmtId="0" fontId="10" fillId="0" borderId="20" xfId="0" applyFont="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wrapText="1"/>
    </xf>
    <xf numFmtId="0" fontId="19" fillId="0" borderId="0" xfId="0" applyFont="1" applyAlignment="1">
      <alignment horizontal="center" vertical="center" wrapText="1"/>
    </xf>
    <xf numFmtId="2" fontId="7" fillId="0" borderId="0" xfId="0" applyNumberFormat="1" applyFont="1" applyAlignment="1">
      <alignment wrapText="1"/>
    </xf>
    <xf numFmtId="2" fontId="16" fillId="0" borderId="8" xfId="0" applyNumberFormat="1" applyFont="1" applyBorder="1" applyAlignment="1">
      <alignment horizontal="center" vertical="center" wrapText="1"/>
    </xf>
    <xf numFmtId="2" fontId="7" fillId="2" borderId="8" xfId="0" applyNumberFormat="1" applyFont="1" applyFill="1" applyBorder="1" applyAlignment="1">
      <alignment horizontal="center" vertical="center"/>
    </xf>
    <xf numFmtId="2" fontId="5" fillId="0" borderId="8" xfId="0" applyNumberFormat="1" applyFont="1" applyBorder="1" applyAlignment="1">
      <alignment horizontal="center" vertical="center"/>
    </xf>
    <xf numFmtId="2" fontId="6" fillId="0" borderId="8" xfId="0" applyNumberFormat="1" applyFont="1" applyBorder="1" applyAlignment="1">
      <alignment horizontal="center" vertical="center"/>
    </xf>
    <xf numFmtId="2" fontId="4" fillId="0" borderId="0" xfId="0" applyNumberFormat="1" applyFont="1" applyAlignment="1">
      <alignment horizontal="center" vertical="center"/>
    </xf>
    <xf numFmtId="0" fontId="21" fillId="7" borderId="0" xfId="1" applyFont="1" applyAlignment="1">
      <alignment vertical="center"/>
    </xf>
    <xf numFmtId="0" fontId="22" fillId="0" borderId="0" xfId="0" applyFont="1" applyAlignment="1">
      <alignment wrapText="1"/>
    </xf>
    <xf numFmtId="0" fontId="0" fillId="0" borderId="0" xfId="0" applyAlignment="1">
      <alignment horizontal="left" wrapText="1" indent="3"/>
    </xf>
    <xf numFmtId="0" fontId="13" fillId="0" borderId="14" xfId="0" applyFont="1" applyBorder="1" applyAlignment="1">
      <alignment horizontal="left" wrapText="1"/>
    </xf>
    <xf numFmtId="0" fontId="11" fillId="2" borderId="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3" fillId="0" borderId="0" xfId="0" applyFont="1" applyBorder="1" applyAlignment="1">
      <alignment horizontal="left"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4"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8" fillId="0" borderId="0" xfId="0" applyFont="1" applyAlignment="1">
      <alignment horizontal="left" vertical="center" wrapText="1"/>
    </xf>
    <xf numFmtId="0" fontId="2" fillId="3" borderId="0" xfId="0" applyFont="1" applyFill="1" applyAlignment="1">
      <alignment horizontal="left" vertical="center" wrapText="1"/>
    </xf>
    <xf numFmtId="0" fontId="3" fillId="0" borderId="0" xfId="0" applyFont="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3" fillId="0" borderId="0" xfId="0" applyFont="1" applyBorder="1" applyAlignment="1">
      <alignment horizontal="left"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5" fillId="6" borderId="0" xfId="0" applyFont="1" applyFill="1" applyAlignment="1">
      <alignment horizontal="left" vertical="center" wrapText="1"/>
    </xf>
    <xf numFmtId="0" fontId="3" fillId="0" borderId="0" xfId="0" applyFont="1" applyBorder="1" applyAlignment="1">
      <alignment horizontal="left" vertical="center"/>
    </xf>
    <xf numFmtId="0" fontId="8" fillId="0" borderId="0" xfId="0" applyFont="1" applyAlignment="1">
      <alignment horizontal="left" wrapText="1"/>
    </xf>
    <xf numFmtId="0" fontId="8" fillId="0" borderId="7" xfId="0" applyFont="1" applyBorder="1" applyAlignment="1">
      <alignment horizontal="left" wrapText="1"/>
    </xf>
    <xf numFmtId="0" fontId="10" fillId="4" borderId="3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8" fillId="0" borderId="0" xfId="0" applyFont="1" applyBorder="1" applyAlignment="1">
      <alignment horizontal="left" wrapText="1"/>
    </xf>
    <xf numFmtId="0" fontId="4" fillId="0" borderId="18" xfId="0" applyFont="1" applyBorder="1" applyAlignment="1">
      <alignment horizontal="left" wrapText="1"/>
    </xf>
    <xf numFmtId="0" fontId="4" fillId="0" borderId="22" xfId="0" applyFont="1" applyBorder="1" applyAlignment="1">
      <alignment horizontal="left" wrapText="1"/>
    </xf>
    <xf numFmtId="0" fontId="4" fillId="0" borderId="0" xfId="0" applyFont="1" applyBorder="1" applyAlignment="1">
      <alignment horizontal="left"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1" fontId="4" fillId="5" borderId="10" xfId="0" applyNumberFormat="1" applyFont="1" applyFill="1" applyBorder="1" applyAlignment="1">
      <alignment horizontal="center" vertical="center" wrapText="1"/>
    </xf>
  </cellXfs>
  <cellStyles count="2">
    <cellStyle name="Énfasis3" xfId="1" builtinId="37"/>
    <cellStyle name="Normal" xfId="0" builtinId="0"/>
  </cellStyles>
  <dxfs count="0"/>
  <tableStyles count="0" defaultTableStyle="TableStyleMedium2" defaultPivotStyle="PivotStyleLight16"/>
  <colors>
    <mruColors>
      <color rgb="FF0078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28575</xdr:rowOff>
    </xdr:from>
    <xdr:to>
      <xdr:col>0</xdr:col>
      <xdr:colOff>6410325</xdr:colOff>
      <xdr:row>5</xdr:row>
      <xdr:rowOff>85725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0075"/>
          <a:ext cx="6410325" cy="138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6410325</xdr:colOff>
      <xdr:row>14</xdr:row>
      <xdr:rowOff>1333500</xdr:rowOff>
    </xdr:to>
    <xdr:pic>
      <xdr:nvPicPr>
        <xdr:cNvPr id="4"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620625"/>
          <a:ext cx="641032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showGridLines="0" tabSelected="1" view="pageLayout" zoomScale="60" zoomScaleNormal="100" zoomScaleSheetLayoutView="100" zoomScalePageLayoutView="60" workbookViewId="0">
      <selection activeCell="B3" sqref="B3:C3"/>
    </sheetView>
  </sheetViews>
  <sheetFormatPr baseColWidth="10" defaultRowHeight="15" x14ac:dyDescent="0.25"/>
  <cols>
    <col min="1" max="1" width="55.85546875" style="1" customWidth="1"/>
    <col min="2" max="3" width="41.85546875" style="1" customWidth="1"/>
    <col min="4" max="16384" width="11.42578125" style="1"/>
  </cols>
  <sheetData>
    <row r="1" spans="1:3" ht="60.75" customHeight="1" x14ac:dyDescent="0.25">
      <c r="A1" s="11"/>
      <c r="B1" s="11"/>
      <c r="C1" s="11"/>
    </row>
    <row r="2" spans="1:3" ht="41.25" customHeight="1" thickBot="1" x14ac:dyDescent="0.35">
      <c r="A2" s="93" t="s">
        <v>93</v>
      </c>
      <c r="B2" s="93"/>
      <c r="C2" s="93"/>
    </row>
    <row r="3" spans="1:3" s="3" customFormat="1" ht="83.25" customHeight="1" x14ac:dyDescent="0.25">
      <c r="A3" s="20" t="s">
        <v>0</v>
      </c>
      <c r="B3" s="100"/>
      <c r="C3" s="101"/>
    </row>
    <row r="4" spans="1:3" s="3" customFormat="1" ht="36" customHeight="1" thickBot="1" x14ac:dyDescent="0.3">
      <c r="A4" s="21" t="s">
        <v>87</v>
      </c>
      <c r="B4" s="102" t="s">
        <v>98</v>
      </c>
      <c r="C4" s="103"/>
    </row>
    <row r="5" spans="1:3" s="3" customFormat="1" ht="48" customHeight="1" x14ac:dyDescent="0.25">
      <c r="A5" s="16"/>
      <c r="B5" s="16"/>
      <c r="C5" s="16"/>
    </row>
    <row r="6" spans="1:3" s="17" customFormat="1" ht="48" customHeight="1" thickBot="1" x14ac:dyDescent="0.35">
      <c r="A6" s="96" t="s">
        <v>54</v>
      </c>
      <c r="B6" s="96"/>
      <c r="C6" s="96"/>
    </row>
    <row r="7" spans="1:3" s="17" customFormat="1" ht="16.5" customHeight="1" x14ac:dyDescent="0.25">
      <c r="A7" s="97" t="s">
        <v>94</v>
      </c>
      <c r="B7" s="98"/>
      <c r="C7" s="99"/>
    </row>
    <row r="8" spans="1:3" s="17" customFormat="1" ht="16.5" customHeight="1" x14ac:dyDescent="0.25">
      <c r="A8" s="22" t="s">
        <v>47</v>
      </c>
      <c r="B8" s="94"/>
      <c r="C8" s="95"/>
    </row>
    <row r="9" spans="1:3" s="17" customFormat="1" ht="16.5" customHeight="1" x14ac:dyDescent="0.25">
      <c r="A9" s="22" t="s">
        <v>88</v>
      </c>
      <c r="B9" s="94"/>
      <c r="C9" s="95"/>
    </row>
    <row r="10" spans="1:3" s="17" customFormat="1" ht="16.5" customHeight="1" x14ac:dyDescent="0.25">
      <c r="A10" s="22" t="s">
        <v>48</v>
      </c>
      <c r="B10" s="94"/>
      <c r="C10" s="95"/>
    </row>
    <row r="11" spans="1:3" s="17" customFormat="1" ht="16.5" customHeight="1" x14ac:dyDescent="0.25">
      <c r="A11" s="22" t="s">
        <v>49</v>
      </c>
      <c r="B11" s="94"/>
      <c r="C11" s="95"/>
    </row>
    <row r="12" spans="1:3" s="17" customFormat="1" ht="16.5" customHeight="1" x14ac:dyDescent="0.25">
      <c r="A12" s="22" t="s">
        <v>46</v>
      </c>
      <c r="B12" s="94"/>
      <c r="C12" s="95"/>
    </row>
    <row r="13" spans="1:3" s="17" customFormat="1" ht="16.5" customHeight="1" x14ac:dyDescent="0.25">
      <c r="A13" s="23" t="s">
        <v>50</v>
      </c>
      <c r="B13" s="10"/>
      <c r="C13" s="24"/>
    </row>
    <row r="14" spans="1:3" s="17" customFormat="1" ht="16.5" customHeight="1" x14ac:dyDescent="0.25">
      <c r="A14" s="22" t="s">
        <v>41</v>
      </c>
      <c r="B14" s="94"/>
      <c r="C14" s="95"/>
    </row>
    <row r="15" spans="1:3" s="18" customFormat="1" ht="16.5" customHeight="1" x14ac:dyDescent="0.25">
      <c r="A15" s="22" t="s">
        <v>42</v>
      </c>
      <c r="B15" s="94"/>
      <c r="C15" s="95"/>
    </row>
    <row r="16" spans="1:3" ht="16.5" customHeight="1" x14ac:dyDescent="0.25">
      <c r="A16" s="22" t="s">
        <v>43</v>
      </c>
      <c r="B16" s="94"/>
      <c r="C16" s="95"/>
    </row>
    <row r="17" spans="1:3" ht="16.5" customHeight="1" x14ac:dyDescent="0.25">
      <c r="A17" s="22" t="s">
        <v>44</v>
      </c>
      <c r="B17" s="94"/>
      <c r="C17" s="95"/>
    </row>
    <row r="18" spans="1:3" ht="16.5" customHeight="1" x14ac:dyDescent="0.25">
      <c r="A18" s="22" t="s">
        <v>45</v>
      </c>
      <c r="B18" s="94"/>
      <c r="C18" s="95"/>
    </row>
    <row r="19" spans="1:3" ht="16.5" customHeight="1" thickBot="1" x14ac:dyDescent="0.3">
      <c r="A19" s="25" t="s">
        <v>46</v>
      </c>
      <c r="B19" s="104"/>
      <c r="C19" s="105"/>
    </row>
    <row r="20" spans="1:3" ht="60.75" customHeight="1" x14ac:dyDescent="0.25">
      <c r="A20" s="2"/>
      <c r="B20" s="2"/>
      <c r="C20" s="19"/>
    </row>
    <row r="21" spans="1:3" ht="63" customHeight="1" x14ac:dyDescent="0.25">
      <c r="C21" s="12"/>
    </row>
    <row r="22" spans="1:3" ht="15.75" x14ac:dyDescent="0.25">
      <c r="C22" s="13" t="s">
        <v>68</v>
      </c>
    </row>
    <row r="23" spans="1:3" ht="15.75" x14ac:dyDescent="0.25">
      <c r="C23" s="11"/>
    </row>
    <row r="24" spans="1:3" ht="15.75" x14ac:dyDescent="0.25">
      <c r="C24" s="12"/>
    </row>
    <row r="25" spans="1:3" ht="15.75" x14ac:dyDescent="0.25">
      <c r="C25" s="13" t="s">
        <v>69</v>
      </c>
    </row>
  </sheetData>
  <mergeCells count="16">
    <mergeCell ref="B15:C15"/>
    <mergeCell ref="B16:C16"/>
    <mergeCell ref="B17:C17"/>
    <mergeCell ref="B18:C18"/>
    <mergeCell ref="B19:C19"/>
    <mergeCell ref="B10:C10"/>
    <mergeCell ref="B11:C11"/>
    <mergeCell ref="B12:C12"/>
    <mergeCell ref="B14:C14"/>
    <mergeCell ref="B8:C8"/>
    <mergeCell ref="A2:C2"/>
    <mergeCell ref="B9:C9"/>
    <mergeCell ref="A6:C6"/>
    <mergeCell ref="A7:C7"/>
    <mergeCell ref="B3:C3"/>
    <mergeCell ref="B4:C4"/>
  </mergeCells>
  <pageMargins left="0.70866141732283472" right="0.70866141732283472" top="1.7791666666666666" bottom="0.74803149606299213" header="0.31496062992125984" footer="0.31496062992125984"/>
  <pageSetup paperSize="124" scale="84" orientation="portrait" horizontalDpi="1200" verticalDpi="1200" r:id="rId1"/>
  <headerFooter>
    <oddHeader>&amp;L&amp;G&amp;R&amp;"Adobe Caslon Pro Bold,Normal"&amp;26&amp;K00783CR E P O R T E    T R I M E S T R A L&amp;28
&amp;16EMISIONES DE GASES DE EFECTO INVERNADERO, 
DATOS SOBRE COMBUSTIBLE Y TONELADAS-KILÓMETRO</oddHeader>
    <oddFooter>&amp;RDGAC FTO CC-ECTk_01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showGridLines="0" workbookViewId="0"/>
  </sheetViews>
  <sheetFormatPr baseColWidth="10" defaultRowHeight="15" x14ac:dyDescent="0.25"/>
  <cols>
    <col min="1" max="1" width="160.140625" customWidth="1"/>
  </cols>
  <sheetData>
    <row r="1" spans="1:1" ht="15.75" x14ac:dyDescent="0.25">
      <c r="A1" s="90" t="s">
        <v>100</v>
      </c>
    </row>
    <row r="2" spans="1:1" ht="32.25" customHeight="1" x14ac:dyDescent="0.25">
      <c r="A2" s="91" t="s">
        <v>106</v>
      </c>
    </row>
    <row r="3" spans="1:1" ht="32.25" customHeight="1" x14ac:dyDescent="0.25">
      <c r="A3" s="91"/>
    </row>
    <row r="4" spans="1:1" x14ac:dyDescent="0.25">
      <c r="A4" t="s">
        <v>107</v>
      </c>
    </row>
    <row r="5" spans="1:1" ht="104.25" customHeight="1" x14ac:dyDescent="0.25"/>
    <row r="7" spans="1:1" ht="90" x14ac:dyDescent="0.25">
      <c r="A7" s="1" t="s">
        <v>101</v>
      </c>
    </row>
    <row r="9" spans="1:1" ht="105" x14ac:dyDescent="0.25">
      <c r="A9" s="1" t="s">
        <v>110</v>
      </c>
    </row>
    <row r="10" spans="1:1" ht="315" x14ac:dyDescent="0.25">
      <c r="A10" s="1" t="s">
        <v>111</v>
      </c>
    </row>
    <row r="11" spans="1:1" ht="120" x14ac:dyDescent="0.25">
      <c r="A11" s="92" t="s">
        <v>109</v>
      </c>
    </row>
    <row r="12" spans="1:1" ht="165" x14ac:dyDescent="0.25">
      <c r="A12" s="92" t="s">
        <v>108</v>
      </c>
    </row>
    <row r="14" spans="1:1" ht="30" x14ac:dyDescent="0.25">
      <c r="A14" s="1" t="s">
        <v>102</v>
      </c>
    </row>
    <row r="15" spans="1:1" ht="120" customHeight="1" x14ac:dyDescent="0.25"/>
    <row r="16" spans="1:1" x14ac:dyDescent="0.25">
      <c r="A16" s="1" t="s">
        <v>103</v>
      </c>
    </row>
    <row r="18" spans="1:1" ht="135" x14ac:dyDescent="0.25">
      <c r="A18" s="1" t="s">
        <v>104</v>
      </c>
    </row>
    <row r="19" spans="1:1" x14ac:dyDescent="0.25">
      <c r="A19" t="s">
        <v>105</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9"/>
  <sheetViews>
    <sheetView showGridLines="0" view="pageBreakPreview" topLeftCell="F1" zoomScaleNormal="80" zoomScaleSheetLayoutView="100" workbookViewId="0">
      <selection activeCell="C12" sqref="C12"/>
    </sheetView>
  </sheetViews>
  <sheetFormatPr baseColWidth="10" defaultRowHeight="12.75" x14ac:dyDescent="0.2"/>
  <cols>
    <col min="1" max="2" width="14.42578125" style="26" customWidth="1"/>
    <col min="3" max="3" width="14.28515625" style="26" customWidth="1"/>
    <col min="4" max="6" width="12" style="26" customWidth="1"/>
    <col min="7" max="7" width="13.42578125" style="89" customWidth="1"/>
    <col min="8" max="14" width="13.42578125" style="26" customWidth="1"/>
    <col min="15" max="15" width="13.42578125" style="47" customWidth="1"/>
    <col min="16" max="18" width="15.42578125" style="47" customWidth="1"/>
    <col min="19" max="22" width="15.42578125" style="6" customWidth="1"/>
    <col min="23" max="16384" width="11.42578125" style="6"/>
  </cols>
  <sheetData>
    <row r="2" spans="1:22" s="5" customFormat="1" ht="32.25" customHeight="1" x14ac:dyDescent="0.25">
      <c r="A2" s="111" t="s">
        <v>60</v>
      </c>
      <c r="B2" s="111"/>
      <c r="C2" s="111"/>
      <c r="D2" s="111"/>
      <c r="E2" s="111"/>
      <c r="F2" s="111"/>
      <c r="G2" s="111"/>
      <c r="H2" s="111"/>
      <c r="I2" s="111"/>
      <c r="J2" s="111"/>
      <c r="K2" s="111"/>
      <c r="L2" s="111"/>
      <c r="M2" s="111"/>
      <c r="N2" s="111"/>
      <c r="O2" s="111"/>
      <c r="P2" s="111"/>
      <c r="Q2" s="111"/>
      <c r="R2" s="111"/>
      <c r="S2" s="111"/>
      <c r="T2" s="111"/>
      <c r="U2" s="111"/>
      <c r="V2" s="111"/>
    </row>
    <row r="3" spans="1:22" s="5" customFormat="1" x14ac:dyDescent="0.25">
      <c r="A3" s="110" t="s">
        <v>70</v>
      </c>
      <c r="B3" s="110"/>
      <c r="C3" s="110"/>
      <c r="D3" s="110"/>
      <c r="E3" s="110"/>
      <c r="F3" s="110"/>
      <c r="G3" s="110"/>
      <c r="H3" s="110"/>
      <c r="I3" s="110"/>
      <c r="J3" s="110"/>
      <c r="K3" s="110"/>
      <c r="L3" s="110"/>
      <c r="M3" s="110"/>
      <c r="N3" s="110"/>
      <c r="O3" s="110"/>
      <c r="P3" s="110"/>
      <c r="Q3" s="110"/>
      <c r="R3" s="110"/>
      <c r="S3" s="110"/>
      <c r="T3" s="110"/>
      <c r="U3" s="110"/>
      <c r="V3" s="110"/>
    </row>
    <row r="4" spans="1:22" s="5" customFormat="1" ht="60.75" customHeight="1" x14ac:dyDescent="0.25">
      <c r="A4" s="112" t="s">
        <v>80</v>
      </c>
      <c r="B4" s="112"/>
      <c r="C4" s="112"/>
      <c r="D4" s="112"/>
      <c r="E4" s="112"/>
      <c r="F4" s="112"/>
      <c r="G4" s="112"/>
      <c r="H4" s="112"/>
      <c r="I4" s="112"/>
      <c r="J4" s="112"/>
      <c r="K4" s="112"/>
      <c r="L4" s="112"/>
      <c r="M4" s="112"/>
      <c r="N4" s="112"/>
      <c r="O4" s="112"/>
      <c r="P4" s="46"/>
      <c r="Q4" s="46"/>
      <c r="R4" s="46"/>
    </row>
    <row r="5" spans="1:22" s="48" customFormat="1" ht="28.5" customHeight="1" x14ac:dyDescent="0.2">
      <c r="A5" s="113" t="s">
        <v>89</v>
      </c>
      <c r="B5" s="114"/>
      <c r="G5" s="84"/>
      <c r="P5" s="118" t="s">
        <v>2</v>
      </c>
      <c r="Q5" s="119"/>
      <c r="R5" s="120"/>
      <c r="S5" s="115" t="s">
        <v>57</v>
      </c>
      <c r="T5" s="116"/>
      <c r="U5" s="117"/>
      <c r="V5" s="60"/>
    </row>
    <row r="6" spans="1:22" s="61" customFormat="1" ht="72" x14ac:dyDescent="0.25">
      <c r="A6" s="9" t="s">
        <v>59</v>
      </c>
      <c r="B6" s="9" t="s">
        <v>90</v>
      </c>
      <c r="C6" s="9" t="s">
        <v>99</v>
      </c>
      <c r="D6" s="49" t="s">
        <v>75</v>
      </c>
      <c r="E6" s="49" t="s">
        <v>58</v>
      </c>
      <c r="F6" s="9" t="s">
        <v>76</v>
      </c>
      <c r="G6" s="85" t="s">
        <v>81</v>
      </c>
      <c r="H6" s="9" t="s">
        <v>72</v>
      </c>
      <c r="I6" s="9" t="s">
        <v>71</v>
      </c>
      <c r="J6" s="9" t="s">
        <v>38</v>
      </c>
      <c r="K6" s="9" t="s">
        <v>1</v>
      </c>
      <c r="L6" s="9" t="s">
        <v>91</v>
      </c>
      <c r="M6" s="9" t="s">
        <v>73</v>
      </c>
      <c r="N6" s="9" t="s">
        <v>92</v>
      </c>
      <c r="O6" s="9" t="s">
        <v>37</v>
      </c>
      <c r="P6" s="49" t="s">
        <v>4</v>
      </c>
      <c r="Q6" s="49" t="s">
        <v>5</v>
      </c>
      <c r="R6" s="49" t="s">
        <v>6</v>
      </c>
      <c r="S6" s="9" t="s">
        <v>4</v>
      </c>
      <c r="T6" s="49" t="s">
        <v>5</v>
      </c>
      <c r="U6" s="49" t="s">
        <v>6</v>
      </c>
      <c r="V6" s="9" t="s">
        <v>3</v>
      </c>
    </row>
    <row r="7" spans="1:22" s="27" customFormat="1" ht="12" x14ac:dyDescent="0.2">
      <c r="A7" s="50"/>
      <c r="B7" s="50"/>
      <c r="C7" s="50"/>
      <c r="D7" s="50"/>
      <c r="E7" s="50"/>
      <c r="F7" s="50"/>
      <c r="G7" s="86"/>
      <c r="H7" s="50"/>
      <c r="I7" s="50"/>
      <c r="J7" s="50"/>
      <c r="K7" s="50"/>
      <c r="L7" s="51">
        <f t="shared" ref="L7:L17" si="0">F7*I7</f>
        <v>0</v>
      </c>
      <c r="M7" s="51">
        <f>J7*F7</f>
        <v>0</v>
      </c>
      <c r="N7" s="51">
        <f t="shared" ref="N7:N17" si="1">F7*K7</f>
        <v>0</v>
      </c>
      <c r="O7" s="52">
        <f>N7+M7</f>
        <v>0</v>
      </c>
      <c r="P7" s="53"/>
      <c r="Q7" s="53"/>
      <c r="R7" s="53"/>
      <c r="S7" s="51">
        <f t="shared" ref="S7:S17" si="2">P7*3.15</f>
        <v>0</v>
      </c>
      <c r="T7" s="51">
        <f t="shared" ref="T7:T17" si="3">Q7*3.1</f>
        <v>0</v>
      </c>
      <c r="U7" s="51">
        <f t="shared" ref="U7:U17" si="4">R7*0</f>
        <v>0</v>
      </c>
      <c r="V7" s="54">
        <f t="shared" ref="V7:V17" si="5">SUM(S7:U7)</f>
        <v>0</v>
      </c>
    </row>
    <row r="8" spans="1:22" s="27" customFormat="1" ht="12" x14ac:dyDescent="0.2">
      <c r="A8" s="50"/>
      <c r="B8" s="50"/>
      <c r="C8" s="50"/>
      <c r="D8" s="50"/>
      <c r="E8" s="50"/>
      <c r="F8" s="50"/>
      <c r="G8" s="86"/>
      <c r="H8" s="50"/>
      <c r="I8" s="50"/>
      <c r="J8" s="50"/>
      <c r="K8" s="50"/>
      <c r="L8" s="51">
        <f t="shared" si="0"/>
        <v>0</v>
      </c>
      <c r="M8" s="51">
        <f t="shared" ref="M8:M17" si="6">J8*F8</f>
        <v>0</v>
      </c>
      <c r="N8" s="51">
        <f t="shared" si="1"/>
        <v>0</v>
      </c>
      <c r="O8" s="52">
        <f t="shared" ref="O8:O17" si="7">N8+M8</f>
        <v>0</v>
      </c>
      <c r="P8" s="53"/>
      <c r="Q8" s="53"/>
      <c r="R8" s="53"/>
      <c r="S8" s="51">
        <f t="shared" si="2"/>
        <v>0</v>
      </c>
      <c r="T8" s="51">
        <f t="shared" si="3"/>
        <v>0</v>
      </c>
      <c r="U8" s="51">
        <f t="shared" si="4"/>
        <v>0</v>
      </c>
      <c r="V8" s="54">
        <f t="shared" si="5"/>
        <v>0</v>
      </c>
    </row>
    <row r="9" spans="1:22" s="27" customFormat="1" ht="12" x14ac:dyDescent="0.2">
      <c r="A9" s="50"/>
      <c r="B9" s="50"/>
      <c r="C9" s="50"/>
      <c r="D9" s="50"/>
      <c r="E9" s="50"/>
      <c r="F9" s="50"/>
      <c r="G9" s="86"/>
      <c r="H9" s="50"/>
      <c r="I9" s="50"/>
      <c r="J9" s="50"/>
      <c r="K9" s="50"/>
      <c r="L9" s="51">
        <f t="shared" si="0"/>
        <v>0</v>
      </c>
      <c r="M9" s="51">
        <f t="shared" si="6"/>
        <v>0</v>
      </c>
      <c r="N9" s="51">
        <f t="shared" si="1"/>
        <v>0</v>
      </c>
      <c r="O9" s="52">
        <f t="shared" si="7"/>
        <v>0</v>
      </c>
      <c r="P9" s="53"/>
      <c r="Q9" s="53"/>
      <c r="R9" s="53"/>
      <c r="S9" s="51">
        <f t="shared" si="2"/>
        <v>0</v>
      </c>
      <c r="T9" s="51">
        <f t="shared" si="3"/>
        <v>0</v>
      </c>
      <c r="U9" s="51">
        <f t="shared" si="4"/>
        <v>0</v>
      </c>
      <c r="V9" s="54">
        <f t="shared" si="5"/>
        <v>0</v>
      </c>
    </row>
    <row r="10" spans="1:22" s="27" customFormat="1" ht="12" x14ac:dyDescent="0.2">
      <c r="A10" s="50"/>
      <c r="B10" s="50"/>
      <c r="C10" s="50"/>
      <c r="D10" s="50"/>
      <c r="E10" s="50"/>
      <c r="F10" s="50"/>
      <c r="G10" s="86"/>
      <c r="H10" s="50"/>
      <c r="I10" s="50"/>
      <c r="J10" s="50"/>
      <c r="K10" s="50"/>
      <c r="L10" s="51">
        <f t="shared" si="0"/>
        <v>0</v>
      </c>
      <c r="M10" s="51">
        <f t="shared" si="6"/>
        <v>0</v>
      </c>
      <c r="N10" s="51">
        <f t="shared" si="1"/>
        <v>0</v>
      </c>
      <c r="O10" s="52">
        <f t="shared" si="7"/>
        <v>0</v>
      </c>
      <c r="P10" s="53"/>
      <c r="Q10" s="53"/>
      <c r="R10" s="53"/>
      <c r="S10" s="51">
        <f t="shared" si="2"/>
        <v>0</v>
      </c>
      <c r="T10" s="51">
        <f t="shared" si="3"/>
        <v>0</v>
      </c>
      <c r="U10" s="51">
        <f t="shared" si="4"/>
        <v>0</v>
      </c>
      <c r="V10" s="54">
        <f t="shared" si="5"/>
        <v>0</v>
      </c>
    </row>
    <row r="11" spans="1:22" s="27" customFormat="1" ht="12" x14ac:dyDescent="0.2">
      <c r="A11" s="50"/>
      <c r="B11" s="50"/>
      <c r="C11" s="50"/>
      <c r="D11" s="50"/>
      <c r="E11" s="50"/>
      <c r="F11" s="50"/>
      <c r="G11" s="86"/>
      <c r="H11" s="50"/>
      <c r="I11" s="50"/>
      <c r="J11" s="50"/>
      <c r="K11" s="50"/>
      <c r="L11" s="51">
        <f t="shared" si="0"/>
        <v>0</v>
      </c>
      <c r="M11" s="51">
        <f t="shared" si="6"/>
        <v>0</v>
      </c>
      <c r="N11" s="51">
        <f t="shared" si="1"/>
        <v>0</v>
      </c>
      <c r="O11" s="52">
        <f t="shared" si="7"/>
        <v>0</v>
      </c>
      <c r="P11" s="53"/>
      <c r="Q11" s="53"/>
      <c r="R11" s="53"/>
      <c r="S11" s="51">
        <f t="shared" si="2"/>
        <v>0</v>
      </c>
      <c r="T11" s="51">
        <f t="shared" si="3"/>
        <v>0</v>
      </c>
      <c r="U11" s="51">
        <f t="shared" si="4"/>
        <v>0</v>
      </c>
      <c r="V11" s="54">
        <f t="shared" si="5"/>
        <v>0</v>
      </c>
    </row>
    <row r="12" spans="1:22" s="27" customFormat="1" ht="12" x14ac:dyDescent="0.2">
      <c r="A12" s="50"/>
      <c r="B12" s="50"/>
      <c r="C12" s="50"/>
      <c r="D12" s="50"/>
      <c r="E12" s="50"/>
      <c r="F12" s="50"/>
      <c r="G12" s="86"/>
      <c r="H12" s="50"/>
      <c r="I12" s="50"/>
      <c r="J12" s="50"/>
      <c r="K12" s="50"/>
      <c r="L12" s="51">
        <f t="shared" si="0"/>
        <v>0</v>
      </c>
      <c r="M12" s="51">
        <f t="shared" si="6"/>
        <v>0</v>
      </c>
      <c r="N12" s="51">
        <f t="shared" si="1"/>
        <v>0</v>
      </c>
      <c r="O12" s="52">
        <f t="shared" si="7"/>
        <v>0</v>
      </c>
      <c r="P12" s="53"/>
      <c r="Q12" s="53"/>
      <c r="R12" s="53"/>
      <c r="S12" s="51">
        <f t="shared" si="2"/>
        <v>0</v>
      </c>
      <c r="T12" s="51">
        <f t="shared" si="3"/>
        <v>0</v>
      </c>
      <c r="U12" s="51">
        <f t="shared" si="4"/>
        <v>0</v>
      </c>
      <c r="V12" s="54">
        <f t="shared" si="5"/>
        <v>0</v>
      </c>
    </row>
    <row r="13" spans="1:22" s="27" customFormat="1" ht="12" x14ac:dyDescent="0.2">
      <c r="A13" s="50"/>
      <c r="B13" s="50"/>
      <c r="C13" s="50"/>
      <c r="D13" s="50"/>
      <c r="E13" s="50"/>
      <c r="F13" s="50"/>
      <c r="G13" s="86"/>
      <c r="H13" s="50"/>
      <c r="I13" s="50"/>
      <c r="J13" s="50"/>
      <c r="K13" s="50"/>
      <c r="L13" s="51">
        <f t="shared" si="0"/>
        <v>0</v>
      </c>
      <c r="M13" s="51">
        <f t="shared" si="6"/>
        <v>0</v>
      </c>
      <c r="N13" s="51">
        <f t="shared" si="1"/>
        <v>0</v>
      </c>
      <c r="O13" s="52">
        <f t="shared" si="7"/>
        <v>0</v>
      </c>
      <c r="P13" s="53"/>
      <c r="Q13" s="53"/>
      <c r="R13" s="53"/>
      <c r="S13" s="51">
        <f t="shared" si="2"/>
        <v>0</v>
      </c>
      <c r="T13" s="51">
        <f t="shared" si="3"/>
        <v>0</v>
      </c>
      <c r="U13" s="51">
        <f t="shared" si="4"/>
        <v>0</v>
      </c>
      <c r="V13" s="54">
        <f t="shared" si="5"/>
        <v>0</v>
      </c>
    </row>
    <row r="14" spans="1:22" s="27" customFormat="1" ht="12" x14ac:dyDescent="0.2">
      <c r="A14" s="50"/>
      <c r="B14" s="50"/>
      <c r="C14" s="50"/>
      <c r="D14" s="50"/>
      <c r="E14" s="50"/>
      <c r="F14" s="50"/>
      <c r="G14" s="86"/>
      <c r="H14" s="50"/>
      <c r="I14" s="50"/>
      <c r="J14" s="50"/>
      <c r="K14" s="50"/>
      <c r="L14" s="51">
        <f t="shared" si="0"/>
        <v>0</v>
      </c>
      <c r="M14" s="51">
        <f t="shared" si="6"/>
        <v>0</v>
      </c>
      <c r="N14" s="51">
        <f t="shared" si="1"/>
        <v>0</v>
      </c>
      <c r="O14" s="52">
        <f t="shared" si="7"/>
        <v>0</v>
      </c>
      <c r="P14" s="53"/>
      <c r="Q14" s="53"/>
      <c r="R14" s="53"/>
      <c r="S14" s="51">
        <f t="shared" si="2"/>
        <v>0</v>
      </c>
      <c r="T14" s="51">
        <f t="shared" si="3"/>
        <v>0</v>
      </c>
      <c r="U14" s="51">
        <f t="shared" si="4"/>
        <v>0</v>
      </c>
      <c r="V14" s="54">
        <f t="shared" si="5"/>
        <v>0</v>
      </c>
    </row>
    <row r="15" spans="1:22" s="27" customFormat="1" ht="12" x14ac:dyDescent="0.2">
      <c r="A15" s="50"/>
      <c r="B15" s="50"/>
      <c r="C15" s="50"/>
      <c r="D15" s="50"/>
      <c r="E15" s="50"/>
      <c r="F15" s="50"/>
      <c r="G15" s="86"/>
      <c r="H15" s="50"/>
      <c r="I15" s="50"/>
      <c r="J15" s="50"/>
      <c r="K15" s="50"/>
      <c r="L15" s="51">
        <f t="shared" si="0"/>
        <v>0</v>
      </c>
      <c r="M15" s="51">
        <f t="shared" si="6"/>
        <v>0</v>
      </c>
      <c r="N15" s="51">
        <f t="shared" si="1"/>
        <v>0</v>
      </c>
      <c r="O15" s="52">
        <f t="shared" si="7"/>
        <v>0</v>
      </c>
      <c r="P15" s="53"/>
      <c r="Q15" s="53"/>
      <c r="R15" s="53"/>
      <c r="S15" s="51">
        <f t="shared" si="2"/>
        <v>0</v>
      </c>
      <c r="T15" s="51">
        <f t="shared" si="3"/>
        <v>0</v>
      </c>
      <c r="U15" s="51">
        <f t="shared" si="4"/>
        <v>0</v>
      </c>
      <c r="V15" s="54">
        <f t="shared" si="5"/>
        <v>0</v>
      </c>
    </row>
    <row r="16" spans="1:22" s="27" customFormat="1" ht="12" x14ac:dyDescent="0.2">
      <c r="A16" s="50"/>
      <c r="B16" s="50"/>
      <c r="C16" s="50"/>
      <c r="D16" s="50"/>
      <c r="E16" s="50"/>
      <c r="F16" s="50"/>
      <c r="G16" s="86"/>
      <c r="H16" s="50"/>
      <c r="I16" s="50"/>
      <c r="J16" s="50"/>
      <c r="K16" s="50"/>
      <c r="L16" s="51">
        <f t="shared" si="0"/>
        <v>0</v>
      </c>
      <c r="M16" s="51">
        <f t="shared" si="6"/>
        <v>0</v>
      </c>
      <c r="N16" s="51">
        <f t="shared" si="1"/>
        <v>0</v>
      </c>
      <c r="O16" s="52">
        <f t="shared" si="7"/>
        <v>0</v>
      </c>
      <c r="P16" s="53"/>
      <c r="Q16" s="53"/>
      <c r="R16" s="53"/>
      <c r="S16" s="51">
        <f t="shared" si="2"/>
        <v>0</v>
      </c>
      <c r="T16" s="51">
        <f t="shared" si="3"/>
        <v>0</v>
      </c>
      <c r="U16" s="51">
        <f t="shared" si="4"/>
        <v>0</v>
      </c>
      <c r="V16" s="54">
        <f t="shared" si="5"/>
        <v>0</v>
      </c>
    </row>
    <row r="17" spans="1:22" s="27" customFormat="1" ht="12" x14ac:dyDescent="0.2">
      <c r="A17" s="50"/>
      <c r="B17" s="50"/>
      <c r="C17" s="50"/>
      <c r="D17" s="50"/>
      <c r="E17" s="50"/>
      <c r="F17" s="50"/>
      <c r="G17" s="86"/>
      <c r="H17" s="50"/>
      <c r="I17" s="50"/>
      <c r="J17" s="50"/>
      <c r="K17" s="50"/>
      <c r="L17" s="51">
        <f t="shared" si="0"/>
        <v>0</v>
      </c>
      <c r="M17" s="51">
        <f t="shared" si="6"/>
        <v>0</v>
      </c>
      <c r="N17" s="51">
        <f t="shared" si="1"/>
        <v>0</v>
      </c>
      <c r="O17" s="52">
        <f t="shared" si="7"/>
        <v>0</v>
      </c>
      <c r="P17" s="53"/>
      <c r="Q17" s="53"/>
      <c r="R17" s="53"/>
      <c r="S17" s="51">
        <f t="shared" si="2"/>
        <v>0</v>
      </c>
      <c r="T17" s="51">
        <f t="shared" si="3"/>
        <v>0</v>
      </c>
      <c r="U17" s="51">
        <f t="shared" si="4"/>
        <v>0</v>
      </c>
      <c r="V17" s="54">
        <f t="shared" si="5"/>
        <v>0</v>
      </c>
    </row>
    <row r="18" spans="1:22" s="8" customFormat="1" ht="11.25" customHeight="1" x14ac:dyDescent="0.2">
      <c r="A18" s="107" t="s">
        <v>67</v>
      </c>
      <c r="B18" s="108"/>
      <c r="C18" s="108"/>
      <c r="D18" s="108"/>
      <c r="E18" s="109"/>
      <c r="F18" s="7" t="s">
        <v>7</v>
      </c>
      <c r="G18" s="87" t="s">
        <v>7</v>
      </c>
      <c r="H18" s="7" t="s">
        <v>7</v>
      </c>
      <c r="I18" s="7" t="s">
        <v>7</v>
      </c>
      <c r="J18" s="7" t="s">
        <v>7</v>
      </c>
      <c r="K18" s="7" t="s">
        <v>7</v>
      </c>
      <c r="L18" s="7" t="s">
        <v>7</v>
      </c>
      <c r="M18" s="7" t="s">
        <v>7</v>
      </c>
      <c r="N18" s="7" t="s">
        <v>7</v>
      </c>
      <c r="O18" s="7" t="s">
        <v>7</v>
      </c>
      <c r="P18" s="7" t="s">
        <v>7</v>
      </c>
      <c r="Q18" s="7" t="s">
        <v>7</v>
      </c>
      <c r="R18" s="7" t="s">
        <v>7</v>
      </c>
      <c r="S18" s="7" t="s">
        <v>7</v>
      </c>
      <c r="T18" s="7" t="s">
        <v>7</v>
      </c>
      <c r="U18" s="7" t="s">
        <v>7</v>
      </c>
      <c r="V18" s="7" t="s">
        <v>7</v>
      </c>
    </row>
    <row r="19" spans="1:22" s="57" customFormat="1" ht="22.5" customHeight="1" x14ac:dyDescent="0.2">
      <c r="A19" s="106" t="s">
        <v>8</v>
      </c>
      <c r="B19" s="106"/>
      <c r="C19" s="15"/>
      <c r="D19" s="15"/>
      <c r="E19" s="15"/>
      <c r="F19" s="55">
        <f t="shared" ref="F19:U19" si="8">SUM(F7:F18)</f>
        <v>0</v>
      </c>
      <c r="G19" s="88">
        <f t="shared" si="8"/>
        <v>0</v>
      </c>
      <c r="H19" s="55">
        <f t="shared" si="8"/>
        <v>0</v>
      </c>
      <c r="I19" s="55">
        <f t="shared" si="8"/>
        <v>0</v>
      </c>
      <c r="J19" s="55">
        <f t="shared" si="8"/>
        <v>0</v>
      </c>
      <c r="K19" s="55">
        <f t="shared" si="8"/>
        <v>0</v>
      </c>
      <c r="L19" s="55">
        <f t="shared" si="8"/>
        <v>0</v>
      </c>
      <c r="M19" s="55">
        <f t="shared" si="8"/>
        <v>0</v>
      </c>
      <c r="N19" s="55">
        <f t="shared" si="8"/>
        <v>0</v>
      </c>
      <c r="O19" s="55">
        <f t="shared" si="8"/>
        <v>0</v>
      </c>
      <c r="P19" s="55">
        <f t="shared" si="8"/>
        <v>0</v>
      </c>
      <c r="Q19" s="55">
        <f t="shared" si="8"/>
        <v>0</v>
      </c>
      <c r="R19" s="55">
        <f t="shared" si="8"/>
        <v>0</v>
      </c>
      <c r="S19" s="55">
        <f t="shared" si="8"/>
        <v>0</v>
      </c>
      <c r="T19" s="55">
        <f t="shared" si="8"/>
        <v>0</v>
      </c>
      <c r="U19" s="55">
        <f t="shared" si="8"/>
        <v>0</v>
      </c>
      <c r="V19" s="56">
        <f>SUM(S7:U17)</f>
        <v>0</v>
      </c>
    </row>
  </sheetData>
  <mergeCells count="9">
    <mergeCell ref="A19:B19"/>
    <mergeCell ref="A18:E18"/>
    <mergeCell ref="A3:O3"/>
    <mergeCell ref="P3:V3"/>
    <mergeCell ref="A2:V2"/>
    <mergeCell ref="A4:O4"/>
    <mergeCell ref="A5:B5"/>
    <mergeCell ref="S5:U5"/>
    <mergeCell ref="P5:R5"/>
  </mergeCells>
  <pageMargins left="0.23622047244094491" right="0.23622047244094491" top="0.74803149606299213" bottom="0.74803149606299213" header="0.31496062992125984" footer="0.31496062992125984"/>
  <pageSetup paperSize="124"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view="pageBreakPreview" zoomScaleNormal="100" zoomScaleSheetLayoutView="100" workbookViewId="0">
      <selection activeCell="F9" sqref="F9"/>
    </sheetView>
  </sheetViews>
  <sheetFormatPr baseColWidth="10" defaultRowHeight="12.75" x14ac:dyDescent="0.2"/>
  <cols>
    <col min="1" max="1" width="31.7109375" style="29" customWidth="1"/>
    <col min="2" max="3" width="12.28515625" style="4" customWidth="1"/>
    <col min="4" max="4" width="15.140625" style="4" customWidth="1"/>
    <col min="5" max="5" width="11.140625" style="4" customWidth="1"/>
    <col min="6" max="7" width="17.5703125" style="4" customWidth="1"/>
    <col min="8" max="8" width="7.42578125" style="4" customWidth="1"/>
    <col min="9" max="10" width="0" style="4" hidden="1" customWidth="1"/>
    <col min="11" max="16384" width="11.42578125" style="4"/>
  </cols>
  <sheetData>
    <row r="1" spans="1:10" s="28" customFormat="1" ht="33" customHeight="1" x14ac:dyDescent="0.25">
      <c r="A1" s="111" t="s">
        <v>53</v>
      </c>
      <c r="B1" s="111"/>
      <c r="C1" s="111"/>
      <c r="D1" s="111"/>
      <c r="E1" s="111"/>
      <c r="F1" s="111"/>
      <c r="G1" s="111"/>
      <c r="H1" s="111"/>
    </row>
    <row r="2" spans="1:10" x14ac:dyDescent="0.2">
      <c r="A2" s="126" t="s">
        <v>52</v>
      </c>
      <c r="B2" s="126"/>
      <c r="C2" s="126"/>
      <c r="D2" s="126"/>
      <c r="E2" s="126"/>
      <c r="F2" s="126"/>
      <c r="G2" s="126"/>
      <c r="H2" s="126"/>
    </row>
    <row r="3" spans="1:10" ht="15" customHeight="1" x14ac:dyDescent="0.2">
      <c r="A3" s="129" t="s">
        <v>82</v>
      </c>
      <c r="B3" s="129"/>
      <c r="C3" s="129"/>
      <c r="D3" s="129"/>
      <c r="E3" s="130"/>
      <c r="F3" s="131"/>
      <c r="G3" s="132"/>
      <c r="I3" s="4" t="s">
        <v>85</v>
      </c>
      <c r="J3" s="4" t="s">
        <v>86</v>
      </c>
    </row>
    <row r="4" spans="1:10" ht="15" customHeight="1" x14ac:dyDescent="0.2">
      <c r="A4" s="29" t="s">
        <v>9</v>
      </c>
      <c r="B4" s="29"/>
      <c r="C4" s="29"/>
      <c r="D4" s="29"/>
      <c r="E4" s="29"/>
    </row>
    <row r="5" spans="1:10" ht="38.25" x14ac:dyDescent="0.2">
      <c r="A5" s="14" t="s">
        <v>10</v>
      </c>
      <c r="B5" s="14" t="s">
        <v>55</v>
      </c>
      <c r="C5" s="14" t="s">
        <v>11</v>
      </c>
      <c r="D5" s="14" t="s">
        <v>12</v>
      </c>
      <c r="E5" s="14" t="s">
        <v>13</v>
      </c>
      <c r="F5" s="14" t="s">
        <v>14</v>
      </c>
      <c r="G5" s="14" t="s">
        <v>15</v>
      </c>
    </row>
    <row r="6" spans="1:10" x14ac:dyDescent="0.2">
      <c r="A6" s="36" t="s">
        <v>4</v>
      </c>
      <c r="B6" s="14">
        <v>3.15</v>
      </c>
      <c r="C6" s="37">
        <v>44.1</v>
      </c>
      <c r="D6" s="37">
        <v>71.5</v>
      </c>
      <c r="E6" s="37">
        <v>0</v>
      </c>
      <c r="F6" s="39"/>
      <c r="G6" s="39"/>
    </row>
    <row r="7" spans="1:10" x14ac:dyDescent="0.2">
      <c r="A7" s="36" t="s">
        <v>16</v>
      </c>
      <c r="B7" s="14">
        <v>3.1</v>
      </c>
      <c r="C7" s="37">
        <v>44.3</v>
      </c>
      <c r="D7" s="37">
        <v>70</v>
      </c>
      <c r="E7" s="37">
        <v>0</v>
      </c>
      <c r="F7" s="39"/>
      <c r="G7" s="39"/>
    </row>
    <row r="8" spans="1:10" x14ac:dyDescent="0.2">
      <c r="A8" s="36" t="s">
        <v>17</v>
      </c>
      <c r="B8" s="14">
        <v>3.1</v>
      </c>
      <c r="C8" s="37">
        <v>44.3</v>
      </c>
      <c r="D8" s="37">
        <v>70</v>
      </c>
      <c r="E8" s="37">
        <v>0</v>
      </c>
      <c r="F8" s="39"/>
      <c r="G8" s="39"/>
    </row>
    <row r="9" spans="1:10" x14ac:dyDescent="0.2">
      <c r="A9" s="38" t="s">
        <v>6</v>
      </c>
      <c r="B9" s="39"/>
      <c r="C9" s="39"/>
      <c r="D9" s="39"/>
      <c r="E9" s="39"/>
      <c r="F9" s="39"/>
      <c r="G9" s="39"/>
    </row>
    <row r="10" spans="1:10" x14ac:dyDescent="0.2">
      <c r="A10" s="38"/>
      <c r="B10" s="39"/>
      <c r="C10" s="39"/>
      <c r="D10" s="39"/>
      <c r="E10" s="39"/>
      <c r="F10" s="39"/>
      <c r="G10" s="39"/>
    </row>
    <row r="11" spans="1:10" ht="15" customHeight="1" x14ac:dyDescent="0.2">
      <c r="A11" s="40" t="s">
        <v>74</v>
      </c>
      <c r="B11" s="40"/>
      <c r="C11" s="40"/>
      <c r="D11" s="40"/>
      <c r="E11" s="40"/>
      <c r="F11" s="41">
        <f>SUM(F6:F10)</f>
        <v>0</v>
      </c>
      <c r="G11" s="41">
        <f>SUM(G6:G10)</f>
        <v>0</v>
      </c>
    </row>
    <row r="12" spans="1:10" ht="33" customHeight="1" x14ac:dyDescent="0.2">
      <c r="A12" s="121" t="s">
        <v>40</v>
      </c>
      <c r="B12" s="121"/>
      <c r="C12" s="121"/>
      <c r="D12" s="121"/>
      <c r="E12" s="121"/>
      <c r="F12" s="121"/>
      <c r="G12" s="121"/>
    </row>
    <row r="15" spans="1:10" x14ac:dyDescent="0.2">
      <c r="A15" s="126" t="s">
        <v>51</v>
      </c>
      <c r="B15" s="126"/>
      <c r="C15" s="126"/>
      <c r="D15" s="126"/>
      <c r="E15" s="126"/>
      <c r="F15" s="126"/>
      <c r="G15" s="126"/>
      <c r="H15" s="126"/>
    </row>
    <row r="16" spans="1:10" x14ac:dyDescent="0.2">
      <c r="A16" s="127" t="s">
        <v>96</v>
      </c>
      <c r="B16" s="127"/>
      <c r="C16" s="127"/>
      <c r="D16" s="127"/>
      <c r="E16" s="127"/>
      <c r="F16" s="127"/>
      <c r="G16" s="127"/>
      <c r="H16" s="127"/>
    </row>
    <row r="17" spans="1:10" ht="12.75" customHeight="1" x14ac:dyDescent="0.2">
      <c r="A17" s="128" t="s">
        <v>20</v>
      </c>
      <c r="B17" s="128"/>
      <c r="C17" s="128"/>
      <c r="D17" s="128"/>
      <c r="E17" s="133"/>
      <c r="F17" s="134"/>
      <c r="G17" s="134"/>
      <c r="I17" s="4" t="s">
        <v>83</v>
      </c>
      <c r="J17" s="4" t="s">
        <v>84</v>
      </c>
    </row>
    <row r="18" spans="1:10" x14ac:dyDescent="0.2">
      <c r="A18" s="42"/>
      <c r="B18" s="42"/>
      <c r="C18" s="42"/>
      <c r="D18" s="42"/>
      <c r="E18" s="42"/>
      <c r="F18" s="33"/>
      <c r="G18" s="42"/>
      <c r="H18" s="42"/>
    </row>
    <row r="19" spans="1:10" x14ac:dyDescent="0.2">
      <c r="A19" s="128" t="s">
        <v>21</v>
      </c>
      <c r="B19" s="128"/>
      <c r="C19" s="128"/>
      <c r="D19" s="128"/>
      <c r="E19" s="128"/>
      <c r="F19" s="128"/>
      <c r="G19" s="128"/>
      <c r="H19" s="128"/>
    </row>
    <row r="20" spans="1:10" ht="21.75" customHeight="1" x14ac:dyDescent="0.2">
      <c r="A20" s="122" t="s">
        <v>22</v>
      </c>
      <c r="B20" s="124" t="s">
        <v>23</v>
      </c>
      <c r="C20" s="125"/>
      <c r="D20" s="122" t="s">
        <v>56</v>
      </c>
      <c r="E20" s="28"/>
      <c r="F20" s="43"/>
      <c r="G20" s="28"/>
      <c r="H20" s="28"/>
    </row>
    <row r="21" spans="1:10" ht="28.5" customHeight="1" x14ac:dyDescent="0.2">
      <c r="A21" s="123"/>
      <c r="B21" s="14" t="s">
        <v>24</v>
      </c>
      <c r="C21" s="14" t="s">
        <v>25</v>
      </c>
      <c r="D21" s="123"/>
      <c r="E21" s="28"/>
      <c r="F21" s="28"/>
      <c r="G21" s="28"/>
      <c r="H21" s="28"/>
    </row>
    <row r="22" spans="1:10" x14ac:dyDescent="0.2">
      <c r="A22" s="44" t="str">
        <f>A9</f>
        <v>Combustible alternativo</v>
      </c>
      <c r="B22" s="45"/>
      <c r="C22" s="45"/>
      <c r="D22" s="45"/>
    </row>
    <row r="23" spans="1:10" x14ac:dyDescent="0.2">
      <c r="A23" s="44">
        <f>A10</f>
        <v>0</v>
      </c>
      <c r="B23" s="45"/>
      <c r="C23" s="45"/>
      <c r="D23" s="45"/>
    </row>
    <row r="24" spans="1:10" x14ac:dyDescent="0.2">
      <c r="A24" s="44"/>
      <c r="B24" s="45"/>
      <c r="C24" s="45"/>
      <c r="D24" s="45"/>
    </row>
    <row r="25" spans="1:10" x14ac:dyDescent="0.2">
      <c r="A25" s="44"/>
      <c r="B25" s="45"/>
      <c r="C25" s="45"/>
      <c r="D25" s="45"/>
    </row>
  </sheetData>
  <mergeCells count="13">
    <mergeCell ref="A1:H1"/>
    <mergeCell ref="A12:G12"/>
    <mergeCell ref="A20:A21"/>
    <mergeCell ref="B20:C20"/>
    <mergeCell ref="D20:D21"/>
    <mergeCell ref="A2:H2"/>
    <mergeCell ref="A15:H15"/>
    <mergeCell ref="A16:H16"/>
    <mergeCell ref="A19:H19"/>
    <mergeCell ref="A3:D3"/>
    <mergeCell ref="E3:G3"/>
    <mergeCell ref="A17:D17"/>
    <mergeCell ref="E17:G17"/>
  </mergeCells>
  <dataValidations count="2">
    <dataValidation type="list" allowBlank="1" showInputMessage="1" showErrorMessage="1" sqref="E17:G17">
      <formula1>$I$17:$J$17</formula1>
    </dataValidation>
    <dataValidation type="list" allowBlank="1" showInputMessage="1" showErrorMessage="1" sqref="E3:G3">
      <formula1>$I$3:$J$3</formula1>
    </dataValidation>
  </dataValidations>
  <pageMargins left="0.70866141732283472" right="0.70866141732283472" top="0.74803149606299213" bottom="0.74803149606299213" header="0.31496062992125984" footer="0.31496062992125984"/>
  <pageSetup paperSize="124"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view="pageBreakPreview" zoomScaleNormal="100" zoomScaleSheetLayoutView="100" workbookViewId="0">
      <selection activeCell="A2" sqref="A2:E2"/>
    </sheetView>
  </sheetViews>
  <sheetFormatPr baseColWidth="10" defaultRowHeight="12.75" x14ac:dyDescent="0.2"/>
  <cols>
    <col min="1" max="1" width="28.140625" style="29" customWidth="1"/>
    <col min="2" max="5" width="18" style="4" customWidth="1"/>
    <col min="6" max="6" width="13" style="82" customWidth="1"/>
    <col min="7" max="16384" width="11.42578125" style="4"/>
  </cols>
  <sheetData>
    <row r="1" spans="1:6" s="28" customFormat="1" ht="33" customHeight="1" x14ac:dyDescent="0.25">
      <c r="A1" s="111" t="s">
        <v>112</v>
      </c>
      <c r="B1" s="111"/>
      <c r="C1" s="111"/>
      <c r="D1" s="111"/>
      <c r="E1" s="111"/>
      <c r="F1" s="81"/>
    </row>
    <row r="2" spans="1:6" ht="24" customHeight="1" thickBot="1" x14ac:dyDescent="0.25">
      <c r="A2" s="137" t="s">
        <v>61</v>
      </c>
      <c r="B2" s="137"/>
      <c r="C2" s="137"/>
      <c r="D2" s="137"/>
      <c r="E2" s="137"/>
    </row>
    <row r="3" spans="1:6" ht="70.5" customHeight="1" thickBot="1" x14ac:dyDescent="0.25">
      <c r="A3" s="58"/>
      <c r="B3" s="62" t="s">
        <v>95</v>
      </c>
      <c r="C3" s="62" t="s">
        <v>5</v>
      </c>
      <c r="D3" s="63" t="s">
        <v>6</v>
      </c>
      <c r="E3" s="64" t="s">
        <v>64</v>
      </c>
    </row>
    <row r="4" spans="1:6" ht="36" customHeight="1" x14ac:dyDescent="0.2">
      <c r="A4" s="65" t="s">
        <v>77</v>
      </c>
      <c r="B4" s="68">
        <f>Reporte!S19</f>
        <v>0</v>
      </c>
      <c r="C4" s="68">
        <f>Reporte!T19</f>
        <v>0</v>
      </c>
      <c r="D4" s="69">
        <f>Reporte!U7</f>
        <v>0</v>
      </c>
      <c r="E4" s="70">
        <f>SUM(B4:D4)</f>
        <v>0</v>
      </c>
    </row>
    <row r="5" spans="1:6" ht="36" customHeight="1" x14ac:dyDescent="0.2">
      <c r="A5" s="66" t="s">
        <v>78</v>
      </c>
      <c r="B5" s="71">
        <f>Emisiones!F6</f>
        <v>0</v>
      </c>
      <c r="C5" s="71">
        <f>Emisiones!F7+Emisiones!F8</f>
        <v>0</v>
      </c>
      <c r="D5" s="72">
        <f>Emisiones!F9</f>
        <v>0</v>
      </c>
      <c r="E5" s="73">
        <f>SUM(B5:D5)</f>
        <v>0</v>
      </c>
    </row>
    <row r="6" spans="1:6" ht="36" customHeight="1" thickBot="1" x14ac:dyDescent="0.25">
      <c r="A6" s="67" t="s">
        <v>79</v>
      </c>
      <c r="B6" s="74">
        <f>Emisiones!G6</f>
        <v>0</v>
      </c>
      <c r="C6" s="74">
        <f>Emisiones!G7+Emisiones!G8</f>
        <v>0</v>
      </c>
      <c r="D6" s="75">
        <f>Emisiones!G9</f>
        <v>0</v>
      </c>
      <c r="E6" s="76">
        <f>SUM(B6:D6)</f>
        <v>0</v>
      </c>
    </row>
    <row r="7" spans="1:6" ht="64.5" customHeight="1" thickBot="1" x14ac:dyDescent="0.25"/>
    <row r="8" spans="1:6" s="30" customFormat="1" ht="15.75" customHeight="1" x14ac:dyDescent="0.25">
      <c r="A8" s="141" t="s">
        <v>62</v>
      </c>
      <c r="B8" s="142"/>
      <c r="C8" s="142" t="s">
        <v>63</v>
      </c>
      <c r="D8" s="142"/>
      <c r="E8" s="143"/>
      <c r="F8" s="83"/>
    </row>
    <row r="9" spans="1:6" ht="30.75" customHeight="1" x14ac:dyDescent="0.2">
      <c r="A9" s="138" t="s">
        <v>97</v>
      </c>
      <c r="B9" s="140"/>
      <c r="C9" s="144">
        <f>E4</f>
        <v>0</v>
      </c>
      <c r="D9" s="136"/>
      <c r="E9" s="77" t="s">
        <v>19</v>
      </c>
      <c r="F9" s="82" t="str">
        <f>IF(C9-Reporte!V19&lt;&gt;0,Totales!C9-Reporte!V19," ")</f>
        <v xml:space="preserve"> </v>
      </c>
    </row>
    <row r="10" spans="1:6" ht="8.25" customHeight="1" x14ac:dyDescent="0.2">
      <c r="A10" s="31"/>
      <c r="B10" s="32"/>
      <c r="C10" s="78"/>
      <c r="D10" s="79"/>
      <c r="E10" s="80"/>
    </row>
    <row r="11" spans="1:6" ht="30.75" customHeight="1" x14ac:dyDescent="0.2">
      <c r="A11" s="138" t="s">
        <v>18</v>
      </c>
      <c r="B11" s="139"/>
      <c r="C11" s="135">
        <f>Reporte!H19</f>
        <v>0</v>
      </c>
      <c r="D11" s="136"/>
      <c r="E11" s="77"/>
    </row>
    <row r="12" spans="1:6" ht="6.75" customHeight="1" x14ac:dyDescent="0.2">
      <c r="A12" s="31"/>
      <c r="B12" s="32"/>
      <c r="C12" s="78"/>
      <c r="D12" s="79"/>
      <c r="E12" s="80"/>
    </row>
    <row r="13" spans="1:6" ht="30.75" customHeight="1" x14ac:dyDescent="0.2">
      <c r="A13" s="138" t="s">
        <v>26</v>
      </c>
      <c r="B13" s="139"/>
      <c r="C13" s="135">
        <f>Reporte!G19</f>
        <v>0</v>
      </c>
      <c r="D13" s="136"/>
      <c r="E13" s="77" t="s">
        <v>27</v>
      </c>
    </row>
    <row r="14" spans="1:6" ht="4.5" customHeight="1" x14ac:dyDescent="0.2">
      <c r="A14" s="59"/>
      <c r="B14" s="33"/>
      <c r="C14" s="78"/>
      <c r="D14" s="79"/>
      <c r="E14" s="80"/>
    </row>
    <row r="15" spans="1:6" ht="30.75" customHeight="1" x14ac:dyDescent="0.2">
      <c r="A15" s="138" t="s">
        <v>28</v>
      </c>
      <c r="B15" s="139"/>
      <c r="C15" s="135">
        <f>Reporte!I19</f>
        <v>0</v>
      </c>
      <c r="D15" s="136"/>
      <c r="E15" s="77"/>
    </row>
    <row r="16" spans="1:6" ht="4.5" customHeight="1" x14ac:dyDescent="0.2">
      <c r="A16" s="31"/>
      <c r="B16" s="32"/>
      <c r="C16" s="78"/>
      <c r="D16" s="79"/>
      <c r="E16" s="80"/>
    </row>
    <row r="17" spans="1:5" ht="30.75" customHeight="1" x14ac:dyDescent="0.2">
      <c r="A17" s="138" t="s">
        <v>29</v>
      </c>
      <c r="B17" s="139"/>
      <c r="C17" s="135">
        <f>Reporte!J19</f>
        <v>0</v>
      </c>
      <c r="D17" s="136"/>
      <c r="E17" s="77" t="s">
        <v>30</v>
      </c>
    </row>
    <row r="18" spans="1:5" ht="3.75" customHeight="1" x14ac:dyDescent="0.2">
      <c r="A18" s="31"/>
      <c r="B18" s="32"/>
      <c r="C18" s="78"/>
      <c r="D18" s="79"/>
      <c r="E18" s="80"/>
    </row>
    <row r="19" spans="1:5" ht="30.75" customHeight="1" x14ac:dyDescent="0.2">
      <c r="A19" s="138" t="s">
        <v>31</v>
      </c>
      <c r="B19" s="139"/>
      <c r="C19" s="135">
        <f>Reporte!K19</f>
        <v>0</v>
      </c>
      <c r="D19" s="136"/>
      <c r="E19" s="77" t="s">
        <v>30</v>
      </c>
    </row>
    <row r="20" spans="1:5" ht="3" customHeight="1" x14ac:dyDescent="0.2">
      <c r="A20" s="31"/>
      <c r="B20" s="32"/>
      <c r="C20" s="78"/>
      <c r="D20" s="79"/>
      <c r="E20" s="80"/>
    </row>
    <row r="21" spans="1:5" ht="30.75" customHeight="1" x14ac:dyDescent="0.2">
      <c r="A21" s="138" t="s">
        <v>32</v>
      </c>
      <c r="B21" s="139"/>
      <c r="C21" s="135">
        <f>Reporte!L19</f>
        <v>0</v>
      </c>
      <c r="D21" s="136"/>
      <c r="E21" s="77" t="s">
        <v>65</v>
      </c>
    </row>
    <row r="22" spans="1:5" ht="4.5" customHeight="1" x14ac:dyDescent="0.2">
      <c r="A22" s="31"/>
      <c r="B22" s="32"/>
      <c r="C22" s="78"/>
      <c r="D22" s="79"/>
      <c r="E22" s="80"/>
    </row>
    <row r="23" spans="1:5" ht="30.75" customHeight="1" x14ac:dyDescent="0.2">
      <c r="A23" s="138" t="s">
        <v>39</v>
      </c>
      <c r="B23" s="139"/>
      <c r="C23" s="135">
        <f>Reporte!M19</f>
        <v>0</v>
      </c>
      <c r="D23" s="136"/>
      <c r="E23" s="77" t="s">
        <v>33</v>
      </c>
    </row>
    <row r="24" spans="1:5" ht="2.25" customHeight="1" x14ac:dyDescent="0.2">
      <c r="A24" s="31"/>
      <c r="B24" s="32"/>
      <c r="C24" s="78"/>
      <c r="D24" s="79"/>
      <c r="E24" s="80"/>
    </row>
    <row r="25" spans="1:5" ht="33" customHeight="1" x14ac:dyDescent="0.2">
      <c r="A25" s="138" t="s">
        <v>34</v>
      </c>
      <c r="B25" s="139"/>
      <c r="C25" s="135">
        <f>Reporte!N19</f>
        <v>0</v>
      </c>
      <c r="D25" s="136"/>
      <c r="E25" s="77" t="s">
        <v>66</v>
      </c>
    </row>
    <row r="26" spans="1:5" ht="3" customHeight="1" x14ac:dyDescent="0.2">
      <c r="A26" s="31"/>
      <c r="B26" s="32"/>
      <c r="C26" s="78"/>
      <c r="D26" s="79"/>
      <c r="E26" s="80"/>
    </row>
    <row r="27" spans="1:5" ht="30.75" customHeight="1" x14ac:dyDescent="0.2">
      <c r="A27" s="138" t="s">
        <v>36</v>
      </c>
      <c r="B27" s="139"/>
      <c r="C27" s="135">
        <f>Reporte!O19</f>
        <v>0</v>
      </c>
      <c r="D27" s="136"/>
      <c r="E27" s="77" t="s">
        <v>35</v>
      </c>
    </row>
    <row r="28" spans="1:5" ht="4.5" customHeight="1" thickBot="1" x14ac:dyDescent="0.25">
      <c r="A28" s="34"/>
      <c r="B28" s="35"/>
      <c r="C28" s="78"/>
      <c r="D28" s="79"/>
      <c r="E28" s="80"/>
    </row>
    <row r="29" spans="1:5" x14ac:dyDescent="0.2">
      <c r="A29" s="4"/>
    </row>
  </sheetData>
  <mergeCells count="24">
    <mergeCell ref="A1:E1"/>
    <mergeCell ref="A2:E2"/>
    <mergeCell ref="A27:B27"/>
    <mergeCell ref="A9:B9"/>
    <mergeCell ref="A11:B11"/>
    <mergeCell ref="A13:B13"/>
    <mergeCell ref="A15:B15"/>
    <mergeCell ref="A17:B17"/>
    <mergeCell ref="A19:B19"/>
    <mergeCell ref="A21:B21"/>
    <mergeCell ref="A25:B25"/>
    <mergeCell ref="A23:B23"/>
    <mergeCell ref="A8:B8"/>
    <mergeCell ref="C8:E8"/>
    <mergeCell ref="C25:D25"/>
    <mergeCell ref="C9:D9"/>
    <mergeCell ref="C11:D11"/>
    <mergeCell ref="C13:D13"/>
    <mergeCell ref="C15:D15"/>
    <mergeCell ref="C27:D27"/>
    <mergeCell ref="C23:D23"/>
    <mergeCell ref="C17:D17"/>
    <mergeCell ref="C19:D19"/>
    <mergeCell ref="C21:D21"/>
  </mergeCells>
  <pageMargins left="0.70866141732283472" right="0.70866141732283472" top="0.74803149606299213" bottom="0.74803149606299213" header="0.31496062992125984" footer="0.31496062992125984"/>
  <pageSetup paperSize="12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Carátula</vt:lpstr>
      <vt:lpstr>Instructivo</vt:lpstr>
      <vt:lpstr>Reporte</vt:lpstr>
      <vt:lpstr>Emisiones</vt:lpstr>
      <vt:lpstr>Totales</vt:lpstr>
      <vt:lpstr>Carátula!Área_de_impresión</vt:lpstr>
      <vt:lpstr>Emisiones!Área_de_impresión</vt:lpstr>
      <vt:lpstr>Totales!Área_de_impresión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Teresa Abreu Romero</dc:creator>
  <cp:lastModifiedBy>Elizabeth Teresa Abreu Romero</cp:lastModifiedBy>
  <cp:lastPrinted>2014-09-26T20:54:24Z</cp:lastPrinted>
  <dcterms:created xsi:type="dcterms:W3CDTF">2014-06-05T17:51:44Z</dcterms:created>
  <dcterms:modified xsi:type="dcterms:W3CDTF">2015-09-28T18:51:18Z</dcterms:modified>
</cp:coreProperties>
</file>