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D:\DATOS\Desktop\Ernesto Puntualidad y quejas VF\Indice de puntualidad\PUBLICACIONES\2017\ENE-DIC 2017\"/>
    </mc:Choice>
  </mc:AlternateContent>
  <bookViews>
    <workbookView xWindow="0" yWindow="0" windowWidth="21600" windowHeight="9735" tabRatio="615"/>
  </bookViews>
  <sheets>
    <sheet name="PUNTUALIDAD" sheetId="19" r:id="rId1"/>
    <sheet name="Gráficos Índice de Puntualidad" sheetId="20" r:id="rId2"/>
    <sheet name="Graficas Demoras" sheetId="21" r:id="rId3"/>
    <sheet name="Detalle Total de Causas" sheetId="22" r:id="rId4"/>
    <sheet name="Notas" sheetId="17" r:id="rId5"/>
  </sheets>
  <externalReferences>
    <externalReference r:id="rId6"/>
  </externalReferences>
  <calcPr calcId="171027"/>
  <pivotCaches>
    <pivotCache cacheId="266" r:id="rId7"/>
  </pivotCaches>
</workbook>
</file>

<file path=xl/calcChain.xml><?xml version="1.0" encoding="utf-8"?>
<calcChain xmlns="http://schemas.openxmlformats.org/spreadsheetml/2006/main">
  <c r="J127" i="20" l="1"/>
  <c r="J126" i="20"/>
  <c r="L127" i="20"/>
  <c r="M127" i="20"/>
  <c r="M126" i="20"/>
  <c r="BN72" i="19" l="1"/>
  <c r="BP72" i="19"/>
  <c r="BO72" i="19"/>
  <c r="L126" i="20"/>
  <c r="BM72" i="19"/>
  <c r="BJ54" i="19" l="1"/>
  <c r="BI54" i="19"/>
  <c r="BH54" i="19"/>
  <c r="BG54" i="19"/>
  <c r="BE54" i="19"/>
  <c r="BD54" i="19"/>
  <c r="BC54" i="19"/>
  <c r="BB54" i="19"/>
  <c r="AZ54" i="19"/>
  <c r="AY54" i="19"/>
  <c r="AX54" i="19"/>
  <c r="AW54" i="19"/>
  <c r="AU54" i="19"/>
  <c r="AT54" i="19"/>
  <c r="AS54" i="19"/>
  <c r="AR54" i="19"/>
  <c r="AP54" i="19"/>
  <c r="AO54" i="19"/>
  <c r="AN54" i="19"/>
  <c r="AM54" i="19"/>
  <c r="AK54" i="19"/>
  <c r="AJ54" i="19"/>
  <c r="AI54" i="19"/>
  <c r="AH54" i="19"/>
  <c r="AF54" i="19"/>
  <c r="AE54" i="19"/>
  <c r="AD54" i="19"/>
  <c r="AC54" i="19"/>
  <c r="AA54" i="19"/>
  <c r="Z54" i="19"/>
  <c r="Y54" i="19"/>
  <c r="X54" i="19"/>
  <c r="BI40" i="19"/>
  <c r="BH40" i="19"/>
  <c r="BG40" i="19"/>
  <c r="BE40" i="19"/>
  <c r="BD40" i="19"/>
  <c r="BC40" i="19"/>
  <c r="AZ40" i="19"/>
  <c r="AY40" i="19"/>
  <c r="AW40" i="19"/>
  <c r="AU40" i="19"/>
  <c r="AS40" i="19"/>
  <c r="AR40" i="19"/>
  <c r="AO40" i="19"/>
  <c r="AN40" i="19"/>
  <c r="AM40" i="19"/>
  <c r="AK40" i="19"/>
  <c r="AJ40" i="19"/>
  <c r="AI40" i="19"/>
  <c r="AC40" i="19"/>
  <c r="Y40" i="19"/>
  <c r="BJ75" i="19"/>
  <c r="BJ72" i="19" s="1"/>
  <c r="M11" i="20" s="1"/>
  <c r="BI75" i="19"/>
  <c r="BI72" i="19" s="1"/>
  <c r="BH75" i="19"/>
  <c r="BH72" i="19" s="1"/>
  <c r="BG75" i="19"/>
  <c r="BG72" i="19" s="1"/>
  <c r="M18" i="20" s="1"/>
  <c r="BE75" i="19"/>
  <c r="BE72" i="19" s="1"/>
  <c r="L11" i="20" s="1"/>
  <c r="BD75" i="19"/>
  <c r="BD72" i="19" s="1"/>
  <c r="BC75" i="19"/>
  <c r="BC72" i="19" s="1"/>
  <c r="BB75" i="19"/>
  <c r="BB72" i="19" s="1"/>
  <c r="L18" i="20" s="1"/>
  <c r="AZ75" i="19"/>
  <c r="AZ72" i="19" s="1"/>
  <c r="K11" i="20" s="1"/>
  <c r="AY75" i="19"/>
  <c r="AY72" i="19" s="1"/>
  <c r="AX75" i="19"/>
  <c r="AX72" i="19" s="1"/>
  <c r="AU75" i="19"/>
  <c r="AU72" i="19" s="1"/>
  <c r="J11" i="20" s="1"/>
  <c r="AT75" i="19"/>
  <c r="AT72" i="19" s="1"/>
  <c r="AS75" i="19"/>
  <c r="AS72" i="19" s="1"/>
  <c r="AR75" i="19"/>
  <c r="AR72" i="19" s="1"/>
  <c r="J18" i="20" s="1"/>
  <c r="AP75" i="19"/>
  <c r="AP72" i="19" s="1"/>
  <c r="I11" i="20" s="1"/>
  <c r="AO75" i="19"/>
  <c r="AO72" i="19" s="1"/>
  <c r="AN75" i="19"/>
  <c r="AN72" i="19" s="1"/>
  <c r="AM75" i="19"/>
  <c r="AM72" i="19" s="1"/>
  <c r="I18" i="20" s="1"/>
  <c r="AK75" i="19"/>
  <c r="AK72" i="19" s="1"/>
  <c r="H11" i="20" s="1"/>
  <c r="AJ75" i="19"/>
  <c r="AJ72" i="19" s="1"/>
  <c r="AI75" i="19"/>
  <c r="AI72" i="19" s="1"/>
  <c r="AH75" i="19"/>
  <c r="AH72" i="19" s="1"/>
  <c r="H18" i="20" s="1"/>
  <c r="AF75" i="19"/>
  <c r="AF72" i="19" s="1"/>
  <c r="G11" i="20" s="1"/>
  <c r="AE75" i="19"/>
  <c r="AE72" i="19" s="1"/>
  <c r="AD75" i="19"/>
  <c r="AD72" i="19" s="1"/>
  <c r="AA75" i="19"/>
  <c r="AA72" i="19" s="1"/>
  <c r="F11" i="20" s="1"/>
  <c r="Z75" i="19"/>
  <c r="Z72" i="19" s="1"/>
  <c r="Y75" i="19"/>
  <c r="Y72" i="19" s="1"/>
  <c r="X75" i="19"/>
  <c r="X72" i="19" s="1"/>
  <c r="F18" i="20" s="1"/>
  <c r="BJ18" i="19"/>
  <c r="BI18" i="19"/>
  <c r="BH18" i="19"/>
  <c r="BG18" i="19"/>
  <c r="BE18" i="19"/>
  <c r="BD18" i="19"/>
  <c r="BC18" i="19"/>
  <c r="BB18" i="19"/>
  <c r="AZ18" i="19"/>
  <c r="AY18" i="19"/>
  <c r="AX18" i="19"/>
  <c r="AW18" i="19"/>
  <c r="AU18" i="19"/>
  <c r="AT18" i="19"/>
  <c r="AS18" i="19"/>
  <c r="AR18" i="19"/>
  <c r="AP18" i="19"/>
  <c r="AO18" i="19"/>
  <c r="AN18" i="19"/>
  <c r="AM18" i="19"/>
  <c r="AK18" i="19"/>
  <c r="AJ18" i="19"/>
  <c r="AI18" i="19"/>
  <c r="AH18" i="19"/>
  <c r="AF18" i="19"/>
  <c r="AE18" i="19"/>
  <c r="AD18" i="19"/>
  <c r="AC18" i="19"/>
  <c r="AA18" i="19"/>
  <c r="Z18" i="19"/>
  <c r="X18" i="19"/>
  <c r="AH40" i="19" l="1"/>
  <c r="AP40" i="19"/>
  <c r="AT40" i="19"/>
  <c r="AX40" i="19"/>
  <c r="BB40" i="19"/>
  <c r="BJ40" i="19"/>
  <c r="AA40" i="19"/>
  <c r="AE40" i="19"/>
  <c r="X40" i="19"/>
  <c r="AF40" i="19"/>
  <c r="Y18" i="19"/>
  <c r="Z40" i="19"/>
  <c r="AD40" i="19"/>
  <c r="AW24" i="19"/>
  <c r="AW75" i="19"/>
  <c r="AW72" i="19" s="1"/>
  <c r="K18" i="20" s="1"/>
  <c r="AC24" i="19"/>
  <c r="AC75" i="19"/>
  <c r="AC72" i="19" s="1"/>
  <c r="G18" i="20" s="1"/>
  <c r="Y24" i="19"/>
  <c r="AO24" i="19"/>
  <c r="AS24" i="19"/>
  <c r="BI24" i="19"/>
  <c r="Z24" i="19"/>
  <c r="AD24" i="19"/>
  <c r="AH24" i="19"/>
  <c r="AP24" i="19"/>
  <c r="AT24" i="19"/>
  <c r="AX24" i="19"/>
  <c r="BB24" i="19"/>
  <c r="BJ24" i="19"/>
  <c r="AA24" i="19"/>
  <c r="AE24" i="19"/>
  <c r="AI24" i="19"/>
  <c r="AU24" i="19"/>
  <c r="AY24" i="19"/>
  <c r="BC24" i="19"/>
  <c r="X24" i="19"/>
  <c r="AF24" i="19"/>
  <c r="AJ24" i="19"/>
  <c r="AN24" i="19"/>
  <c r="AR24" i="19"/>
  <c r="AZ24" i="19"/>
  <c r="BD24" i="19"/>
  <c r="BH24" i="19"/>
  <c r="AM24" i="19"/>
  <c r="AK24" i="19"/>
  <c r="BE24" i="19"/>
  <c r="BG24" i="19"/>
  <c r="A3" i="20"/>
  <c r="L64" i="20" l="1"/>
  <c r="L85" i="20" s="1"/>
  <c r="L102" i="20" s="1"/>
  <c r="L125" i="20" s="1"/>
  <c r="L17" i="20" l="1"/>
  <c r="L9" i="20"/>
  <c r="K16" i="20"/>
  <c r="M9" i="20"/>
  <c r="K14" i="20" l="1"/>
  <c r="L7" i="20"/>
  <c r="K8" i="20"/>
  <c r="K9" i="20"/>
  <c r="K10" i="20"/>
  <c r="K7" i="20"/>
  <c r="M16" i="20"/>
  <c r="M17" i="20"/>
  <c r="L14" i="20"/>
  <c r="M7" i="20"/>
  <c r="K15" i="20"/>
  <c r="K17" i="20"/>
  <c r="L10" i="20"/>
  <c r="L15" i="20"/>
  <c r="M8" i="20"/>
  <c r="L16" i="20"/>
  <c r="M10" i="20"/>
  <c r="M14" i="20"/>
  <c r="M15" i="20"/>
  <c r="L8" i="20"/>
  <c r="I16" i="20" l="1"/>
  <c r="J16" i="20"/>
  <c r="J17" i="20"/>
  <c r="J15" i="20"/>
  <c r="G15" i="20"/>
  <c r="F15" i="20"/>
  <c r="I17" i="20"/>
  <c r="H17" i="20"/>
  <c r="G17" i="20"/>
  <c r="H15" i="20"/>
  <c r="H16" i="20"/>
  <c r="G16" i="20"/>
  <c r="F16" i="20"/>
  <c r="I15" i="20"/>
  <c r="F17" i="20"/>
  <c r="J10" i="20" l="1"/>
  <c r="J9" i="20"/>
  <c r="H8" i="20"/>
  <c r="G10" i="20"/>
  <c r="I10" i="20"/>
  <c r="F8" i="20"/>
  <c r="H9" i="20"/>
  <c r="J8" i="20"/>
  <c r="H10" i="20"/>
  <c r="G9" i="20"/>
  <c r="I9" i="20"/>
  <c r="F10" i="20"/>
  <c r="G8" i="20"/>
  <c r="I8" i="20"/>
  <c r="F9" i="20"/>
  <c r="J14" i="20" l="1"/>
  <c r="I14" i="20"/>
  <c r="H14" i="20"/>
  <c r="G14" i="20"/>
  <c r="F14" i="20"/>
  <c r="I7" i="20" l="1"/>
  <c r="F7" i="20"/>
  <c r="J7" i="20"/>
  <c r="G7" i="20" l="1"/>
  <c r="H7" i="20"/>
  <c r="U40" i="19" l="1"/>
  <c r="P40" i="19"/>
  <c r="T40" i="19"/>
  <c r="O40" i="19"/>
  <c r="S40" i="19"/>
  <c r="E16" i="20" s="1"/>
  <c r="N40" i="19"/>
  <c r="D16" i="20" s="1"/>
  <c r="U18" i="19"/>
  <c r="P18" i="19"/>
  <c r="U75" i="19"/>
  <c r="U72" i="19" s="1"/>
  <c r="P75" i="19"/>
  <c r="P72" i="19" s="1"/>
  <c r="T75" i="19"/>
  <c r="T72" i="19" s="1"/>
  <c r="O75" i="19"/>
  <c r="O72" i="19" s="1"/>
  <c r="S75" i="19"/>
  <c r="S72" i="19" s="1"/>
  <c r="E18" i="20" s="1"/>
  <c r="N75" i="19"/>
  <c r="N72" i="19" s="1"/>
  <c r="D18" i="20" s="1"/>
  <c r="T18" i="19"/>
  <c r="O18" i="19"/>
  <c r="U54" i="19"/>
  <c r="T54" i="19"/>
  <c r="O54" i="19"/>
  <c r="S18" i="19"/>
  <c r="E14" i="20" s="1"/>
  <c r="N18" i="19"/>
  <c r="D14" i="20" s="1"/>
  <c r="S54" i="19"/>
  <c r="E17" i="20" s="1"/>
  <c r="N54" i="19"/>
  <c r="D17" i="20" s="1"/>
  <c r="P54" i="19"/>
  <c r="O24" i="19"/>
  <c r="S24" i="19"/>
  <c r="E15" i="20" s="1"/>
  <c r="N24" i="19"/>
  <c r="D15" i="20" s="1"/>
  <c r="T24" i="19"/>
  <c r="U24" i="19"/>
  <c r="P24" i="19"/>
  <c r="E75" i="19"/>
  <c r="E54" i="19" l="1"/>
  <c r="K24" i="19"/>
  <c r="I75" i="19"/>
  <c r="I72" i="19" s="1"/>
  <c r="C18" i="20" s="1"/>
  <c r="J40" i="19"/>
  <c r="D75" i="19"/>
  <c r="K75" i="19"/>
  <c r="K72" i="19" s="1"/>
  <c r="V40" i="19"/>
  <c r="E9" i="20" s="1"/>
  <c r="Q40" i="19"/>
  <c r="D9" i="20" s="1"/>
  <c r="F75" i="19"/>
  <c r="Q75" i="19"/>
  <c r="Q72" i="19" s="1"/>
  <c r="D11" i="20" s="1"/>
  <c r="J24" i="19"/>
  <c r="J75" i="19"/>
  <c r="J72" i="19" s="1"/>
  <c r="V75" i="19"/>
  <c r="V72" i="19" s="1"/>
  <c r="E11" i="20" s="1"/>
  <c r="Q18" i="19"/>
  <c r="D7" i="20" s="1"/>
  <c r="J54" i="19"/>
  <c r="I24" i="19"/>
  <c r="C15" i="20" s="1"/>
  <c r="I54" i="19"/>
  <c r="C17" i="20" s="1"/>
  <c r="K54" i="19"/>
  <c r="Q54" i="19"/>
  <c r="D10" i="20" s="1"/>
  <c r="V18" i="19"/>
  <c r="E7" i="20" s="1"/>
  <c r="V54" i="19"/>
  <c r="E10" i="20" s="1"/>
  <c r="E40" i="19"/>
  <c r="E24" i="19"/>
  <c r="D24" i="19"/>
  <c r="B15" i="20" s="1"/>
  <c r="F40" i="19"/>
  <c r="F54" i="19"/>
  <c r="F18" i="19"/>
  <c r="D54" i="19"/>
  <c r="B17" i="20" s="1"/>
  <c r="F24" i="19"/>
  <c r="D40" i="19"/>
  <c r="B16" i="20" s="1"/>
  <c r="K40" i="19"/>
  <c r="I18" i="19"/>
  <c r="C14" i="20" s="1"/>
  <c r="K18" i="19"/>
  <c r="I40" i="19"/>
  <c r="C16" i="20" s="1"/>
  <c r="L54" i="19"/>
  <c r="C10" i="20" s="1"/>
  <c r="D18" i="19"/>
  <c r="B14" i="20" s="1"/>
  <c r="J18" i="19"/>
  <c r="Q24" i="19"/>
  <c r="D8" i="20" s="1"/>
  <c r="V24" i="19"/>
  <c r="E8" i="20" s="1"/>
  <c r="E18" i="19"/>
  <c r="G75" i="19" l="1"/>
  <c r="L75" i="19"/>
  <c r="L72" i="19" s="1"/>
  <c r="C11" i="20" s="1"/>
  <c r="G54" i="19"/>
  <c r="B10" i="20" s="1"/>
  <c r="L24" i="19"/>
  <c r="C8" i="20" s="1"/>
  <c r="G24" i="19"/>
  <c r="B8" i="20" s="1"/>
  <c r="L18" i="19"/>
  <c r="C7" i="20" s="1"/>
  <c r="G40" i="19"/>
  <c r="B9" i="20" s="1"/>
  <c r="L40" i="19"/>
  <c r="C9" i="20" s="1"/>
  <c r="G18" i="19"/>
  <c r="B7" i="20" s="1"/>
  <c r="BM75" i="19" l="1"/>
  <c r="BO40" i="19"/>
  <c r="BN75" i="19"/>
  <c r="BP75" i="19"/>
  <c r="BO75" i="19"/>
  <c r="BP40" i="19"/>
  <c r="BO54" i="19"/>
  <c r="BM18" i="19"/>
  <c r="BP54" i="19"/>
  <c r="BN18" i="19"/>
  <c r="BN40" i="19"/>
  <c r="BO18" i="19"/>
  <c r="BN54" i="19"/>
  <c r="BM54" i="19"/>
  <c r="BN24" i="19"/>
  <c r="BO24" i="19"/>
  <c r="BM24" i="19"/>
  <c r="BP18" i="19"/>
  <c r="BP24" i="19"/>
  <c r="BM40" i="19"/>
</calcChain>
</file>

<file path=xl/sharedStrings.xml><?xml version="1.0" encoding="utf-8"?>
<sst xmlns="http://schemas.openxmlformats.org/spreadsheetml/2006/main" count="586" uniqueCount="302">
  <si>
    <t>Aeroméxico Connect (Aerolitoral)</t>
  </si>
  <si>
    <t>Aeroméxico (Aerovías de México)</t>
  </si>
  <si>
    <t>Interjet (ABC Aerolíneas)</t>
  </si>
  <si>
    <t>Aeromar</t>
  </si>
  <si>
    <t>Vivaaerobus (Aeroenlaces)</t>
  </si>
  <si>
    <t>Magnicharters (Grupo Aéreo Monterrey)</t>
  </si>
  <si>
    <t>American Airlines</t>
  </si>
  <si>
    <t>Delta Airlines</t>
  </si>
  <si>
    <t>Air Canada</t>
  </si>
  <si>
    <t>Lanperu</t>
  </si>
  <si>
    <t>British Airways</t>
  </si>
  <si>
    <t>Copa (Compañía Panameña de Aviación)</t>
  </si>
  <si>
    <t>Cubana (Cubana de Aviación)</t>
  </si>
  <si>
    <t>Avianca (Aerovías del Continente Americano)</t>
  </si>
  <si>
    <t>K L M (Royal Dutch Airlines)</t>
  </si>
  <si>
    <t>Taca (Taca International Airlines)</t>
  </si>
  <si>
    <t>Volaris (Concesionaria Vuela Cia de Aviación)</t>
  </si>
  <si>
    <t>Taca Peru (Trans American Airlines)</t>
  </si>
  <si>
    <r>
      <t xml:space="preserve">EMPRESAS NACIONALES/ </t>
    </r>
    <r>
      <rPr>
        <b/>
        <i/>
        <sz val="11"/>
        <rFont val="Arial"/>
        <family val="2"/>
      </rPr>
      <t>DOMESTIC AIR CARRIER</t>
    </r>
  </si>
  <si>
    <t>ESTADÍSTICA POR EMPRESA / AIR CARRIER STATISTICS</t>
  </si>
  <si>
    <r>
      <t>EN SERVICIO REGULAR INTERNACIONAL/</t>
    </r>
    <r>
      <rPr>
        <b/>
        <i/>
        <sz val="10"/>
        <rFont val="Arial"/>
        <family val="2"/>
      </rPr>
      <t xml:space="preserve"> SCHEDULED INTERNATIONAL SERVICE</t>
    </r>
  </si>
  <si>
    <r>
      <t>EMPRESAS INTERNACIONALES/ FOREIGN</t>
    </r>
    <r>
      <rPr>
        <b/>
        <i/>
        <sz val="10"/>
        <rFont val="Arial"/>
        <family val="2"/>
      </rPr>
      <t xml:space="preserve"> AIR CARRIER</t>
    </r>
  </si>
  <si>
    <t>Lan Chile Airlines (Línea Aérea Nacional de Chile)</t>
  </si>
  <si>
    <t>Iberia (Iberia Líneas Aéreas de España)</t>
  </si>
  <si>
    <t>Air France (Société Air France)</t>
  </si>
  <si>
    <t>Lufthansa (Deutsche Lufthansa AG)</t>
  </si>
  <si>
    <t>Mar/Mar</t>
  </si>
  <si>
    <t>AIJ</t>
  </si>
  <si>
    <t>AMX</t>
  </si>
  <si>
    <t>GMT</t>
  </si>
  <si>
    <t>SLI</t>
  </si>
  <si>
    <t>TAO</t>
  </si>
  <si>
    <t>VIV</t>
  </si>
  <si>
    <t>VOI</t>
  </si>
  <si>
    <t>AAL</t>
  </si>
  <si>
    <t>ACA</t>
  </si>
  <si>
    <t>DAL</t>
  </si>
  <si>
    <t>UAL</t>
  </si>
  <si>
    <t>AVA</t>
  </si>
  <si>
    <t>CMP</t>
  </si>
  <si>
    <t>CUB</t>
  </si>
  <si>
    <t>LAN</t>
  </si>
  <si>
    <t>LPE</t>
  </si>
  <si>
    <t>TAI</t>
  </si>
  <si>
    <t>TPU</t>
  </si>
  <si>
    <t>AFR</t>
  </si>
  <si>
    <t>BAW</t>
  </si>
  <si>
    <t>DLH</t>
  </si>
  <si>
    <t>IBE</t>
  </si>
  <si>
    <t>KLM</t>
  </si>
  <si>
    <t>E m p r e s a / Air Carrier</t>
  </si>
  <si>
    <t>ÍNDICE DE PUNTUALIDAD/ PUNCTUALITY INDEX</t>
  </si>
  <si>
    <t>IATA</t>
  </si>
  <si>
    <t>Promedio Centro y Sudamericanas/ Central and Latinamerican Average</t>
  </si>
  <si>
    <t>Promedio Norte América/ North America Average</t>
  </si>
  <si>
    <r>
      <t xml:space="preserve">Promedio Europeas / </t>
    </r>
    <r>
      <rPr>
        <b/>
        <i/>
        <sz val="10"/>
        <rFont val="Arial"/>
        <family val="2"/>
      </rPr>
      <t>European Average</t>
    </r>
  </si>
  <si>
    <t>Índice Puntualidad</t>
  </si>
  <si>
    <t>Feb/Feb</t>
  </si>
  <si>
    <t>Abr/Apr</t>
  </si>
  <si>
    <t>May/May</t>
  </si>
  <si>
    <t>Jun/Jun</t>
  </si>
  <si>
    <t>Jul/Jul</t>
  </si>
  <si>
    <t>Ago/Aug</t>
  </si>
  <si>
    <t>Sep/Sep</t>
  </si>
  <si>
    <t>Oct/Oct</t>
  </si>
  <si>
    <t>Nov/Nov</t>
  </si>
  <si>
    <t>Dic/Dec</t>
  </si>
  <si>
    <r>
      <t>Ene/</t>
    </r>
    <r>
      <rPr>
        <b/>
        <i/>
        <sz val="10"/>
        <color theme="0"/>
        <rFont val="Arial"/>
        <family val="2"/>
      </rPr>
      <t>Jan</t>
    </r>
  </si>
  <si>
    <t>Mexicanas</t>
  </si>
  <si>
    <t>Norteamericanas</t>
  </si>
  <si>
    <t>Centro y Sudamericanas</t>
  </si>
  <si>
    <t>Europeas</t>
  </si>
  <si>
    <t>Aerolínea</t>
  </si>
  <si>
    <t>Índice de Puntualidad Promedio</t>
  </si>
  <si>
    <t>Dentro del  Horario</t>
  </si>
  <si>
    <r>
      <t>EN SERVICIO REGULAR/ SCHEDULED</t>
    </r>
    <r>
      <rPr>
        <b/>
        <i/>
        <sz val="10"/>
        <rFont val="Arial"/>
        <family val="2"/>
      </rPr>
      <t xml:space="preserve"> SERVICE</t>
    </r>
  </si>
  <si>
    <t>TAM</t>
  </si>
  <si>
    <t>TAM Linhas Aereas</t>
  </si>
  <si>
    <t>RPB</t>
  </si>
  <si>
    <t>Aerorepública</t>
  </si>
  <si>
    <t>SWA</t>
  </si>
  <si>
    <t>Promedio Empresas Nacionales</t>
  </si>
  <si>
    <t>Promedio Empresas Extranjeras</t>
  </si>
  <si>
    <t>Total de Operaciones</t>
  </si>
  <si>
    <t>% de Operaciones a Tiempo</t>
  </si>
  <si>
    <t>% de Operaciones con Demora</t>
  </si>
  <si>
    <t>% de Operaciones con Demora Imputable a la Aerolínea</t>
  </si>
  <si>
    <t>United Airlines, Inc.</t>
  </si>
  <si>
    <t>CFV</t>
  </si>
  <si>
    <t>Aéreo Calafia</t>
  </si>
  <si>
    <t>LCT</t>
  </si>
  <si>
    <t>Transportes Aéreos Regionales (TAR)</t>
  </si>
  <si>
    <t>MQ</t>
  </si>
  <si>
    <t>Envoy Air, Inc</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</si>
  <si>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</si>
  <si>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</si>
  <si>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</si>
  <si>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</si>
  <si>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</si>
  <si>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</si>
  <si>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</si>
  <si>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</si>
  <si>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</si>
  <si>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</si>
  <si>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</si>
  <si>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</si>
  <si>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</si>
  <si>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</si>
  <si>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</si>
  <si>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</si>
  <si>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</si>
  <si>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</si>
  <si>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</si>
  <si>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Promedio % de Operaciones a Tiempo</t>
  </si>
  <si>
    <t>WG</t>
  </si>
  <si>
    <t>Sunwing (Sunwing Airlines)</t>
  </si>
  <si>
    <t>WS</t>
  </si>
  <si>
    <t>West Jet (Westjet Airlines Ltd)</t>
  </si>
  <si>
    <t>TS</t>
  </si>
  <si>
    <t>Air Transat (Transat A. T.)</t>
  </si>
  <si>
    <t>NK</t>
  </si>
  <si>
    <t>Spirit Airlines</t>
  </si>
  <si>
    <t>Tropic Air Limited</t>
  </si>
  <si>
    <t>PM</t>
  </si>
  <si>
    <t>BV</t>
  </si>
  <si>
    <t>Blue Panorama</t>
  </si>
  <si>
    <t>AS</t>
  </si>
  <si>
    <t>Alaska Airlines</t>
  </si>
  <si>
    <t>F9</t>
  </si>
  <si>
    <t>Frontier</t>
  </si>
  <si>
    <t>VX</t>
  </si>
  <si>
    <t>Virgin America, Inc</t>
  </si>
  <si>
    <t>Jet Blue Air (Jet Blue Airways Corporation)</t>
  </si>
  <si>
    <t>B6</t>
  </si>
  <si>
    <t>Lacsa (Líneas Aéreas Costarricences)</t>
  </si>
  <si>
    <t>LR</t>
  </si>
  <si>
    <t>Lan Colombia</t>
  </si>
  <si>
    <t>4R</t>
  </si>
  <si>
    <t>AR</t>
  </si>
  <si>
    <t>Aerolíneas Argentinas</t>
  </si>
  <si>
    <t>Air Berlín</t>
  </si>
  <si>
    <t>Air Europa (Air España)</t>
  </si>
  <si>
    <t>Neos air (Neos S.P.A.)</t>
  </si>
  <si>
    <t>Thomas Cook (Thomas Cook Ltd)</t>
  </si>
  <si>
    <t>THOMSON FLY LIMITED</t>
  </si>
  <si>
    <t>Virgin Atlantic Airways, Limited</t>
  </si>
  <si>
    <t>Wamos Air, S.A.</t>
  </si>
  <si>
    <t>XL Airways (XL Airways France)</t>
  </si>
  <si>
    <t>Evelop Airlines</t>
  </si>
  <si>
    <t>AB</t>
  </si>
  <si>
    <t>UX</t>
  </si>
  <si>
    <t>NO</t>
  </si>
  <si>
    <t>MT</t>
  </si>
  <si>
    <t>E9</t>
  </si>
  <si>
    <t>BY</t>
  </si>
  <si>
    <t>VS</t>
  </si>
  <si>
    <t>EB</t>
  </si>
  <si>
    <t>SE</t>
  </si>
  <si>
    <t>Southwest Airlines</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</si>
  <si>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</si>
  <si>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</si>
  <si>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</si>
  <si>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</si>
  <si>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</si>
  <si>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</si>
  <si>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Interjet</t>
  </si>
  <si>
    <t>Aeroméxico</t>
  </si>
  <si>
    <t>Magnicharters</t>
  </si>
  <si>
    <t>Aeroméxico Connect</t>
  </si>
  <si>
    <t>Vivaaerobus</t>
  </si>
  <si>
    <t>Volaris</t>
  </si>
  <si>
    <t>Jet Blue Air</t>
  </si>
  <si>
    <t>Air Transat</t>
  </si>
  <si>
    <t>Sunwing</t>
  </si>
  <si>
    <t>West Jet</t>
  </si>
  <si>
    <t>Avianca</t>
  </si>
  <si>
    <t>Copa</t>
  </si>
  <si>
    <t>Cubana</t>
  </si>
  <si>
    <t>Lan Chile Airlines</t>
  </si>
  <si>
    <t>Lacsa</t>
  </si>
  <si>
    <t>Taca</t>
  </si>
  <si>
    <t>Taca Peru</t>
  </si>
  <si>
    <t>Air France</t>
  </si>
  <si>
    <t>Air Europa</t>
  </si>
  <si>
    <t>Neos Air</t>
  </si>
  <si>
    <t>Thomas Cook</t>
  </si>
  <si>
    <t>Thomson Fly Limited</t>
  </si>
  <si>
    <t xml:space="preserve">XL Airways </t>
  </si>
  <si>
    <t>Lufthansa</t>
  </si>
  <si>
    <t>Iberia</t>
  </si>
  <si>
    <t>K L M</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</si>
  <si>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</si>
  <si>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</si>
  <si>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</si>
  <si>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</si>
  <si>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</si>
  <si>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</si>
  <si>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</si>
  <si>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</si>
  <si>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</si>
  <si>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</si>
  <si>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</si>
  <si>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</si>
  <si>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</si>
  <si>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</si>
  <si>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</si>
  <si>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</si>
  <si>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</si>
  <si>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</si>
  <si>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r>
      <t xml:space="preserve">Promedio Asiaticas / </t>
    </r>
    <r>
      <rPr>
        <b/>
        <i/>
        <sz val="10"/>
        <rFont val="Arial"/>
        <family val="2"/>
      </rPr>
      <t>Asian Average</t>
    </r>
  </si>
  <si>
    <t>All Nippon Airways LTD</t>
  </si>
  <si>
    <t>China Southern Airlines</t>
  </si>
  <si>
    <t>NH</t>
  </si>
  <si>
    <t>CZ</t>
  </si>
  <si>
    <t>Asiaticas</t>
  </si>
  <si>
    <t>DY</t>
  </si>
  <si>
    <t xml:space="preserve">Norwegian Air Shuttle </t>
  </si>
  <si>
    <t>YV</t>
  </si>
  <si>
    <t>Mesa Airlines (Mesa Airlines, Inc.)</t>
  </si>
  <si>
    <t>AZ</t>
  </si>
  <si>
    <t>Alitalia</t>
  </si>
  <si>
    <t>Total Anual 2017  (Ene-Dic)
Empresas Nacionales</t>
  </si>
  <si>
    <t>Total Anual 2016 (Ene-Dic)
Empresas Internacionales</t>
  </si>
  <si>
    <t>Índice de puntualidad
(Ene-Dic)</t>
  </si>
  <si>
    <t>AEROPUERTO DE MÉXICO</t>
  </si>
  <si>
    <t>Operaciones</t>
  </si>
  <si>
    <t>Detalle</t>
  </si>
  <si>
    <t>Operaciones a Tiempo</t>
  </si>
  <si>
    <t>No Imputable</t>
  </si>
  <si>
    <t>REPERCUSIONES POR UN TERCERO</t>
  </si>
  <si>
    <t>METEOROLOGIA</t>
  </si>
  <si>
    <t xml:space="preserve">APLICACIÓN DE CONTROL DE FLUJO </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</si>
  <si>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</si>
  <si>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</si>
  <si>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</si>
  <si>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</si>
  <si>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</si>
  <si>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</si>
  <si>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</si>
  <si>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</si>
  <si>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</si>
  <si>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</si>
  <si>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</si>
  <si>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</si>
  <si>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</si>
  <si>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</si>
  <si>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</si>
  <si>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</si>
  <si>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</si>
  <si>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</si>
  <si>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OPERACIONES AEROLINEA*</t>
  </si>
  <si>
    <t>REPERCUSIONES*</t>
  </si>
  <si>
    <t>TRIPULACIONES*</t>
  </si>
  <si>
    <t>MANTENIMIENTO AERONAVES*</t>
  </si>
  <si>
    <t>TRAFICO/DOCUMENTACION*</t>
  </si>
  <si>
    <t>RAMPA AEROLINEA*</t>
  </si>
  <si>
    <t>CARGA*</t>
  </si>
  <si>
    <t>ESPERA DE EQUIPO*</t>
  </si>
  <si>
    <t>INCIDENTE*</t>
  </si>
  <si>
    <t>COMISARIATO*</t>
  </si>
  <si>
    <t>CAMBIO DE EQUIPO*</t>
  </si>
  <si>
    <t>PROCEDIMIENTO DE SEGURIDAD*</t>
  </si>
  <si>
    <t>ACCIDENTE*</t>
  </si>
  <si>
    <t>INFRAESTRUCTURA AEROPORTUARIA</t>
  </si>
  <si>
    <t>EVENTO OCASIONAL</t>
  </si>
  <si>
    <t>CONTROL DE FLUJO SENEAM</t>
  </si>
  <si>
    <t>CONTROL DE FLUJO</t>
  </si>
  <si>
    <t>DEMORA EN RUTA</t>
  </si>
  <si>
    <t>COMBUSTIBLES</t>
  </si>
  <si>
    <t>ESPERA DE EQUIPO Apto</t>
  </si>
  <si>
    <t>AUTORIDADES</t>
  </si>
  <si>
    <t>AEROCARES</t>
  </si>
  <si>
    <t>HANDLER</t>
  </si>
  <si>
    <t>INCIDENTE POR UN TERCERO</t>
  </si>
  <si>
    <t>PASILLOS</t>
  </si>
  <si>
    <t>SERVICIOS MEDICOS SOLICITADOS</t>
  </si>
  <si>
    <t>EMERGENCIA MEDICA</t>
  </si>
  <si>
    <t>INAUGURACIÓN</t>
  </si>
  <si>
    <t>FALLA SISTEMA EN MOSTRADORES</t>
  </si>
  <si>
    <t>CIERE DE AEROPUERTO PVR</t>
  </si>
  <si>
    <t>BLOQUEO CARRETERA</t>
  </si>
  <si>
    <t>CIERRE DE AEROPUERTO</t>
  </si>
  <si>
    <t>AUTORIDADES MIGRATORIAS</t>
  </si>
  <si>
    <t>RECARGA DE COMBUSTIBLE</t>
  </si>
  <si>
    <t>VUELO CANCELADO</t>
  </si>
  <si>
    <t>CIERRE DE PISTA</t>
  </si>
  <si>
    <t>SECUENCIA DE DESPEGUE</t>
  </si>
  <si>
    <t>APOYO EN TIERRA</t>
  </si>
  <si>
    <t>FALTA DE INFORMACION AVION EN PISTA</t>
  </si>
  <si>
    <t>FALLA SISTEMA</t>
  </si>
  <si>
    <t>PASAJERO ENFERMO</t>
  </si>
  <si>
    <t>SUMINISTRO COMBUSTIBLE</t>
  </si>
  <si>
    <t>ACCIDENTE POR UN TERCERO</t>
  </si>
  <si>
    <t>REPERCUSIONES EN RUTA</t>
  </si>
  <si>
    <t>SISMO</t>
  </si>
  <si>
    <t>Total general</t>
  </si>
  <si>
    <t>-</t>
  </si>
  <si>
    <t>Operaciones Imputables a la aerolínea</t>
  </si>
  <si>
    <t>Repercusiones Por Un Tercero</t>
  </si>
  <si>
    <t>Meteorologia</t>
  </si>
  <si>
    <t xml:space="preserve">Aplicación De Control De Flujo </t>
  </si>
  <si>
    <t>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</si>
</sst>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4" fillId="0" borderId="0" applyFont="0" applyFill="0" applyBorder="0" applyAlignment="0" applyProtection="0"/>
    <xf numFmtId="0" fontId="6"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6"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04">
    <xf numFmtId="0" fontId="0" fillId="0" borderId="0" xfId="0"/>
    <xf numFmtId="0" fontId="0" fillId="0" borderId="10" xfId="0" applyFill="1" applyBorder="1"/>
    <xf numFmtId="0" fontId="0" fillId="0" borderId="0" xfId="0" applyFill="1" applyBorder="1"/>
    <xf numFmtId="0" fontId="7" fillId="0" borderId="0" xfId="0" applyFont="1" applyFill="1"/>
    <xf numFmtId="0" fontId="7" fillId="0" borderId="0" xfId="0" applyFont="1"/>
    <xf numFmtId="0" fontId="0" fillId="0" borderId="10" xfId="0" applyFill="1" applyBorder="1" applyAlignment="1">
      <alignment horizontal="left"/>
    </xf>
    <xf numFmtId="0" fontId="7" fillId="24" borderId="10" xfId="0" applyFont="1" applyFill="1" applyBorder="1" applyAlignment="1">
      <alignment horizontal="left" wrapText="1"/>
    </xf>
    <xf numFmtId="0" fontId="0" fillId="0" borderId="0" xfId="0" applyAlignment="1">
      <alignment horizontal="left"/>
    </xf>
    <xf numFmtId="0" fontId="6" fillId="0" borderId="10" xfId="0" applyFont="1" applyBorder="1"/>
    <xf numFmtId="0" fontId="6" fillId="0" borderId="10" xfId="0" applyFont="1" applyBorder="1"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9" fontId="7" fillId="24" borderId="10" xfId="44" applyFont="1" applyFill="1" applyBorder="1" applyAlignment="1">
      <alignment horizontal="right"/>
    </xf>
    <xf numFmtId="0" fontId="30" fillId="0" borderId="0" xfId="0" applyFont="1"/>
    <xf numFmtId="0" fontId="6" fillId="0" borderId="12" xfId="0" applyFont="1" applyBorder="1" applyAlignment="1">
      <alignment horizontal="left"/>
    </xf>
    <xf numFmtId="3" fontId="0" fillId="0" borderId="10" xfId="0" applyNumberFormat="1" applyFill="1" applyBorder="1"/>
    <xf numFmtId="0" fontId="6" fillId="0" borderId="0" xfId="0" applyFont="1" applyBorder="1"/>
    <xf numFmtId="9" fontId="0" fillId="0" borderId="0" xfId="44" applyFont="1" applyFill="1" applyBorder="1" applyAlignment="1">
      <alignment horizontal="right"/>
    </xf>
    <xf numFmtId="0" fontId="7" fillId="24" borderId="10" xfId="0" applyFont="1" applyFill="1" applyBorder="1" applyAlignment="1">
      <alignment wrapText="1"/>
    </xf>
    <xf numFmtId="9" fontId="0" fillId="0" borderId="0" xfId="0" applyNumberFormat="1"/>
    <xf numFmtId="0" fontId="7" fillId="0" borderId="0" xfId="0" applyFont="1" applyAlignment="1"/>
    <xf numFmtId="0" fontId="6" fillId="0" borderId="10" xfId="0" applyFont="1" applyBorder="1" applyAlignment="1">
      <alignment horizontal="left" vertical="center"/>
    </xf>
    <xf numFmtId="9" fontId="0" fillId="0" borderId="11" xfId="44" applyFont="1" applyBorder="1" applyAlignment="1">
      <alignment horizontal="center"/>
    </xf>
    <xf numFmtId="0" fontId="6" fillId="0" borderId="0" xfId="0" applyFont="1" applyBorder="1" applyAlignment="1">
      <alignment horizontal="left" vertical="center"/>
    </xf>
    <xf numFmtId="9" fontId="0" fillId="0" borderId="0" xfId="44" applyFont="1" applyBorder="1" applyAlignment="1">
      <alignment horizontal="center"/>
    </xf>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33" fillId="26" borderId="10" xfId="0" applyFont="1" applyFill="1" applyBorder="1" applyAlignment="1">
      <alignment vertical="center" wrapText="1"/>
    </xf>
    <xf numFmtId="0" fontId="6" fillId="0" borderId="10" xfId="0" applyFont="1" applyFill="1" applyBorder="1" applyAlignment="1">
      <alignment horizontal="left"/>
    </xf>
    <xf numFmtId="0" fontId="0" fillId="27" borderId="11" xfId="0" applyFill="1" applyBorder="1"/>
    <xf numFmtId="165" fontId="0" fillId="0" borderId="10" xfId="45" applyNumberFormat="1" applyFont="1" applyFill="1" applyBorder="1"/>
    <xf numFmtId="166" fontId="0" fillId="0" borderId="10" xfId="44" applyNumberFormat="1" applyFont="1" applyBorder="1" applyAlignment="1">
      <alignment horizontal="center"/>
    </xf>
    <xf numFmtId="0" fontId="6" fillId="0" borderId="0" xfId="0" applyFont="1"/>
    <xf numFmtId="9" fontId="7" fillId="0" borderId="0" xfId="44" applyFont="1" applyFill="1" applyBorder="1"/>
    <xf numFmtId="9" fontId="6" fillId="0" borderId="0" xfId="44" applyFont="1" applyFill="1" applyBorder="1"/>
    <xf numFmtId="166" fontId="7" fillId="0" borderId="0" xfId="0" applyNumberFormat="1" applyFont="1"/>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6" fillId="0" borderId="10" xfId="0"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0" fontId="6" fillId="0" borderId="13" xfId="0" applyFont="1" applyFill="1" applyBorder="1" applyAlignment="1">
      <alignment horizontal="left"/>
    </xf>
    <xf numFmtId="0" fontId="0" fillId="0" borderId="10" xfId="0" applyBorder="1" applyAlignment="1">
      <alignment horizontal="left"/>
    </xf>
    <xf numFmtId="0" fontId="6" fillId="0" borderId="18" xfId="0" applyFont="1" applyBorder="1" applyAlignment="1">
      <alignment horizontal="left"/>
    </xf>
    <xf numFmtId="0" fontId="0" fillId="0" borderId="0" xfId="0" applyFill="1" applyAlignment="1">
      <alignment horizontal="left"/>
    </xf>
    <xf numFmtId="9" fontId="6" fillId="27" borderId="13" xfId="0" applyNumberFormat="1" applyFont="1" applyFill="1" applyBorder="1"/>
    <xf numFmtId="0" fontId="7" fillId="24" borderId="11" xfId="0" applyFont="1" applyFill="1" applyBorder="1" applyAlignment="1">
      <alignment horizontal="left" wrapText="1"/>
    </xf>
    <xf numFmtId="0" fontId="7" fillId="0" borderId="0" xfId="0" applyFont="1" applyAlignment="1">
      <alignment horizontal="left"/>
    </xf>
    <xf numFmtId="0" fontId="31" fillId="26" borderId="12" xfId="0" applyFont="1" applyFill="1" applyBorder="1" applyAlignment="1">
      <alignment horizontal="center" vertical="center"/>
    </xf>
    <xf numFmtId="0" fontId="8" fillId="0" borderId="0" xfId="0" applyFont="1" applyAlignment="1"/>
    <xf numFmtId="0" fontId="31" fillId="26" borderId="13" xfId="0" applyFont="1" applyFill="1" applyBorder="1" applyAlignment="1">
      <alignment horizontal="center" vertical="center" wrapText="1"/>
    </xf>
    <xf numFmtId="0" fontId="31" fillId="26" borderId="11" xfId="0" applyFont="1" applyFill="1" applyBorder="1" applyAlignment="1">
      <alignment horizontal="center" vertical="center" wrapText="1"/>
    </xf>
    <xf numFmtId="3" fontId="7" fillId="24" borderId="11" xfId="0" applyNumberFormat="1" applyFont="1" applyFill="1" applyBorder="1" applyAlignment="1">
      <alignment wrapText="1"/>
    </xf>
    <xf numFmtId="3" fontId="7" fillId="24" borderId="10" xfId="0" applyNumberFormat="1" applyFont="1" applyFill="1" applyBorder="1" applyAlignment="1">
      <alignment wrapText="1"/>
    </xf>
    <xf numFmtId="3" fontId="7" fillId="24" borderId="11" xfId="0" applyNumberFormat="1" applyFont="1" applyFill="1" applyBorder="1" applyAlignment="1">
      <alignment horizontal="left" wrapText="1"/>
    </xf>
    <xf numFmtId="0" fontId="7" fillId="24" borderId="11" xfId="0" applyFont="1" applyFill="1" applyBorder="1" applyAlignment="1">
      <alignment wrapText="1"/>
    </xf>
    <xf numFmtId="9" fontId="0" fillId="27" borderId="13" xfId="0" applyNumberFormat="1" applyFill="1" applyBorder="1"/>
    <xf numFmtId="0" fontId="6" fillId="0" borderId="13" xfId="0" applyFont="1" applyFill="1" applyBorder="1"/>
    <xf numFmtId="0" fontId="31" fillId="26" borderId="17" xfId="0" applyFont="1" applyFill="1" applyBorder="1" applyAlignment="1">
      <alignment horizontal="center" vertical="center"/>
    </xf>
    <xf numFmtId="0" fontId="31" fillId="26" borderId="16" xfId="0" applyFont="1" applyFill="1" applyBorder="1" applyAlignment="1">
      <alignment horizontal="center" vertical="center"/>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xf numFmtId="0" fontId="7" fillId="24" borderId="13" xfId="0" applyFont="1" applyFill="1" applyBorder="1" applyAlignment="1">
      <alignment horizontal="left" wrapText="1"/>
    </xf>
    <xf numFmtId="0" fontId="7" fillId="24" borderId="11" xfId="0" applyFont="1" applyFill="1" applyBorder="1" applyAlignment="1">
      <alignment horizontal="left" wrapText="1"/>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31" fillId="28" borderId="0" xfId="0" applyFont="1" applyFill="1" applyBorder="1" applyAlignment="1">
      <alignment horizontal="center" wrapText="1"/>
    </xf>
    <xf numFmtId="0" fontId="31" fillId="28" borderId="17"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31" fillId="26" borderId="17" xfId="0" applyFont="1" applyFill="1" applyBorder="1" applyAlignment="1">
      <alignment horizontal="center" vertical="center" wrapText="1"/>
    </xf>
    <xf numFmtId="0" fontId="31" fillId="26" borderId="16" xfId="0" applyFont="1" applyFill="1" applyBorder="1" applyAlignment="1">
      <alignment horizontal="center" vertical="center" wrapText="1"/>
    </xf>
    <xf numFmtId="0" fontId="31" fillId="26" borderId="17" xfId="0" applyFont="1" applyFill="1" applyBorder="1" applyAlignment="1">
      <alignment horizontal="center" vertical="center"/>
    </xf>
    <xf numFmtId="0" fontId="31" fillId="26" borderId="16" xfId="0" applyFont="1" applyFill="1" applyBorder="1" applyAlignment="1">
      <alignment horizontal="center" vertical="center"/>
    </xf>
    <xf numFmtId="0" fontId="1" fillId="0" borderId="0" xfId="103"/>
    <xf numFmtId="0" fontId="51" fillId="24" borderId="10" xfId="103" applyFont="1" applyFill="1" applyBorder="1"/>
    <xf numFmtId="165" fontId="51" fillId="24" borderId="10" xfId="103" applyNumberFormat="1" applyFont="1" applyFill="1" applyBorder="1"/>
    <xf numFmtId="0" fontId="1" fillId="0" borderId="10" xfId="103" applyBorder="1"/>
    <xf numFmtId="165" fontId="0" fillId="0" borderId="10" xfId="104" applyNumberFormat="1" applyFont="1" applyBorder="1"/>
    <xf numFmtId="166" fontId="0" fillId="0" borderId="0" xfId="105" applyNumberFormat="1" applyFont="1"/>
    <xf numFmtId="165" fontId="1" fillId="0" borderId="0" xfId="103" applyNumberFormat="1"/>
    <xf numFmtId="165" fontId="0" fillId="0" borderId="0" xfId="104" applyNumberFormat="1" applyFont="1"/>
    <xf numFmtId="0" fontId="51" fillId="0" borderId="0" xfId="103" applyFont="1"/>
    <xf numFmtId="0" fontId="1" fillId="31" borderId="0" xfId="103" applyFill="1" applyAlignment="1">
      <alignment horizontal="left"/>
    </xf>
    <xf numFmtId="165" fontId="1" fillId="31" borderId="0" xfId="103" applyNumberFormat="1" applyFill="1"/>
    <xf numFmtId="0" fontId="1" fillId="31" borderId="0" xfId="103" applyFill="1" applyAlignment="1">
      <alignment horizontal="left" indent="1"/>
    </xf>
    <xf numFmtId="0" fontId="1" fillId="30" borderId="0" xfId="103" applyFill="1" applyAlignment="1">
      <alignment horizontal="left"/>
    </xf>
    <xf numFmtId="165" fontId="1" fillId="30" borderId="0" xfId="103" applyNumberFormat="1" applyFill="1"/>
    <xf numFmtId="0" fontId="1" fillId="30" borderId="0" xfId="103" applyFill="1" applyAlignment="1">
      <alignment horizontal="left" indent="1"/>
    </xf>
    <xf numFmtId="0" fontId="1" fillId="0" borderId="0" xfId="103" applyAlignment="1">
      <alignment horizontal="left"/>
    </xf>
    <xf numFmtId="165" fontId="0" fillId="0" borderId="0" xfId="0" applyNumberFormat="1"/>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2" xfId="65"/>
    <cellStyle name="Bueno" xfId="19" builtinId="26" customBuiltin="1"/>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33">
    <dxf>
      <numFmt numFmtId="165" formatCode="_-* #,##0_-;\-* #,##0_-;_-* &quot;-&quot;??_-;_-@_-"/>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overlay val="0"/>
    </c:title>
    <c:autoTitleDeleted val="0"/>
    <c:plotArea>
      <c:layout/>
      <c:barChart>
        <c:barDir val="col"/>
        <c:grouping val="clustered"/>
        <c:varyColors val="0"/>
        <c:ser>
          <c:idx val="1"/>
          <c:order val="0"/>
          <c:tx>
            <c:strRef>
              <c:f>'Gráficos Índice de Puntualidad'!$L$49</c:f>
              <c:strCache>
                <c:ptCount val="1"/>
                <c:pt idx="0">
                  <c:v>Índice de puntualidad
(Ene-Dic)</c:v>
                </c:pt>
              </c:strCache>
            </c:strRef>
          </c:tx>
          <c:invertIfNegative val="0"/>
          <c:cat>
            <c:strRef>
              <c:f>'Gráficos Índice de Puntualidad'!$J$50:$J$58</c:f>
              <c:strCache>
                <c:ptCount val="9"/>
                <c:pt idx="0">
                  <c:v>Interjet</c:v>
                </c:pt>
                <c:pt idx="1">
                  <c:v>Aeroméxico</c:v>
                </c:pt>
                <c:pt idx="2">
                  <c:v>Aéreo Calafia</c:v>
                </c:pt>
                <c:pt idx="3">
                  <c:v>Magnicharters</c:v>
                </c:pt>
                <c:pt idx="4">
                  <c:v>Transportes Aéreos Regionales (TAR)</c:v>
                </c:pt>
                <c:pt idx="5">
                  <c:v>Aeroméxico Connect</c:v>
                </c:pt>
                <c:pt idx="6">
                  <c:v>Aeromar</c:v>
                </c:pt>
                <c:pt idx="7">
                  <c:v>Vivaaerobus</c:v>
                </c:pt>
                <c:pt idx="8">
                  <c:v>Volaris</c:v>
                </c:pt>
              </c:strCache>
            </c:strRef>
          </c:cat>
          <c:val>
            <c:numRef>
              <c:f>'Gráficos Índice de Puntualidad'!$L$50:$L$58</c:f>
              <c:numCache>
                <c:formatCode>0%</c:formatCode>
                <c:ptCount val="9"/>
                <c:pt idx="0">
                  <c:v>0.82162333969018708</c:v>
                </c:pt>
                <c:pt idx="1">
                  <c:v>0.91424779963707004</c:v>
                </c:pt>
                <c:pt idx="2">
                  <c:v>0.93957474506400518</c:v>
                </c:pt>
                <c:pt idx="3">
                  <c:v>0.85999593798659535</c:v>
                </c:pt>
                <c:pt idx="4">
                  <c:v>0.94703955350643043</c:v>
                </c:pt>
                <c:pt idx="5">
                  <c:v>0.88074088174021548</c:v>
                </c:pt>
                <c:pt idx="6">
                  <c:v>0.8718855110654069</c:v>
                </c:pt>
                <c:pt idx="7">
                  <c:v>0.83629162191192263</c:v>
                </c:pt>
                <c:pt idx="8">
                  <c:v>0.92366514528383081</c:v>
                </c:pt>
              </c:numCache>
            </c:numRef>
          </c:val>
          <c:extLst>
            <c:ext xmlns:c16="http://schemas.microsoft.com/office/drawing/2014/chart" uri="{C3380CC4-5D6E-409C-BE32-E72D297353CC}">
              <c16:uniqueId val="{00000000-76E3-4F28-9B49-DB78D4FA4AC0}"/>
            </c:ext>
          </c:extLst>
        </c:ser>
        <c:ser>
          <c:idx val="2"/>
          <c:order val="1"/>
          <c:tx>
            <c:strRef>
              <c:f>'Gráficos Índice de Puntualidad'!$M$49</c:f>
              <c:strCache>
                <c:ptCount val="1"/>
                <c:pt idx="0">
                  <c:v>Dentro del  Horario</c:v>
                </c:pt>
              </c:strCache>
            </c:strRef>
          </c:tx>
          <c:invertIfNegative val="0"/>
          <c:cat>
            <c:strRef>
              <c:f>'Gráficos Índice de Puntualidad'!$J$50:$J$58</c:f>
              <c:strCache>
                <c:ptCount val="9"/>
                <c:pt idx="0">
                  <c:v>Interjet</c:v>
                </c:pt>
                <c:pt idx="1">
                  <c:v>Aeroméxico</c:v>
                </c:pt>
                <c:pt idx="2">
                  <c:v>Aéreo Calafia</c:v>
                </c:pt>
                <c:pt idx="3">
                  <c:v>Magnicharters</c:v>
                </c:pt>
                <c:pt idx="4">
                  <c:v>Transportes Aéreos Regionales (TAR)</c:v>
                </c:pt>
                <c:pt idx="5">
                  <c:v>Aeroméxico Connect</c:v>
                </c:pt>
                <c:pt idx="6">
                  <c:v>Aeromar</c:v>
                </c:pt>
                <c:pt idx="7">
                  <c:v>Vivaaerobus</c:v>
                </c:pt>
                <c:pt idx="8">
                  <c:v>Volaris</c:v>
                </c:pt>
              </c:strCache>
            </c:strRef>
          </c:cat>
          <c:val>
            <c:numRef>
              <c:f>'Gráficos Índice de Puntualidad'!$M$50:$M$58</c:f>
              <c:numCache>
                <c:formatCode>0%</c:formatCode>
                <c:ptCount val="9"/>
                <c:pt idx="0">
                  <c:v>0.64289537957107967</c:v>
                </c:pt>
                <c:pt idx="1">
                  <c:v>0.70301295835898092</c:v>
                </c:pt>
                <c:pt idx="2">
                  <c:v>0.87502712085050982</c:v>
                </c:pt>
                <c:pt idx="3">
                  <c:v>0.8052264572473089</c:v>
                </c:pt>
                <c:pt idx="4">
                  <c:v>0.88009585052171802</c:v>
                </c:pt>
                <c:pt idx="5">
                  <c:v>0.72362340450281826</c:v>
                </c:pt>
                <c:pt idx="6">
                  <c:v>0.72686762216937684</c:v>
                </c:pt>
                <c:pt idx="7">
                  <c:v>0.70453813104189045</c:v>
                </c:pt>
                <c:pt idx="8">
                  <c:v>0.79709643968199106</c:v>
                </c:pt>
              </c:numCache>
            </c:numRef>
          </c:val>
          <c:extLst>
            <c:ext xmlns:c16="http://schemas.microsoft.com/office/drawing/2014/chart" uri="{C3380CC4-5D6E-409C-BE32-E72D297353CC}">
              <c16:uniqueId val="{00000001-76E3-4F28-9B49-DB78D4FA4AC0}"/>
            </c:ext>
          </c:extLst>
        </c:ser>
        <c:dLbls>
          <c:showLegendKey val="0"/>
          <c:showVal val="0"/>
          <c:showCatName val="0"/>
          <c:showSerName val="0"/>
          <c:showPercent val="0"/>
          <c:showBubbleSize val="0"/>
        </c:dLbls>
        <c:gapWidth val="150"/>
        <c:axId val="250620408"/>
        <c:axId val="516948504"/>
      </c:barChart>
      <c:catAx>
        <c:axId val="25062040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516948504"/>
        <c:crosses val="autoZero"/>
        <c:auto val="1"/>
        <c:lblAlgn val="ctr"/>
        <c:lblOffset val="100"/>
        <c:noMultiLvlLbl val="0"/>
      </c:catAx>
      <c:valAx>
        <c:axId val="516948504"/>
        <c:scaling>
          <c:orientation val="minMax"/>
          <c:max val="1"/>
          <c:min val="0"/>
        </c:scaling>
        <c:delete val="0"/>
        <c:axPos val="l"/>
        <c:majorGridlines/>
        <c:numFmt formatCode="0%" sourceLinked="1"/>
        <c:majorTickMark val="out"/>
        <c:minorTickMark val="none"/>
        <c:tickLblPos val="nextTo"/>
        <c:crossAx val="25062040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a:pPr>
            <a:r>
              <a:rPr lang="es-MX" sz="1600"/>
              <a:t>Índice de puntualidad</a:t>
            </a:r>
            <a:r>
              <a:rPr lang="es-MX" sz="1600" baseline="0"/>
              <a:t> - Aerolíneas Norteamericanas</a:t>
            </a:r>
            <a:endParaRPr lang="es-MX" sz="1600"/>
          </a:p>
        </c:rich>
      </c:tx>
      <c:overlay val="0"/>
    </c:title>
    <c:autoTitleDeleted val="0"/>
    <c:plotArea>
      <c:layout/>
      <c:barChart>
        <c:barDir val="col"/>
        <c:grouping val="clustered"/>
        <c:varyColors val="0"/>
        <c:ser>
          <c:idx val="1"/>
          <c:order val="0"/>
          <c:tx>
            <c:strRef>
              <c:f>'Gráficos Índice de Puntualidad'!$L$64</c:f>
              <c:strCache>
                <c:ptCount val="1"/>
                <c:pt idx="0">
                  <c:v>Índice de puntualidad
(Ene-Dic)</c:v>
                </c:pt>
              </c:strCache>
            </c:strRef>
          </c:tx>
          <c:invertIfNegative val="0"/>
          <c:cat>
            <c:strRef>
              <c:f>'Gráficos Índice de Puntualidad'!$J$65:$J$80</c:f>
              <c:strCache>
                <c:ptCount val="15"/>
                <c:pt idx="0">
                  <c:v>American Airlines</c:v>
                </c:pt>
                <c:pt idx="1">
                  <c:v>Alaska Airlines</c:v>
                </c:pt>
                <c:pt idx="2">
                  <c:v>Air Canada</c:v>
                </c:pt>
                <c:pt idx="3">
                  <c:v>Jet Blue Air</c:v>
                </c:pt>
                <c:pt idx="4">
                  <c:v>Delta Airlines</c:v>
                </c:pt>
                <c:pt idx="5">
                  <c:v>Frontier</c:v>
                </c:pt>
                <c:pt idx="6">
                  <c:v>Envoy Air, Inc</c:v>
                </c:pt>
                <c:pt idx="7">
                  <c:v>Spirit Airlines</c:v>
                </c:pt>
                <c:pt idx="8">
                  <c:v>Southwest Airlines</c:v>
                </c:pt>
                <c:pt idx="9">
                  <c:v>United Airlines, Inc.</c:v>
                </c:pt>
                <c:pt idx="10">
                  <c:v>Air Transat</c:v>
                </c:pt>
                <c:pt idx="11">
                  <c:v>Virgin America, Inc</c:v>
                </c:pt>
                <c:pt idx="12">
                  <c:v>Mesa Airlines (Mesa Airlines, Inc.)</c:v>
                </c:pt>
                <c:pt idx="13">
                  <c:v>Sunwing</c:v>
                </c:pt>
                <c:pt idx="14">
                  <c:v>West Jet</c:v>
                </c:pt>
              </c:strCache>
            </c:strRef>
          </c:cat>
          <c:val>
            <c:numRef>
              <c:f>'Gráficos Índice de Puntualidad'!$L$65:$L$80</c:f>
              <c:numCache>
                <c:formatCode>0%</c:formatCode>
                <c:ptCount val="16"/>
                <c:pt idx="0">
                  <c:v>0.92748264212178444</c:v>
                </c:pt>
                <c:pt idx="1">
                  <c:v>0.90677374301675973</c:v>
                </c:pt>
                <c:pt idx="2">
                  <c:v>0.84202618587679756</c:v>
                </c:pt>
                <c:pt idx="3">
                  <c:v>0.86220169361046961</c:v>
                </c:pt>
                <c:pt idx="4">
                  <c:v>0.89479375868994282</c:v>
                </c:pt>
                <c:pt idx="5">
                  <c:v>0.92597638510445046</c:v>
                </c:pt>
                <c:pt idx="6">
                  <c:v>0.92151344590368978</c:v>
                </c:pt>
                <c:pt idx="7">
                  <c:v>0.88812785388127857</c:v>
                </c:pt>
                <c:pt idx="8">
                  <c:v>0.9411119547793807</c:v>
                </c:pt>
                <c:pt idx="9">
                  <c:v>0.93506056527590853</c:v>
                </c:pt>
                <c:pt idx="10">
                  <c:v>0.82505694760820047</c:v>
                </c:pt>
                <c:pt idx="11">
                  <c:v>0.89695550351288056</c:v>
                </c:pt>
                <c:pt idx="12">
                  <c:v>0.97979797979797978</c:v>
                </c:pt>
                <c:pt idx="13">
                  <c:v>0.80828170850994452</c:v>
                </c:pt>
                <c:pt idx="14">
                  <c:v>0.87692949520233621</c:v>
                </c:pt>
              </c:numCache>
            </c:numRef>
          </c:val>
          <c:extLst>
            <c:ext xmlns:c16="http://schemas.microsoft.com/office/drawing/2014/chart" uri="{C3380CC4-5D6E-409C-BE32-E72D297353CC}">
              <c16:uniqueId val="{00000000-08CF-4E1D-BD8D-2DDFFA318F27}"/>
            </c:ext>
          </c:extLst>
        </c:ser>
        <c:ser>
          <c:idx val="2"/>
          <c:order val="1"/>
          <c:tx>
            <c:strRef>
              <c:f>'Gráficos Índice de Puntualidad'!$M$64</c:f>
              <c:strCache>
                <c:ptCount val="1"/>
                <c:pt idx="0">
                  <c:v>Dentro del  Horario</c:v>
                </c:pt>
              </c:strCache>
            </c:strRef>
          </c:tx>
          <c:invertIfNegative val="0"/>
          <c:cat>
            <c:strRef>
              <c:f>'Gráficos Índice de Puntualidad'!$J$65:$J$80</c:f>
              <c:strCache>
                <c:ptCount val="15"/>
                <c:pt idx="0">
                  <c:v>American Airlines</c:v>
                </c:pt>
                <c:pt idx="1">
                  <c:v>Alaska Airlines</c:v>
                </c:pt>
                <c:pt idx="2">
                  <c:v>Air Canada</c:v>
                </c:pt>
                <c:pt idx="3">
                  <c:v>Jet Blue Air</c:v>
                </c:pt>
                <c:pt idx="4">
                  <c:v>Delta Airlines</c:v>
                </c:pt>
                <c:pt idx="5">
                  <c:v>Frontier</c:v>
                </c:pt>
                <c:pt idx="6">
                  <c:v>Envoy Air, Inc</c:v>
                </c:pt>
                <c:pt idx="7">
                  <c:v>Spirit Airlines</c:v>
                </c:pt>
                <c:pt idx="8">
                  <c:v>Southwest Airlines</c:v>
                </c:pt>
                <c:pt idx="9">
                  <c:v>United Airlines, Inc.</c:v>
                </c:pt>
                <c:pt idx="10">
                  <c:v>Air Transat</c:v>
                </c:pt>
                <c:pt idx="11">
                  <c:v>Virgin America, Inc</c:v>
                </c:pt>
                <c:pt idx="12">
                  <c:v>Mesa Airlines (Mesa Airlines, Inc.)</c:v>
                </c:pt>
                <c:pt idx="13">
                  <c:v>Sunwing</c:v>
                </c:pt>
                <c:pt idx="14">
                  <c:v>West Jet</c:v>
                </c:pt>
              </c:strCache>
            </c:strRef>
          </c:cat>
          <c:val>
            <c:numRef>
              <c:f>'Gráficos Índice de Puntualidad'!$M$65:$M$80</c:f>
              <c:numCache>
                <c:formatCode>0%</c:formatCode>
                <c:ptCount val="16"/>
                <c:pt idx="0">
                  <c:v>0.85589635817083876</c:v>
                </c:pt>
                <c:pt idx="1">
                  <c:v>0.82774674115456237</c:v>
                </c:pt>
                <c:pt idx="2">
                  <c:v>0.78493238892466199</c:v>
                </c:pt>
                <c:pt idx="3">
                  <c:v>0.76930972542981779</c:v>
                </c:pt>
                <c:pt idx="4">
                  <c:v>0.79478860909418614</c:v>
                </c:pt>
                <c:pt idx="5">
                  <c:v>0.90781108083560402</c:v>
                </c:pt>
                <c:pt idx="6">
                  <c:v>0.87523452157598502</c:v>
                </c:pt>
                <c:pt idx="7">
                  <c:v>0.83789954337899542</c:v>
                </c:pt>
                <c:pt idx="8">
                  <c:v>0.91799544419134393</c:v>
                </c:pt>
                <c:pt idx="9">
                  <c:v>0.85536435300903668</c:v>
                </c:pt>
                <c:pt idx="10">
                  <c:v>0.81184510250569475</c:v>
                </c:pt>
                <c:pt idx="11">
                  <c:v>0.85011709601873542</c:v>
                </c:pt>
                <c:pt idx="12">
                  <c:v>0.97979797979797978</c:v>
                </c:pt>
                <c:pt idx="13">
                  <c:v>0.75154874470166289</c:v>
                </c:pt>
                <c:pt idx="14">
                  <c:v>0.82811848143512723</c:v>
                </c:pt>
              </c:numCache>
            </c:numRef>
          </c:val>
          <c:extLst>
            <c:ext xmlns:c16="http://schemas.microsoft.com/office/drawing/2014/chart" uri="{C3380CC4-5D6E-409C-BE32-E72D297353CC}">
              <c16:uniqueId val="{00000001-08CF-4E1D-BD8D-2DDFFA318F27}"/>
            </c:ext>
          </c:extLst>
        </c:ser>
        <c:dLbls>
          <c:showLegendKey val="0"/>
          <c:showVal val="0"/>
          <c:showCatName val="0"/>
          <c:showSerName val="0"/>
          <c:showPercent val="0"/>
          <c:showBubbleSize val="0"/>
        </c:dLbls>
        <c:gapWidth val="150"/>
        <c:axId val="516949288"/>
        <c:axId val="516949680"/>
      </c:barChart>
      <c:catAx>
        <c:axId val="516949288"/>
        <c:scaling>
          <c:orientation val="minMax"/>
        </c:scaling>
        <c:delete val="0"/>
        <c:axPos val="b"/>
        <c:numFmt formatCode="General" sourceLinked="1"/>
        <c:majorTickMark val="out"/>
        <c:minorTickMark val="none"/>
        <c:tickLblPos val="nextTo"/>
        <c:txPr>
          <a:bodyPr rot="-5400000" vert="horz"/>
          <a:lstStyle/>
          <a:p>
            <a:pPr>
              <a:defRPr/>
            </a:pPr>
            <a:endParaRPr lang="es-MX"/>
          </a:p>
        </c:txPr>
        <c:crossAx val="516949680"/>
        <c:crosses val="autoZero"/>
        <c:auto val="1"/>
        <c:lblAlgn val="ctr"/>
        <c:lblOffset val="100"/>
        <c:noMultiLvlLbl val="0"/>
      </c:catAx>
      <c:valAx>
        <c:axId val="516949680"/>
        <c:scaling>
          <c:orientation val="minMax"/>
          <c:max val="1"/>
          <c:min val="0"/>
        </c:scaling>
        <c:delete val="0"/>
        <c:axPos val="l"/>
        <c:majorGridlines/>
        <c:numFmt formatCode="0%" sourceLinked="1"/>
        <c:majorTickMark val="out"/>
        <c:minorTickMark val="none"/>
        <c:tickLblPos val="nextTo"/>
        <c:crossAx val="51694928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600"/>
            </a:pPr>
            <a:r>
              <a:rPr lang="es-MX" sz="1600"/>
              <a:t>Índice de puntualidad -</a:t>
            </a:r>
            <a:r>
              <a:rPr lang="es-MX" sz="1600" baseline="0"/>
              <a:t> Aerolíneas Centro y Sudamericanas</a:t>
            </a:r>
            <a:endParaRPr lang="es-MX" sz="1600"/>
          </a:p>
        </c:rich>
      </c:tx>
      <c:overlay val="0"/>
    </c:title>
    <c:autoTitleDeleted val="0"/>
    <c:plotArea>
      <c:layout/>
      <c:barChart>
        <c:barDir val="col"/>
        <c:grouping val="clustered"/>
        <c:varyColors val="0"/>
        <c:ser>
          <c:idx val="1"/>
          <c:order val="0"/>
          <c:tx>
            <c:strRef>
              <c:f>'Gráficos Índice de Puntualidad'!$L$85</c:f>
              <c:strCache>
                <c:ptCount val="1"/>
                <c:pt idx="0">
                  <c:v>Índice de puntualidad
(Ene-Dic)</c:v>
                </c:pt>
              </c:strCache>
            </c:strRef>
          </c:tx>
          <c:invertIfNegative val="0"/>
          <c:cat>
            <c:strRef>
              <c:f>'Gráficos Índice de Puntualidad'!$J$86:$J$98</c:f>
              <c:strCache>
                <c:ptCount val="13"/>
                <c:pt idx="0">
                  <c:v>Avianca</c:v>
                </c:pt>
                <c:pt idx="1">
                  <c:v>Aerolíneas Argentinas</c:v>
                </c:pt>
                <c:pt idx="2">
                  <c:v>Copa</c:v>
                </c:pt>
                <c:pt idx="3">
                  <c:v>Cubana</c:v>
                </c:pt>
                <c:pt idx="4">
                  <c:v>Lan Chile Airlines</c:v>
                </c:pt>
                <c:pt idx="5">
                  <c:v>Lanperu</c:v>
                </c:pt>
                <c:pt idx="6">
                  <c:v>Lacsa</c:v>
                </c:pt>
                <c:pt idx="7">
                  <c:v>Lan Colombia</c:v>
                </c:pt>
                <c:pt idx="8">
                  <c:v>Aerorepública</c:v>
                </c:pt>
                <c:pt idx="9">
                  <c:v>Taca</c:v>
                </c:pt>
                <c:pt idx="10">
                  <c:v>TAM Linhas Aereas</c:v>
                </c:pt>
                <c:pt idx="11">
                  <c:v>Taca Peru</c:v>
                </c:pt>
                <c:pt idx="12">
                  <c:v>Tropic Air Limited</c:v>
                </c:pt>
              </c:strCache>
            </c:strRef>
          </c:cat>
          <c:val>
            <c:numRef>
              <c:f>'Gráficos Índice de Puntualidad'!$L$86:$L$98</c:f>
              <c:numCache>
                <c:formatCode>0%</c:formatCode>
                <c:ptCount val="13"/>
                <c:pt idx="0">
                  <c:v>0.88929753585877158</c:v>
                </c:pt>
                <c:pt idx="1">
                  <c:v>0.890625</c:v>
                </c:pt>
                <c:pt idx="2">
                  <c:v>0.94470183829024057</c:v>
                </c:pt>
                <c:pt idx="3">
                  <c:v>0.65159867695700102</c:v>
                </c:pt>
                <c:pt idx="4">
                  <c:v>0.88533627342888643</c:v>
                </c:pt>
                <c:pt idx="5">
                  <c:v>0.91358839050131924</c:v>
                </c:pt>
                <c:pt idx="6">
                  <c:v>0.94333333333333336</c:v>
                </c:pt>
                <c:pt idx="7">
                  <c:v>0.9065040650406504</c:v>
                </c:pt>
                <c:pt idx="8">
                  <c:v>0.94557823129251706</c:v>
                </c:pt>
                <c:pt idx="9">
                  <c:v>0.93728698023176549</c:v>
                </c:pt>
                <c:pt idx="10">
                  <c:v>0.94708276797829039</c:v>
                </c:pt>
                <c:pt idx="11">
                  <c:v>0.96528555431131013</c:v>
                </c:pt>
                <c:pt idx="12">
                  <c:v>0.99072356215213353</c:v>
                </c:pt>
              </c:numCache>
            </c:numRef>
          </c:val>
          <c:extLst>
            <c:ext xmlns:c16="http://schemas.microsoft.com/office/drawing/2014/chart" uri="{C3380CC4-5D6E-409C-BE32-E72D297353CC}">
              <c16:uniqueId val="{00000000-D4E8-4AC5-9C53-43D8154B711C}"/>
            </c:ext>
          </c:extLst>
        </c:ser>
        <c:ser>
          <c:idx val="2"/>
          <c:order val="1"/>
          <c:tx>
            <c:strRef>
              <c:f>'Gráficos Índice de Puntualidad'!$M$85</c:f>
              <c:strCache>
                <c:ptCount val="1"/>
                <c:pt idx="0">
                  <c:v>Dentro del  Horario</c:v>
                </c:pt>
              </c:strCache>
            </c:strRef>
          </c:tx>
          <c:invertIfNegative val="0"/>
          <c:cat>
            <c:strRef>
              <c:f>'Gráficos Índice de Puntualidad'!$J$86:$J$98</c:f>
              <c:strCache>
                <c:ptCount val="13"/>
                <c:pt idx="0">
                  <c:v>Avianca</c:v>
                </c:pt>
                <c:pt idx="1">
                  <c:v>Aerolíneas Argentinas</c:v>
                </c:pt>
                <c:pt idx="2">
                  <c:v>Copa</c:v>
                </c:pt>
                <c:pt idx="3">
                  <c:v>Cubana</c:v>
                </c:pt>
                <c:pt idx="4">
                  <c:v>Lan Chile Airlines</c:v>
                </c:pt>
                <c:pt idx="5">
                  <c:v>Lanperu</c:v>
                </c:pt>
                <c:pt idx="6">
                  <c:v>Lacsa</c:v>
                </c:pt>
                <c:pt idx="7">
                  <c:v>Lan Colombia</c:v>
                </c:pt>
                <c:pt idx="8">
                  <c:v>Aerorepública</c:v>
                </c:pt>
                <c:pt idx="9">
                  <c:v>Taca</c:v>
                </c:pt>
                <c:pt idx="10">
                  <c:v>TAM Linhas Aereas</c:v>
                </c:pt>
                <c:pt idx="11">
                  <c:v>Taca Peru</c:v>
                </c:pt>
                <c:pt idx="12">
                  <c:v>Tropic Air Limited</c:v>
                </c:pt>
              </c:strCache>
            </c:strRef>
          </c:cat>
          <c:val>
            <c:numRef>
              <c:f>'Gráficos Índice de Puntualidad'!$M$86:$M$98</c:f>
              <c:numCache>
                <c:formatCode>0%</c:formatCode>
                <c:ptCount val="13"/>
                <c:pt idx="0">
                  <c:v>0.7631482162559764</c:v>
                </c:pt>
                <c:pt idx="1">
                  <c:v>0.8671875</c:v>
                </c:pt>
                <c:pt idx="2">
                  <c:v>0.8592138693767748</c:v>
                </c:pt>
                <c:pt idx="3">
                  <c:v>0.54906284454244769</c:v>
                </c:pt>
                <c:pt idx="4">
                  <c:v>0.7342888643880926</c:v>
                </c:pt>
                <c:pt idx="5">
                  <c:v>0.78430079155672827</c:v>
                </c:pt>
                <c:pt idx="6">
                  <c:v>0.84666666666666668</c:v>
                </c:pt>
                <c:pt idx="7">
                  <c:v>0.8902439024390244</c:v>
                </c:pt>
                <c:pt idx="8">
                  <c:v>0.858843537414966</c:v>
                </c:pt>
                <c:pt idx="9">
                  <c:v>0.7239263803680982</c:v>
                </c:pt>
                <c:pt idx="10">
                  <c:v>0.76933514246947077</c:v>
                </c:pt>
                <c:pt idx="11">
                  <c:v>0.80291153415453531</c:v>
                </c:pt>
                <c:pt idx="12">
                  <c:v>0.97402597402597402</c:v>
                </c:pt>
              </c:numCache>
            </c:numRef>
          </c:val>
          <c:extLst>
            <c:ext xmlns:c16="http://schemas.microsoft.com/office/drawing/2014/chart" uri="{C3380CC4-5D6E-409C-BE32-E72D297353CC}">
              <c16:uniqueId val="{00000001-D4E8-4AC5-9C53-43D8154B711C}"/>
            </c:ext>
          </c:extLst>
        </c:ser>
        <c:dLbls>
          <c:showLegendKey val="0"/>
          <c:showVal val="0"/>
          <c:showCatName val="0"/>
          <c:showSerName val="0"/>
          <c:showPercent val="0"/>
          <c:showBubbleSize val="0"/>
        </c:dLbls>
        <c:gapWidth val="150"/>
        <c:axId val="339492464"/>
        <c:axId val="339492856"/>
      </c:barChart>
      <c:catAx>
        <c:axId val="339492464"/>
        <c:scaling>
          <c:orientation val="minMax"/>
        </c:scaling>
        <c:delete val="0"/>
        <c:axPos val="b"/>
        <c:numFmt formatCode="General" sourceLinked="1"/>
        <c:majorTickMark val="out"/>
        <c:minorTickMark val="none"/>
        <c:tickLblPos val="nextTo"/>
        <c:txPr>
          <a:bodyPr rot="-5400000" vert="horz"/>
          <a:lstStyle/>
          <a:p>
            <a:pPr>
              <a:defRPr/>
            </a:pPr>
            <a:endParaRPr lang="es-MX"/>
          </a:p>
        </c:txPr>
        <c:crossAx val="339492856"/>
        <c:crosses val="autoZero"/>
        <c:auto val="1"/>
        <c:lblAlgn val="ctr"/>
        <c:lblOffset val="100"/>
        <c:noMultiLvlLbl val="0"/>
      </c:catAx>
      <c:valAx>
        <c:axId val="339492856"/>
        <c:scaling>
          <c:orientation val="minMax"/>
          <c:max val="1.1000000000000001"/>
          <c:min val="0"/>
        </c:scaling>
        <c:delete val="0"/>
        <c:axPos val="l"/>
        <c:majorGridlines/>
        <c:numFmt formatCode="0%" sourceLinked="1"/>
        <c:majorTickMark val="out"/>
        <c:minorTickMark val="none"/>
        <c:tickLblPos val="nextTo"/>
        <c:crossAx val="339492464"/>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s-MX"/>
              <a:t>Índice de puntualidad</a:t>
            </a:r>
            <a:r>
              <a:rPr lang="es-MX" baseline="0"/>
              <a:t> - Aerolíneas Europeas</a:t>
            </a:r>
            <a:endParaRPr lang="es-MX"/>
          </a:p>
        </c:rich>
      </c:tx>
      <c:overlay val="0"/>
    </c:title>
    <c:autoTitleDeleted val="0"/>
    <c:plotArea>
      <c:layout/>
      <c:barChart>
        <c:barDir val="col"/>
        <c:grouping val="clustered"/>
        <c:varyColors val="0"/>
        <c:ser>
          <c:idx val="1"/>
          <c:order val="0"/>
          <c:tx>
            <c:strRef>
              <c:f>'Gráficos Índice de Puntualidad'!$L$102</c:f>
              <c:strCache>
                <c:ptCount val="1"/>
                <c:pt idx="0">
                  <c:v>Índice de puntualidad
(Ene-Dic)</c:v>
                </c:pt>
              </c:strCache>
            </c:strRef>
          </c:tx>
          <c:invertIfNegative val="0"/>
          <c:cat>
            <c:strRef>
              <c:f>'Gráficos Índice de Puntualidad'!$J$103:$J$119</c:f>
              <c:strCache>
                <c:ptCount val="17"/>
                <c:pt idx="0">
                  <c:v>Air France</c:v>
                </c:pt>
                <c:pt idx="1">
                  <c:v>Alitalia</c:v>
                </c:pt>
                <c:pt idx="2">
                  <c:v>British Airways</c:v>
                </c:pt>
                <c:pt idx="3">
                  <c:v>Air Berlín</c:v>
                </c:pt>
                <c:pt idx="4">
                  <c:v>Norwegian Air Shuttle </c:v>
                </c:pt>
                <c:pt idx="5">
                  <c:v>Air Europa</c:v>
                </c:pt>
                <c:pt idx="6">
                  <c:v>Neos Air</c:v>
                </c:pt>
                <c:pt idx="7">
                  <c:v>Thomas Cook</c:v>
                </c:pt>
                <c:pt idx="8">
                  <c:v>Evelop Airlines</c:v>
                </c:pt>
                <c:pt idx="9">
                  <c:v>Thomson Fly Limited</c:v>
                </c:pt>
                <c:pt idx="10">
                  <c:v>Virgin Atlantic Airways, Limited</c:v>
                </c:pt>
                <c:pt idx="11">
                  <c:v>Wamos Air, S.A.</c:v>
                </c:pt>
                <c:pt idx="12">
                  <c:v>XL Airways </c:v>
                </c:pt>
                <c:pt idx="13">
                  <c:v>Blue Panorama</c:v>
                </c:pt>
                <c:pt idx="14">
                  <c:v>Lufthansa</c:v>
                </c:pt>
                <c:pt idx="15">
                  <c:v>Iberia</c:v>
                </c:pt>
                <c:pt idx="16">
                  <c:v>K L M</c:v>
                </c:pt>
              </c:strCache>
            </c:strRef>
          </c:cat>
          <c:val>
            <c:numRef>
              <c:f>'Gráficos Índice de Puntualidad'!$L$103:$L$119</c:f>
              <c:numCache>
                <c:formatCode>0%</c:formatCode>
                <c:ptCount val="17"/>
                <c:pt idx="0">
                  <c:v>0.77508650519031141</c:v>
                </c:pt>
                <c:pt idx="1">
                  <c:v>0.95248868778280538</c:v>
                </c:pt>
                <c:pt idx="2">
                  <c:v>0.89500000000000002</c:v>
                </c:pt>
                <c:pt idx="3">
                  <c:v>0.63043478260869568</c:v>
                </c:pt>
                <c:pt idx="4">
                  <c:v>0.90825688073394495</c:v>
                </c:pt>
                <c:pt idx="5">
                  <c:v>0.66310160427807485</c:v>
                </c:pt>
                <c:pt idx="6">
                  <c:v>0.70634920634920628</c:v>
                </c:pt>
                <c:pt idx="7">
                  <c:v>0.71666666666666667</c:v>
                </c:pt>
                <c:pt idx="8">
                  <c:v>0.87591240875912413</c:v>
                </c:pt>
                <c:pt idx="9">
                  <c:v>0.80186915887850474</c:v>
                </c:pt>
                <c:pt idx="10">
                  <c:v>0.81896551724137934</c:v>
                </c:pt>
                <c:pt idx="11">
                  <c:v>0.78217821782178221</c:v>
                </c:pt>
                <c:pt idx="12">
                  <c:v>0</c:v>
                </c:pt>
                <c:pt idx="13">
                  <c:v>0.53636363636363638</c:v>
                </c:pt>
                <c:pt idx="14">
                  <c:v>0.88976377952755903</c:v>
                </c:pt>
                <c:pt idx="15">
                  <c:v>0.93818415969092084</c:v>
                </c:pt>
                <c:pt idx="16">
                  <c:v>0.91230366492146597</c:v>
                </c:pt>
              </c:numCache>
            </c:numRef>
          </c:val>
          <c:extLst>
            <c:ext xmlns:c16="http://schemas.microsoft.com/office/drawing/2014/chart" uri="{C3380CC4-5D6E-409C-BE32-E72D297353CC}">
              <c16:uniqueId val="{00000000-0A8A-493A-A865-E213D27851ED}"/>
            </c:ext>
          </c:extLst>
        </c:ser>
        <c:ser>
          <c:idx val="2"/>
          <c:order val="1"/>
          <c:tx>
            <c:strRef>
              <c:f>'Gráficos Índice de Puntualidad'!$M$102</c:f>
              <c:strCache>
                <c:ptCount val="1"/>
                <c:pt idx="0">
                  <c:v>Dentro del  Horario</c:v>
                </c:pt>
              </c:strCache>
            </c:strRef>
          </c:tx>
          <c:invertIfNegative val="0"/>
          <c:cat>
            <c:strRef>
              <c:f>'Gráficos Índice de Puntualidad'!$J$103:$J$119</c:f>
              <c:strCache>
                <c:ptCount val="17"/>
                <c:pt idx="0">
                  <c:v>Air France</c:v>
                </c:pt>
                <c:pt idx="1">
                  <c:v>Alitalia</c:v>
                </c:pt>
                <c:pt idx="2">
                  <c:v>British Airways</c:v>
                </c:pt>
                <c:pt idx="3">
                  <c:v>Air Berlín</c:v>
                </c:pt>
                <c:pt idx="4">
                  <c:v>Norwegian Air Shuttle </c:v>
                </c:pt>
                <c:pt idx="5">
                  <c:v>Air Europa</c:v>
                </c:pt>
                <c:pt idx="6">
                  <c:v>Neos Air</c:v>
                </c:pt>
                <c:pt idx="7">
                  <c:v>Thomas Cook</c:v>
                </c:pt>
                <c:pt idx="8">
                  <c:v>Evelop Airlines</c:v>
                </c:pt>
                <c:pt idx="9">
                  <c:v>Thomson Fly Limited</c:v>
                </c:pt>
                <c:pt idx="10">
                  <c:v>Virgin Atlantic Airways, Limited</c:v>
                </c:pt>
                <c:pt idx="11">
                  <c:v>Wamos Air, S.A.</c:v>
                </c:pt>
                <c:pt idx="12">
                  <c:v>XL Airways </c:v>
                </c:pt>
                <c:pt idx="13">
                  <c:v>Blue Panorama</c:v>
                </c:pt>
                <c:pt idx="14">
                  <c:v>Lufthansa</c:v>
                </c:pt>
                <c:pt idx="15">
                  <c:v>Iberia</c:v>
                </c:pt>
                <c:pt idx="16">
                  <c:v>K L M</c:v>
                </c:pt>
              </c:strCache>
            </c:strRef>
          </c:cat>
          <c:val>
            <c:numRef>
              <c:f>'Gráficos Índice de Puntualidad'!$M$103:$M$119</c:f>
              <c:numCache>
                <c:formatCode>0%</c:formatCode>
                <c:ptCount val="17"/>
                <c:pt idx="0">
                  <c:v>0.49740484429065746</c:v>
                </c:pt>
                <c:pt idx="1">
                  <c:v>0.70361990950226239</c:v>
                </c:pt>
                <c:pt idx="2">
                  <c:v>0.69750000000000001</c:v>
                </c:pt>
                <c:pt idx="3">
                  <c:v>0.57608695652173914</c:v>
                </c:pt>
                <c:pt idx="4">
                  <c:v>0.88990825688073394</c:v>
                </c:pt>
                <c:pt idx="5">
                  <c:v>0.64705882352941169</c:v>
                </c:pt>
                <c:pt idx="6">
                  <c:v>0.65873015873015872</c:v>
                </c:pt>
                <c:pt idx="7">
                  <c:v>0.69333333333333336</c:v>
                </c:pt>
                <c:pt idx="8">
                  <c:v>0.84671532846715325</c:v>
                </c:pt>
                <c:pt idx="9">
                  <c:v>0.77570093457943923</c:v>
                </c:pt>
                <c:pt idx="10">
                  <c:v>0.73275862068965525</c:v>
                </c:pt>
                <c:pt idx="11">
                  <c:v>0.73267326732673266</c:v>
                </c:pt>
                <c:pt idx="12">
                  <c:v>0</c:v>
                </c:pt>
                <c:pt idx="13">
                  <c:v>0.42727272727272725</c:v>
                </c:pt>
                <c:pt idx="14">
                  <c:v>0.69133858267716541</c:v>
                </c:pt>
                <c:pt idx="15">
                  <c:v>0.72440437862202189</c:v>
                </c:pt>
                <c:pt idx="16">
                  <c:v>0.68717277486910988</c:v>
                </c:pt>
              </c:numCache>
            </c:numRef>
          </c:val>
          <c:extLst>
            <c:ext xmlns:c16="http://schemas.microsoft.com/office/drawing/2014/chart" uri="{C3380CC4-5D6E-409C-BE32-E72D297353CC}">
              <c16:uniqueId val="{00000001-0A8A-493A-A865-E213D27851ED}"/>
            </c:ext>
          </c:extLst>
        </c:ser>
        <c:dLbls>
          <c:showLegendKey val="0"/>
          <c:showVal val="0"/>
          <c:showCatName val="0"/>
          <c:showSerName val="0"/>
          <c:showPercent val="0"/>
          <c:showBubbleSize val="0"/>
        </c:dLbls>
        <c:gapWidth val="150"/>
        <c:axId val="339493640"/>
        <c:axId val="339494032"/>
      </c:barChart>
      <c:catAx>
        <c:axId val="339493640"/>
        <c:scaling>
          <c:orientation val="minMax"/>
        </c:scaling>
        <c:delete val="0"/>
        <c:axPos val="b"/>
        <c:numFmt formatCode="General" sourceLinked="1"/>
        <c:majorTickMark val="out"/>
        <c:minorTickMark val="none"/>
        <c:tickLblPos val="nextTo"/>
        <c:txPr>
          <a:bodyPr rot="-5400000" vert="horz"/>
          <a:lstStyle/>
          <a:p>
            <a:pPr>
              <a:defRPr/>
            </a:pPr>
            <a:endParaRPr lang="es-MX"/>
          </a:p>
        </c:txPr>
        <c:crossAx val="339494032"/>
        <c:crosses val="autoZero"/>
        <c:auto val="1"/>
        <c:lblAlgn val="ctr"/>
        <c:lblOffset val="100"/>
        <c:noMultiLvlLbl val="0"/>
      </c:catAx>
      <c:valAx>
        <c:axId val="339494032"/>
        <c:scaling>
          <c:orientation val="minMax"/>
          <c:max val="1"/>
          <c:min val="0"/>
        </c:scaling>
        <c:delete val="0"/>
        <c:axPos val="l"/>
        <c:majorGridlines/>
        <c:numFmt formatCode="0%" sourceLinked="1"/>
        <c:majorTickMark val="out"/>
        <c:minorTickMark val="none"/>
        <c:tickLblPos val="nextTo"/>
        <c:crossAx val="339493640"/>
        <c:crosses val="autoZero"/>
        <c:crossBetween val="between"/>
        <c:majorUnit val="0.2"/>
      </c:valAx>
    </c:plotArea>
    <c:legend>
      <c:legendPos val="b"/>
      <c:layout>
        <c:manualLayout>
          <c:xMode val="edge"/>
          <c:yMode val="edge"/>
          <c:x val="0.18133450712817342"/>
          <c:y val="0.85312933083744946"/>
          <c:w val="0.45622290313308789"/>
          <c:h val="0.1225044623414198"/>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b="1" i="0" baseline="0">
                <a:effectLst/>
              </a:rPr>
              <a:t>% de Operaciones a Tiempo - Promedio </a:t>
            </a:r>
            <a:endParaRPr lang="es-MX" sz="1400">
              <a:effectLst/>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Puntualidad'!$A$14</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Puntualidad'!$B$14:$M$14</c:f>
              <c:numCache>
                <c:formatCode>0%</c:formatCode>
                <c:ptCount val="12"/>
                <c:pt idx="0">
                  <c:v>0.76840778621126005</c:v>
                </c:pt>
                <c:pt idx="1">
                  <c:v>0.74480266170175791</c:v>
                </c:pt>
                <c:pt idx="2">
                  <c:v>0.77350024194764933</c:v>
                </c:pt>
                <c:pt idx="3">
                  <c:v>0.74789808429872062</c:v>
                </c:pt>
                <c:pt idx="4">
                  <c:v>0.74990075614975482</c:v>
                </c:pt>
                <c:pt idx="5">
                  <c:v>0.76374092242274283</c:v>
                </c:pt>
                <c:pt idx="6">
                  <c:v>0.74580755563052381</c:v>
                </c:pt>
                <c:pt idx="7">
                  <c:v>0.76556796183878839</c:v>
                </c:pt>
                <c:pt idx="8">
                  <c:v>0.79124548710164333</c:v>
                </c:pt>
                <c:pt idx="9">
                  <c:v>0.79630884158501292</c:v>
                </c:pt>
                <c:pt idx="10">
                  <c:v>0.76417365436233375</c:v>
                </c:pt>
                <c:pt idx="11">
                  <c:v>0.74090460794492352</c:v>
                </c:pt>
              </c:numCache>
            </c:numRef>
          </c:val>
          <c:smooth val="0"/>
          <c:extLst>
            <c:ext xmlns:c16="http://schemas.microsoft.com/office/drawing/2014/chart" uri="{C3380CC4-5D6E-409C-BE32-E72D297353CC}">
              <c16:uniqueId val="{00000000-CBCF-4707-815B-A1817851FFA5}"/>
            </c:ext>
          </c:extLst>
        </c:ser>
        <c:ser>
          <c:idx val="1"/>
          <c:order val="1"/>
          <c:tx>
            <c:strRef>
              <c:f>'Gráficos Índice de Puntualidad'!$A$15</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Puntualidad'!$B$15:$M$15</c:f>
              <c:numCache>
                <c:formatCode>0%</c:formatCode>
                <c:ptCount val="12"/>
                <c:pt idx="0">
                  <c:v>0.84260016973838403</c:v>
                </c:pt>
                <c:pt idx="1">
                  <c:v>0.83124562840400595</c:v>
                </c:pt>
                <c:pt idx="2">
                  <c:v>0.86806986738769742</c:v>
                </c:pt>
                <c:pt idx="3">
                  <c:v>0.83620347572077403</c:v>
                </c:pt>
                <c:pt idx="4">
                  <c:v>0.82969987639658893</c:v>
                </c:pt>
                <c:pt idx="5">
                  <c:v>0.83253771508786822</c:v>
                </c:pt>
                <c:pt idx="6">
                  <c:v>0.8559178822646557</c:v>
                </c:pt>
                <c:pt idx="7">
                  <c:v>0.83473739949564518</c:v>
                </c:pt>
                <c:pt idx="8">
                  <c:v>0.84976134758656063</c:v>
                </c:pt>
                <c:pt idx="9">
                  <c:v>0.86387536877849569</c:v>
                </c:pt>
                <c:pt idx="10">
                  <c:v>0.89319139565144612</c:v>
                </c:pt>
                <c:pt idx="11">
                  <c:v>0.79243288117690391</c:v>
                </c:pt>
              </c:numCache>
            </c:numRef>
          </c:val>
          <c:smooth val="0"/>
          <c:extLst>
            <c:ext xmlns:c16="http://schemas.microsoft.com/office/drawing/2014/chart" uri="{C3380CC4-5D6E-409C-BE32-E72D297353CC}">
              <c16:uniqueId val="{00000001-CBCF-4707-815B-A1817851FFA5}"/>
            </c:ext>
          </c:extLst>
        </c:ser>
        <c:ser>
          <c:idx val="2"/>
          <c:order val="2"/>
          <c:tx>
            <c:strRef>
              <c:f>'Gráficos Índice de Puntualidad'!$A$16</c:f>
              <c:strCache>
                <c:ptCount val="1"/>
                <c:pt idx="0">
                  <c:v>Centro y Sudamericanas</c:v>
                </c:pt>
              </c:strCache>
            </c:strRef>
          </c:tx>
          <c:spPr>
            <a:ln w="19050">
              <a:solidFill>
                <a:schemeClr val="accent2">
                  <a:lumMod val="50000"/>
                </a:schemeClr>
              </a:solidFill>
            </a:ln>
          </c:spPr>
          <c:marker>
            <c:spPr>
              <a:solidFill>
                <a:schemeClr val="accent2">
                  <a:lumMod val="50000"/>
                </a:schemeClr>
              </a:solidFill>
              <a:ln>
                <a:solidFill>
                  <a:schemeClr val="accent2">
                    <a:lumMod val="50000"/>
                  </a:schemeClr>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Puntualidad'!$B$16:$M$16</c:f>
              <c:numCache>
                <c:formatCode>0%</c:formatCode>
                <c:ptCount val="12"/>
                <c:pt idx="0">
                  <c:v>0.77683437471896555</c:v>
                </c:pt>
                <c:pt idx="1">
                  <c:v>0.78615880054245824</c:v>
                </c:pt>
                <c:pt idx="2">
                  <c:v>0.83222049441707924</c:v>
                </c:pt>
                <c:pt idx="3">
                  <c:v>0.83562609990607151</c:v>
                </c:pt>
                <c:pt idx="4">
                  <c:v>0.80995153436757528</c:v>
                </c:pt>
                <c:pt idx="5">
                  <c:v>0.83664033502120239</c:v>
                </c:pt>
                <c:pt idx="6">
                  <c:v>0.79590729910894931</c:v>
                </c:pt>
                <c:pt idx="7">
                  <c:v>0.76864732613564546</c:v>
                </c:pt>
                <c:pt idx="8">
                  <c:v>0.81549219756139868</c:v>
                </c:pt>
                <c:pt idx="9">
                  <c:v>0.80731855530522567</c:v>
                </c:pt>
                <c:pt idx="10">
                  <c:v>0.79338316030091227</c:v>
                </c:pt>
                <c:pt idx="11">
                  <c:v>0.77649153800010318</c:v>
                </c:pt>
              </c:numCache>
            </c:numRef>
          </c:val>
          <c:smooth val="0"/>
          <c:extLst>
            <c:ext xmlns:c16="http://schemas.microsoft.com/office/drawing/2014/chart" uri="{C3380CC4-5D6E-409C-BE32-E72D297353CC}">
              <c16:uniqueId val="{00000002-CBCF-4707-815B-A1817851FFA5}"/>
            </c:ext>
          </c:extLst>
        </c:ser>
        <c:ser>
          <c:idx val="3"/>
          <c:order val="3"/>
          <c:tx>
            <c:strRef>
              <c:f>'Gráficos Índice de Puntualidad'!$A$17</c:f>
              <c:strCache>
                <c:ptCount val="1"/>
                <c:pt idx="0">
                  <c:v>Europeas</c:v>
                </c:pt>
              </c:strCache>
            </c:strRef>
          </c:tx>
          <c:spPr>
            <a:ln w="19050">
              <a:solidFill>
                <a:schemeClr val="bg1">
                  <a:lumMod val="50000"/>
                </a:schemeClr>
              </a:solidFill>
            </a:ln>
          </c:spPr>
          <c:marker>
            <c:symbol val="diamond"/>
            <c:size val="5"/>
            <c:spPr>
              <a:solidFill>
                <a:schemeClr val="bg1">
                  <a:lumMod val="50000"/>
                </a:schemeClr>
              </a:solidFill>
              <a:ln>
                <a:solidFill>
                  <a:schemeClr val="bg1">
                    <a:lumMod val="50000"/>
                  </a:schemeClr>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Puntualidad'!$B$17:$M$17</c:f>
              <c:numCache>
                <c:formatCode>0%</c:formatCode>
                <c:ptCount val="12"/>
                <c:pt idx="0">
                  <c:v>0.69282398566608538</c:v>
                </c:pt>
                <c:pt idx="1">
                  <c:v>0.64236626935156349</c:v>
                </c:pt>
                <c:pt idx="2">
                  <c:v>0.66363488329876996</c:v>
                </c:pt>
                <c:pt idx="3">
                  <c:v>0.66785868006763716</c:v>
                </c:pt>
                <c:pt idx="4">
                  <c:v>0.55334586949205711</c:v>
                </c:pt>
                <c:pt idx="5">
                  <c:v>0.5952997199053629</c:v>
                </c:pt>
                <c:pt idx="6">
                  <c:v>0.62740633009123192</c:v>
                </c:pt>
                <c:pt idx="7">
                  <c:v>0.6807206477650436</c:v>
                </c:pt>
                <c:pt idx="8">
                  <c:v>0.60601331931314051</c:v>
                </c:pt>
                <c:pt idx="9">
                  <c:v>0.6750139021052376</c:v>
                </c:pt>
                <c:pt idx="10">
                  <c:v>0.65317191992630597</c:v>
                </c:pt>
                <c:pt idx="11">
                  <c:v>0.44657325011755561</c:v>
                </c:pt>
              </c:numCache>
            </c:numRef>
          </c:val>
          <c:smooth val="0"/>
          <c:extLst>
            <c:ext xmlns:c16="http://schemas.microsoft.com/office/drawing/2014/chart" uri="{C3380CC4-5D6E-409C-BE32-E72D297353CC}">
              <c16:uniqueId val="{00000003-CBCF-4707-815B-A1817851FFA5}"/>
            </c:ext>
          </c:extLst>
        </c:ser>
        <c:ser>
          <c:idx val="4"/>
          <c:order val="4"/>
          <c:tx>
            <c:strRef>
              <c:f>'Gráficos Índice de Puntualidad'!$A$18</c:f>
              <c:strCache>
                <c:ptCount val="1"/>
                <c:pt idx="0">
                  <c:v>Asiaticas</c:v>
                </c:pt>
              </c:strCache>
            </c:strRef>
          </c:tx>
          <c:spPr>
            <a:ln>
              <a:solidFill>
                <a:schemeClr val="accent2">
                  <a:lumMod val="40000"/>
                  <a:lumOff val="60000"/>
                </a:schemeClr>
              </a:solidFill>
            </a:ln>
          </c:spPr>
          <c:marker>
            <c:spPr>
              <a:solidFill>
                <a:schemeClr val="accent2">
                  <a:lumMod val="60000"/>
                  <a:lumOff val="40000"/>
                </a:schemeClr>
              </a:solidFill>
              <a:ln>
                <a:solidFill>
                  <a:schemeClr val="accent2">
                    <a:lumMod val="60000"/>
                    <a:lumOff val="40000"/>
                  </a:schemeClr>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Puntualidad'!$B$18:$M$18</c:f>
              <c:numCache>
                <c:formatCode>0%</c:formatCode>
                <c:ptCount val="12"/>
                <c:pt idx="1">
                  <c:v>0.72481575528437703</c:v>
                </c:pt>
                <c:pt idx="2">
                  <c:v>0.84318826475589559</c:v>
                </c:pt>
                <c:pt idx="3">
                  <c:v>0.79503393835949687</c:v>
                </c:pt>
                <c:pt idx="4">
                  <c:v>0.72457272763190128</c:v>
                </c:pt>
                <c:pt idx="5">
                  <c:v>0.64876964667467474</c:v>
                </c:pt>
                <c:pt idx="6">
                  <c:v>0.7140162181240316</c:v>
                </c:pt>
                <c:pt idx="7">
                  <c:v>0.72631383569541519</c:v>
                </c:pt>
                <c:pt idx="8">
                  <c:v>0.68631967766788771</c:v>
                </c:pt>
                <c:pt idx="9">
                  <c:v>0.71560603498874675</c:v>
                </c:pt>
                <c:pt idx="10">
                  <c:v>0.71673652457465276</c:v>
                </c:pt>
                <c:pt idx="11">
                  <c:v>0.71884101676264744</c:v>
                </c:pt>
              </c:numCache>
            </c:numRef>
          </c:val>
          <c:smooth val="0"/>
          <c:extLst>
            <c:ext xmlns:c16="http://schemas.microsoft.com/office/drawing/2014/chart" uri="{C3380CC4-5D6E-409C-BE32-E72D297353CC}">
              <c16:uniqueId val="{00000004-CBCF-4707-815B-A1817851FFA5}"/>
            </c:ext>
          </c:extLst>
        </c:ser>
        <c:dLbls>
          <c:showLegendKey val="0"/>
          <c:showVal val="0"/>
          <c:showCatName val="0"/>
          <c:showSerName val="0"/>
          <c:showPercent val="0"/>
          <c:showBubbleSize val="0"/>
        </c:dLbls>
        <c:marker val="1"/>
        <c:smooth val="0"/>
        <c:axId val="251567864"/>
        <c:axId val="251568256"/>
      </c:lineChart>
      <c:catAx>
        <c:axId val="251567864"/>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251568256"/>
        <c:crosses val="autoZero"/>
        <c:auto val="1"/>
        <c:lblAlgn val="ctr"/>
        <c:lblOffset val="100"/>
        <c:noMultiLvlLbl val="0"/>
      </c:catAx>
      <c:valAx>
        <c:axId val="251568256"/>
        <c:scaling>
          <c:orientation val="minMax"/>
          <c:max val="1"/>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spPr>
          <a:ln>
            <a:prstDash val="sysDash"/>
          </a:ln>
        </c:spPr>
        <c:crossAx val="251567864"/>
        <c:crosses val="autoZero"/>
        <c:crossBetween val="between"/>
        <c:majorUnit val="0.1"/>
      </c:valAx>
    </c:plotArea>
    <c:legend>
      <c:legendPos val="b"/>
      <c:layout>
        <c:manualLayout>
          <c:xMode val="edge"/>
          <c:yMode val="edge"/>
          <c:x val="9.3954373324242391E-2"/>
          <c:y val="0.92442134459467462"/>
          <c:w val="0.9"/>
          <c:h val="7.447996056327065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a:latin typeface="Arial" pitchFamily="34" charset="0"/>
                <a:cs typeface="Arial" pitchFamily="34" charset="0"/>
              </a:rPr>
              <a:t>Índice</a:t>
            </a:r>
            <a:r>
              <a:rPr lang="es-MX" sz="1400" baseline="0">
                <a:latin typeface="Arial" pitchFamily="34" charset="0"/>
                <a:cs typeface="Arial" pitchFamily="34" charset="0"/>
              </a:rPr>
              <a:t> de Puntualidad - Promedio</a:t>
            </a:r>
            <a:endParaRPr lang="es-MX" sz="1400">
              <a:latin typeface="Arial" pitchFamily="34" charset="0"/>
              <a:cs typeface="Arial" pitchFamily="34" charset="0"/>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Puntualidad'!$A$7</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Puntualidad'!$B$7:$M$7</c:f>
              <c:numCache>
                <c:formatCode>0.0%</c:formatCode>
                <c:ptCount val="12"/>
                <c:pt idx="0">
                  <c:v>0.89493935744762809</c:v>
                </c:pt>
                <c:pt idx="1">
                  <c:v>0.88304994732309283</c:v>
                </c:pt>
                <c:pt idx="2">
                  <c:v>0.9012469197374805</c:v>
                </c:pt>
                <c:pt idx="3">
                  <c:v>0.8704712202726399</c:v>
                </c:pt>
                <c:pt idx="4">
                  <c:v>0.87543334294969832</c:v>
                </c:pt>
                <c:pt idx="5">
                  <c:v>0.88457021531552216</c:v>
                </c:pt>
                <c:pt idx="6">
                  <c:v>0.87946969911859729</c:v>
                </c:pt>
                <c:pt idx="7">
                  <c:v>0.89452488429214883</c:v>
                </c:pt>
                <c:pt idx="8">
                  <c:v>0.90673102411499273</c:v>
                </c:pt>
                <c:pt idx="9">
                  <c:v>0.90049810807827257</c:v>
                </c:pt>
                <c:pt idx="10">
                  <c:v>0.89226114046814742</c:v>
                </c:pt>
                <c:pt idx="11">
                  <c:v>0.88368917325506846</c:v>
                </c:pt>
              </c:numCache>
            </c:numRef>
          </c:val>
          <c:smooth val="0"/>
          <c:extLst>
            <c:ext xmlns:c16="http://schemas.microsoft.com/office/drawing/2014/chart" uri="{C3380CC4-5D6E-409C-BE32-E72D297353CC}">
              <c16:uniqueId val="{00000000-6B8A-485D-96E1-628A3AC87BEB}"/>
            </c:ext>
          </c:extLst>
        </c:ser>
        <c:ser>
          <c:idx val="1"/>
          <c:order val="1"/>
          <c:tx>
            <c:strRef>
              <c:f>'Gráficos Índice de Puntualidad'!$A$8</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Puntualidad'!$B$8:$M$8</c:f>
              <c:numCache>
                <c:formatCode>0.0%</c:formatCode>
                <c:ptCount val="12"/>
                <c:pt idx="0">
                  <c:v>0.89595899152227898</c:v>
                </c:pt>
                <c:pt idx="1">
                  <c:v>0.89028350398418055</c:v>
                </c:pt>
                <c:pt idx="2">
                  <c:v>0.91574227069686709</c:v>
                </c:pt>
                <c:pt idx="3">
                  <c:v>0.88627650874392161</c:v>
                </c:pt>
                <c:pt idx="4">
                  <c:v>0.87542525397986526</c:v>
                </c:pt>
                <c:pt idx="5">
                  <c:v>0.88354777830173914</c:v>
                </c:pt>
                <c:pt idx="6">
                  <c:v>0.90113036565945204</c:v>
                </c:pt>
                <c:pt idx="7">
                  <c:v>0.89895539130005753</c:v>
                </c:pt>
                <c:pt idx="8">
                  <c:v>0.9010292126742252</c:v>
                </c:pt>
                <c:pt idx="9">
                  <c:v>0.91551648402300034</c:v>
                </c:pt>
                <c:pt idx="10">
                  <c:v>0.94046110065870159</c:v>
                </c:pt>
                <c:pt idx="11">
                  <c:v>0.85354230947567511</c:v>
                </c:pt>
              </c:numCache>
            </c:numRef>
          </c:val>
          <c:smooth val="0"/>
          <c:extLst>
            <c:ext xmlns:c16="http://schemas.microsoft.com/office/drawing/2014/chart" uri="{C3380CC4-5D6E-409C-BE32-E72D297353CC}">
              <c16:uniqueId val="{00000001-6B8A-485D-96E1-628A3AC87BEB}"/>
            </c:ext>
          </c:extLst>
        </c:ser>
        <c:ser>
          <c:idx val="2"/>
          <c:order val="2"/>
          <c:tx>
            <c:strRef>
              <c:f>'Gráficos Índice de Puntualidad'!$A$9</c:f>
              <c:strCache>
                <c:ptCount val="1"/>
                <c:pt idx="0">
                  <c:v>Centro y Sudamericanas</c:v>
                </c:pt>
              </c:strCache>
            </c:strRef>
          </c:tx>
          <c:spPr>
            <a:ln w="19050">
              <a:solidFill>
                <a:schemeClr val="accent2">
                  <a:lumMod val="50000"/>
                </a:schemeClr>
              </a:solidFill>
            </a:ln>
          </c:spPr>
          <c:marker>
            <c:spPr>
              <a:solidFill>
                <a:schemeClr val="accent2">
                  <a:lumMod val="50000"/>
                </a:schemeClr>
              </a:solidFill>
              <a:ln>
                <a:solidFill>
                  <a:schemeClr val="accent2">
                    <a:lumMod val="50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Puntualidad'!$B$9:$M$9</c:f>
              <c:numCache>
                <c:formatCode>0.0%</c:formatCode>
                <c:ptCount val="12"/>
                <c:pt idx="0">
                  <c:v>0.91435464953029411</c:v>
                </c:pt>
                <c:pt idx="1">
                  <c:v>0.91917764277889735</c:v>
                </c:pt>
                <c:pt idx="2">
                  <c:v>0.94253138781434143</c:v>
                </c:pt>
                <c:pt idx="3">
                  <c:v>0.92251635365214169</c:v>
                </c:pt>
                <c:pt idx="4">
                  <c:v>0.90631066139029015</c:v>
                </c:pt>
                <c:pt idx="5">
                  <c:v>0.92398923710128511</c:v>
                </c:pt>
                <c:pt idx="6">
                  <c:v>0.91022563804969703</c:v>
                </c:pt>
                <c:pt idx="7">
                  <c:v>0.88722593577589803</c:v>
                </c:pt>
                <c:pt idx="8">
                  <c:v>0.89398437914844286</c:v>
                </c:pt>
                <c:pt idx="9">
                  <c:v>0.8958731264555152</c:v>
                </c:pt>
                <c:pt idx="10">
                  <c:v>0.8802441971563939</c:v>
                </c:pt>
                <c:pt idx="11">
                  <c:v>0.89666708433344344</c:v>
                </c:pt>
              </c:numCache>
            </c:numRef>
          </c:val>
          <c:smooth val="0"/>
          <c:extLst>
            <c:ext xmlns:c16="http://schemas.microsoft.com/office/drawing/2014/chart" uri="{C3380CC4-5D6E-409C-BE32-E72D297353CC}">
              <c16:uniqueId val="{00000002-6B8A-485D-96E1-628A3AC87BEB}"/>
            </c:ext>
          </c:extLst>
        </c:ser>
        <c:ser>
          <c:idx val="3"/>
          <c:order val="3"/>
          <c:tx>
            <c:strRef>
              <c:f>'Gráficos Índice de Puntualidad'!$A$10</c:f>
              <c:strCache>
                <c:ptCount val="1"/>
                <c:pt idx="0">
                  <c:v>Europeas</c:v>
                </c:pt>
              </c:strCache>
            </c:strRef>
          </c:tx>
          <c:spPr>
            <a:ln w="19050">
              <a:solidFill>
                <a:schemeClr val="bg1">
                  <a:lumMod val="50000"/>
                </a:schemeClr>
              </a:solidFill>
            </a:ln>
          </c:spPr>
          <c:marker>
            <c:symbol val="diamond"/>
            <c:size val="5"/>
            <c:spPr>
              <a:solidFill>
                <a:schemeClr val="bg1">
                  <a:lumMod val="50000"/>
                </a:schemeClr>
              </a:solidFill>
              <a:ln>
                <a:solidFill>
                  <a:schemeClr val="bg1">
                    <a:lumMod val="50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Puntualidad'!$B$10:$M$10</c:f>
              <c:numCache>
                <c:formatCode>0.0%</c:formatCode>
                <c:ptCount val="12"/>
                <c:pt idx="0">
                  <c:v>0.79415283977942108</c:v>
                </c:pt>
                <c:pt idx="1">
                  <c:v>0.73107452188334532</c:v>
                </c:pt>
                <c:pt idx="2">
                  <c:v>0.72619213854945974</c:v>
                </c:pt>
                <c:pt idx="3">
                  <c:v>0.77956439261626076</c:v>
                </c:pt>
                <c:pt idx="4">
                  <c:v>0.65753372426624812</c:v>
                </c:pt>
                <c:pt idx="5">
                  <c:v>0.70188229809128755</c:v>
                </c:pt>
                <c:pt idx="6">
                  <c:v>0.72599408736676219</c:v>
                </c:pt>
                <c:pt idx="7">
                  <c:v>0.76870968311633603</c:v>
                </c:pt>
                <c:pt idx="8">
                  <c:v>0.69235672513648949</c:v>
                </c:pt>
                <c:pt idx="9">
                  <c:v>0.76891496862494357</c:v>
                </c:pt>
                <c:pt idx="10">
                  <c:v>0.77282975844379354</c:v>
                </c:pt>
                <c:pt idx="11">
                  <c:v>0.61123255862684367</c:v>
                </c:pt>
              </c:numCache>
            </c:numRef>
          </c:val>
          <c:smooth val="0"/>
          <c:extLst>
            <c:ext xmlns:c16="http://schemas.microsoft.com/office/drawing/2014/chart" uri="{C3380CC4-5D6E-409C-BE32-E72D297353CC}">
              <c16:uniqueId val="{00000003-6B8A-485D-96E1-628A3AC87BEB}"/>
            </c:ext>
          </c:extLst>
        </c:ser>
        <c:ser>
          <c:idx val="4"/>
          <c:order val="4"/>
          <c:tx>
            <c:strRef>
              <c:f>'Gráficos Índice de Puntualidad'!$A$11</c:f>
              <c:strCache>
                <c:ptCount val="1"/>
                <c:pt idx="0">
                  <c:v>Asiaticas</c:v>
                </c:pt>
              </c:strCache>
            </c:strRef>
          </c:tx>
          <c:spPr>
            <a:ln>
              <a:solidFill>
                <a:schemeClr val="accent2">
                  <a:lumMod val="40000"/>
                  <a:lumOff val="60000"/>
                </a:schemeClr>
              </a:solidFill>
            </a:ln>
          </c:spPr>
          <c:marker>
            <c:spPr>
              <a:solidFill>
                <a:schemeClr val="accent2">
                  <a:lumMod val="60000"/>
                  <a:lumOff val="40000"/>
                </a:schemeClr>
              </a:solidFill>
              <a:ln>
                <a:solidFill>
                  <a:schemeClr val="accent2">
                    <a:lumMod val="60000"/>
                    <a:lumOff val="40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Puntualidad'!$B$11:$M$11</c:f>
              <c:numCache>
                <c:formatCode>0.0%</c:formatCode>
                <c:ptCount val="12"/>
                <c:pt idx="1">
                  <c:v>0.88315594898286698</c:v>
                </c:pt>
                <c:pt idx="2">
                  <c:v>0.91106716766437179</c:v>
                </c:pt>
                <c:pt idx="3">
                  <c:v>0.92126219097586692</c:v>
                </c:pt>
                <c:pt idx="4">
                  <c:v>0.91046111895207649</c:v>
                </c:pt>
                <c:pt idx="5">
                  <c:v>0.92684179627012853</c:v>
                </c:pt>
                <c:pt idx="6">
                  <c:v>0.92282905479725663</c:v>
                </c:pt>
                <c:pt idx="7">
                  <c:v>0.93847775838229419</c:v>
                </c:pt>
                <c:pt idx="8">
                  <c:v>0.87889469285242916</c:v>
                </c:pt>
                <c:pt idx="9">
                  <c:v>0.90150346987386809</c:v>
                </c:pt>
                <c:pt idx="10">
                  <c:v>0.9083397835770658</c:v>
                </c:pt>
                <c:pt idx="11">
                  <c:v>0.9129148332677367</c:v>
                </c:pt>
              </c:numCache>
            </c:numRef>
          </c:val>
          <c:smooth val="0"/>
          <c:extLst>
            <c:ext xmlns:c16="http://schemas.microsoft.com/office/drawing/2014/chart" uri="{C3380CC4-5D6E-409C-BE32-E72D297353CC}">
              <c16:uniqueId val="{00000004-6B8A-485D-96E1-628A3AC87BEB}"/>
            </c:ext>
          </c:extLst>
        </c:ser>
        <c:dLbls>
          <c:showLegendKey val="0"/>
          <c:showVal val="0"/>
          <c:showCatName val="0"/>
          <c:showSerName val="0"/>
          <c:showPercent val="0"/>
          <c:showBubbleSize val="0"/>
        </c:dLbls>
        <c:marker val="1"/>
        <c:smooth val="0"/>
        <c:axId val="251569040"/>
        <c:axId val="511164016"/>
      </c:lineChart>
      <c:catAx>
        <c:axId val="251569040"/>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511164016"/>
        <c:crosses val="autoZero"/>
        <c:auto val="1"/>
        <c:lblAlgn val="ctr"/>
        <c:lblOffset val="100"/>
        <c:noMultiLvlLbl val="0"/>
      </c:catAx>
      <c:valAx>
        <c:axId val="511164016"/>
        <c:scaling>
          <c:orientation val="minMax"/>
          <c:max val="1"/>
          <c:min val="0"/>
        </c:scaling>
        <c:delete val="0"/>
        <c:axPos val="l"/>
        <c:majorGridlines>
          <c:spPr>
            <a:ln>
              <a:solidFill>
                <a:schemeClr val="bg1">
                  <a:lumMod val="65000"/>
                </a:schemeClr>
              </a:solidFill>
              <a:prstDash val="sysDot"/>
            </a:ln>
          </c:spPr>
        </c:majorGridlines>
        <c:numFmt formatCode="0.0%" sourceLinked="1"/>
        <c:majorTickMark val="out"/>
        <c:minorTickMark val="none"/>
        <c:tickLblPos val="nextTo"/>
        <c:spPr>
          <a:ln>
            <a:prstDash val="sysDash"/>
          </a:ln>
        </c:spPr>
        <c:crossAx val="251569040"/>
        <c:crosses val="autoZero"/>
        <c:crossBetween val="between"/>
      </c:valAx>
    </c:plotArea>
    <c:legend>
      <c:legendPos val="b"/>
      <c:layout>
        <c:manualLayout>
          <c:xMode val="edge"/>
          <c:yMode val="edge"/>
          <c:x val="8.9854953195398518E-2"/>
          <c:y val="0.92024178271807111"/>
          <c:w val="0.89999998441379259"/>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s-MX"/>
              <a:t>Índice de puntualidad</a:t>
            </a:r>
            <a:r>
              <a:rPr lang="es-MX" baseline="0"/>
              <a:t> - Aerolíneas Asiaticas</a:t>
            </a:r>
            <a:endParaRPr lang="es-MX"/>
          </a:p>
        </c:rich>
      </c:tx>
      <c:overlay val="0"/>
    </c:title>
    <c:autoTitleDeleted val="0"/>
    <c:plotArea>
      <c:layout/>
      <c:barChart>
        <c:barDir val="col"/>
        <c:grouping val="clustered"/>
        <c:varyColors val="0"/>
        <c:ser>
          <c:idx val="1"/>
          <c:order val="0"/>
          <c:tx>
            <c:strRef>
              <c:f>'Gráficos Índice de Puntualidad'!$L$102</c:f>
              <c:strCache>
                <c:ptCount val="1"/>
                <c:pt idx="0">
                  <c:v>Índice de puntualidad
(Ene-Dic)</c:v>
                </c:pt>
              </c:strCache>
            </c:strRef>
          </c:tx>
          <c:invertIfNegative val="0"/>
          <c:cat>
            <c:numRef>
              <c:f>'Gráficos Índice de Puntualidad'!$J$126:$J$127</c:f>
              <c:numCache>
                <c:formatCode>0%</c:formatCode>
                <c:ptCount val="2"/>
                <c:pt idx="0">
                  <c:v>0</c:v>
                </c:pt>
                <c:pt idx="1">
                  <c:v>0</c:v>
                </c:pt>
              </c:numCache>
            </c:numRef>
          </c:cat>
          <c:val>
            <c:numRef>
              <c:f>'Gráficos Índice de Puntualidad'!$L$126:$L$127</c:f>
              <c:numCache>
                <c:formatCode>0%</c:formatCode>
                <c:ptCount val="2"/>
                <c:pt idx="0">
                  <c:v>0.97174254317111464</c:v>
                </c:pt>
                <c:pt idx="1">
                  <c:v>0.92788461538461542</c:v>
                </c:pt>
              </c:numCache>
            </c:numRef>
          </c:val>
          <c:extLst>
            <c:ext xmlns:c16="http://schemas.microsoft.com/office/drawing/2014/chart" uri="{C3380CC4-5D6E-409C-BE32-E72D297353CC}">
              <c16:uniqueId val="{00000000-AA9B-430B-950F-EA323CB1371D}"/>
            </c:ext>
          </c:extLst>
        </c:ser>
        <c:ser>
          <c:idx val="2"/>
          <c:order val="1"/>
          <c:tx>
            <c:strRef>
              <c:f>'Gráficos Índice de Puntualidad'!$M$102</c:f>
              <c:strCache>
                <c:ptCount val="1"/>
                <c:pt idx="0">
                  <c:v>Dentro del  Horario</c:v>
                </c:pt>
              </c:strCache>
            </c:strRef>
          </c:tx>
          <c:invertIfNegative val="0"/>
          <c:cat>
            <c:numRef>
              <c:f>'Gráficos Índice de Puntualidad'!$J$126:$J$127</c:f>
              <c:numCache>
                <c:formatCode>0%</c:formatCode>
                <c:ptCount val="2"/>
                <c:pt idx="0">
                  <c:v>0</c:v>
                </c:pt>
                <c:pt idx="1">
                  <c:v>0</c:v>
                </c:pt>
              </c:numCache>
            </c:numRef>
          </c:cat>
          <c:val>
            <c:numRef>
              <c:f>'Gráficos Índice de Puntualidad'!$M$126:$M$127</c:f>
              <c:numCache>
                <c:formatCode>0%</c:formatCode>
                <c:ptCount val="2"/>
                <c:pt idx="0">
                  <c:v>0.76138147566718994</c:v>
                </c:pt>
                <c:pt idx="1">
                  <c:v>0.63942307692307687</c:v>
                </c:pt>
              </c:numCache>
            </c:numRef>
          </c:val>
          <c:extLst>
            <c:ext xmlns:c16="http://schemas.microsoft.com/office/drawing/2014/chart" uri="{C3380CC4-5D6E-409C-BE32-E72D297353CC}">
              <c16:uniqueId val="{00000001-AA9B-430B-950F-EA323CB1371D}"/>
            </c:ext>
          </c:extLst>
        </c:ser>
        <c:dLbls>
          <c:showLegendKey val="0"/>
          <c:showVal val="0"/>
          <c:showCatName val="0"/>
          <c:showSerName val="0"/>
          <c:showPercent val="0"/>
          <c:showBubbleSize val="0"/>
        </c:dLbls>
        <c:gapWidth val="150"/>
        <c:axId val="511164800"/>
        <c:axId val="511165192"/>
      </c:barChart>
      <c:catAx>
        <c:axId val="511164800"/>
        <c:scaling>
          <c:orientation val="minMax"/>
        </c:scaling>
        <c:delete val="0"/>
        <c:axPos val="b"/>
        <c:numFmt formatCode="0%" sourceLinked="1"/>
        <c:majorTickMark val="out"/>
        <c:minorTickMark val="none"/>
        <c:tickLblPos val="nextTo"/>
        <c:txPr>
          <a:bodyPr rot="0" vert="horz"/>
          <a:lstStyle/>
          <a:p>
            <a:pPr>
              <a:defRPr/>
            </a:pPr>
            <a:endParaRPr lang="es-MX"/>
          </a:p>
        </c:txPr>
        <c:crossAx val="511165192"/>
        <c:crosses val="autoZero"/>
        <c:auto val="1"/>
        <c:lblAlgn val="ctr"/>
        <c:lblOffset val="100"/>
        <c:noMultiLvlLbl val="0"/>
      </c:catAx>
      <c:valAx>
        <c:axId val="511165192"/>
        <c:scaling>
          <c:orientation val="minMax"/>
          <c:max val="1"/>
          <c:min val="0"/>
        </c:scaling>
        <c:delete val="0"/>
        <c:axPos val="l"/>
        <c:majorGridlines/>
        <c:numFmt formatCode="0%" sourceLinked="1"/>
        <c:majorTickMark val="out"/>
        <c:minorTickMark val="none"/>
        <c:tickLblPos val="nextTo"/>
        <c:crossAx val="511164800"/>
        <c:crosses val="autoZero"/>
        <c:crossBetween val="between"/>
        <c:majorUnit val="0.2"/>
      </c:valAx>
    </c:plotArea>
    <c:legend>
      <c:legendPos val="b"/>
      <c:layout>
        <c:manualLayout>
          <c:xMode val="edge"/>
          <c:yMode val="edge"/>
          <c:x val="0.18133450712817342"/>
          <c:y val="0.85312933083744946"/>
          <c:w val="0.45622290313308789"/>
          <c:h val="0.1225044623414198"/>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Ene-Dic en el Aeropuertos de  México</a:t>
            </a:r>
          </a:p>
          <a:p>
            <a:pPr>
              <a:defRPr sz="1600"/>
            </a:pPr>
            <a:r>
              <a:rPr lang="en-US" sz="1600" baseline="0"/>
              <a:t>2017 </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75000"/>
                  <a:lumOff val="25000"/>
                </a:schemeClr>
              </a:solidFill>
              <a:ln w="19050">
                <a:solidFill>
                  <a:schemeClr val="lt1"/>
                </a:solidFill>
              </a:ln>
              <a:effectLst/>
            </c:spPr>
            <c:extLst>
              <c:ext xmlns:c16="http://schemas.microsoft.com/office/drawing/2014/chart" uri="{C3380CC4-5D6E-409C-BE32-E72D297353CC}">
                <c16:uniqueId val="{00000001-2EBE-4F4F-A7BF-A70AB43C2941}"/>
              </c:ext>
            </c:extLst>
          </c:dPt>
          <c:dPt>
            <c:idx val="1"/>
            <c:bubble3D val="0"/>
            <c:spPr>
              <a:solidFill>
                <a:srgbClr val="800000"/>
              </a:solidFill>
              <a:ln w="19050">
                <a:solidFill>
                  <a:schemeClr val="lt1"/>
                </a:solidFill>
              </a:ln>
              <a:effectLst/>
            </c:spPr>
            <c:extLst>
              <c:ext xmlns:c16="http://schemas.microsoft.com/office/drawing/2014/chart" uri="{C3380CC4-5D6E-409C-BE32-E72D297353CC}">
                <c16:uniqueId val="{00000003-2EBE-4F4F-A7BF-A70AB43C2941}"/>
              </c:ext>
            </c:extLst>
          </c:dPt>
          <c:dPt>
            <c:idx val="2"/>
            <c:bubble3D val="0"/>
            <c:spPr>
              <a:solidFill>
                <a:schemeClr val="accent3">
                  <a:shade val="82000"/>
                </a:schemeClr>
              </a:solidFill>
              <a:ln w="19050">
                <a:solidFill>
                  <a:schemeClr val="lt1"/>
                </a:solidFill>
              </a:ln>
              <a:effectLst/>
            </c:spPr>
            <c:extLst>
              <c:ext xmlns:c16="http://schemas.microsoft.com/office/drawing/2014/chart" uri="{C3380CC4-5D6E-409C-BE32-E72D297353CC}">
                <c16:uniqueId val="{00000005-2EBE-4F4F-A7BF-A70AB43C29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2EBE-4F4F-A7BF-A70AB43C2941}"/>
              </c:ext>
            </c:extLst>
          </c:dPt>
          <c:dPt>
            <c:idx val="4"/>
            <c:bubble3D val="0"/>
            <c:spPr>
              <a:solidFill>
                <a:schemeClr val="accent3">
                  <a:tint val="83000"/>
                </a:schemeClr>
              </a:solidFill>
              <a:ln w="19050">
                <a:solidFill>
                  <a:schemeClr val="lt1"/>
                </a:solidFill>
              </a:ln>
              <a:effectLst/>
            </c:spPr>
            <c:extLst>
              <c:ext xmlns:c16="http://schemas.microsoft.com/office/drawing/2014/chart" uri="{C3380CC4-5D6E-409C-BE32-E72D297353CC}">
                <c16:uniqueId val="{00000009-2EBE-4F4F-A7BF-A70AB43C2941}"/>
              </c:ext>
            </c:extLst>
          </c:dPt>
          <c:dPt>
            <c:idx val="5"/>
            <c:bubble3D val="0"/>
            <c:spPr>
              <a:solidFill>
                <a:schemeClr val="accent3">
                  <a:tint val="65000"/>
                </a:schemeClr>
              </a:solidFill>
              <a:ln w="19050">
                <a:solidFill>
                  <a:schemeClr val="lt1"/>
                </a:solidFill>
              </a:ln>
              <a:effectLst/>
            </c:spPr>
            <c:extLst>
              <c:ext xmlns:c16="http://schemas.microsoft.com/office/drawing/2014/chart" uri="{C3380CC4-5D6E-409C-BE32-E72D297353CC}">
                <c16:uniqueId val="{0000000B-2EBE-4F4F-A7BF-A70AB43C2941}"/>
              </c:ext>
            </c:extLst>
          </c:dPt>
          <c:dPt>
            <c:idx val="6"/>
            <c:bubble3D val="0"/>
            <c:spPr>
              <a:solidFill>
                <a:schemeClr val="accent3">
                  <a:tint val="48000"/>
                </a:schemeClr>
              </a:solidFill>
              <a:ln w="19050">
                <a:solidFill>
                  <a:schemeClr val="lt1"/>
                </a:solidFill>
              </a:ln>
              <a:effectLst/>
            </c:spPr>
            <c:extLst>
              <c:ext xmlns:c16="http://schemas.microsoft.com/office/drawing/2014/chart" uri="{C3380CC4-5D6E-409C-BE32-E72D297353CC}">
                <c16:uniqueId val="{0000000D-2EBE-4F4F-A7BF-A70AB43C2941}"/>
              </c:ext>
            </c:extLst>
          </c:dPt>
          <c:dPt>
            <c:idx val="7"/>
            <c:bubble3D val="0"/>
            <c:spPr>
              <a:solidFill>
                <a:schemeClr val="accent3">
                  <a:tint val="30000"/>
                </a:schemeClr>
              </a:solidFill>
              <a:ln w="19050">
                <a:solidFill>
                  <a:schemeClr val="lt1"/>
                </a:solidFill>
              </a:ln>
              <a:effectLst/>
            </c:spPr>
            <c:extLst>
              <c:ext xmlns:c16="http://schemas.microsoft.com/office/drawing/2014/chart" uri="{C3380CC4-5D6E-409C-BE32-E72D297353CC}">
                <c16:uniqueId val="{0000000F-2EBE-4F4F-A7BF-A70AB43C2941}"/>
              </c:ext>
            </c:extLst>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2EBE-4F4F-A7BF-A70AB43C2941}"/>
                </c:ext>
              </c:extLst>
            </c:dLbl>
            <c:dLbl>
              <c:idx val="1"/>
              <c:layout>
                <c:manualLayout>
                  <c:x val="-2.2107078769305788E-2"/>
                  <c:y val="5.687619924679526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 xmlns:c16="http://schemas.microsoft.com/office/drawing/2014/chart" uri="{C3380CC4-5D6E-409C-BE32-E72D297353CC}">
                  <c16:uniqueId val="{00000003-2EBE-4F4F-A7BF-A70AB43C2941}"/>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EBE-4F4F-A7BF-A70AB43C2941}"/>
                </c:ext>
              </c:extLst>
            </c:dLbl>
            <c:dLbl>
              <c:idx val="7"/>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solidFill>
                          <a:sysClr val="windowText" lastClr="000000"/>
                        </a:solidFill>
                      </a:rPr>
                      <a:t>Operaciones con Demora
</a:t>
                    </a:r>
                    <a:fld id="{AAF035C7-B521-4665-9B99-245C5B530642}" type="PERCENTAGE">
                      <a:rPr lang="en-US" baseline="0">
                        <a:solidFill>
                          <a:sysClr val="windowText" lastClr="000000"/>
                        </a:solidFill>
                      </a:rPr>
                      <a:pPr>
                        <a:defRPr sz="1200" b="1"/>
                      </a:pPr>
                      <a:t>[PORCENTAJE]</a:t>
                    </a:fld>
                    <a:endParaRPr lang="en-US" baseline="0">
                      <a:solidFill>
                        <a:sysClr val="windowText" lastClr="000000"/>
                      </a:solidFill>
                    </a:endParaRPr>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2EBE-4F4F-A7BF-A70AB43C2941}"/>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Demoras'!$D$3:$D$9</c:f>
              <c:strCache>
                <c:ptCount val="6"/>
                <c:pt idx="0">
                  <c:v>Operaciones a Tiempo</c:v>
                </c:pt>
                <c:pt idx="1">
                  <c:v>Operaciones Imputables a la aerolínea</c:v>
                </c:pt>
                <c:pt idx="2">
                  <c:v>Repercusiones Por Un Tercero</c:v>
                </c:pt>
                <c:pt idx="3">
                  <c:v>Meteorologia</c:v>
                </c:pt>
                <c:pt idx="4">
                  <c:v>Aplicación De Control De Flujo </c:v>
                </c:pt>
                <c:pt idx="5">
                  <c:v>Otros</c:v>
                </c:pt>
              </c:strCache>
            </c:strRef>
          </c:cat>
          <c:val>
            <c:numRef>
              <c:f>'Graficas Demoras'!$E$3:$E$9</c:f>
              <c:numCache>
                <c:formatCode>_-* #,##0_-;\-* #,##0_-;_-* "-"??_-;_-@_-</c:formatCode>
                <c:ptCount val="7"/>
                <c:pt idx="0">
                  <c:v>732038</c:v>
                </c:pt>
                <c:pt idx="1">
                  <c:v>113877</c:v>
                </c:pt>
                <c:pt idx="2">
                  <c:v>43405</c:v>
                </c:pt>
                <c:pt idx="3">
                  <c:v>37672</c:v>
                </c:pt>
                <c:pt idx="4">
                  <c:v>34083</c:v>
                </c:pt>
                <c:pt idx="5">
                  <c:v>25124</c:v>
                </c:pt>
              </c:numCache>
            </c:numRef>
          </c:val>
          <c:extLst>
            <c:ext xmlns:c16="http://schemas.microsoft.com/office/drawing/2014/chart" uri="{C3380CC4-5D6E-409C-BE32-E72D297353CC}">
              <c16:uniqueId val="{00000010-2EBE-4F4F-A7BF-A70AB43C2941}"/>
            </c:ext>
          </c:extLst>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57150</xdr:colOff>
      <xdr:row>39</xdr:row>
      <xdr:rowOff>89647</xdr:rowOff>
    </xdr:from>
    <xdr:to>
      <xdr:col>7</xdr:col>
      <xdr:colOff>361951</xdr:colOff>
      <xdr:row>61</xdr:row>
      <xdr:rowOff>38100</xdr:rowOff>
    </xdr:to>
    <xdr:graphicFrame macro="">
      <xdr:nvGraphicFramePr>
        <xdr:cNvPr id="2" name="2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0</xdr:rowOff>
    </xdr:from>
    <xdr:to>
      <xdr:col>7</xdr:col>
      <xdr:colOff>304801</xdr:colOff>
      <xdr:row>80</xdr:row>
      <xdr:rowOff>90488</xdr:rowOff>
    </xdr:to>
    <xdr:graphicFrame macro="">
      <xdr:nvGraphicFramePr>
        <xdr:cNvPr id="3" name="3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82</xdr:row>
      <xdr:rowOff>0</xdr:rowOff>
    </xdr:from>
    <xdr:to>
      <xdr:col>7</xdr:col>
      <xdr:colOff>304801</xdr:colOff>
      <xdr:row>99</xdr:row>
      <xdr:rowOff>90488</xdr:rowOff>
    </xdr:to>
    <xdr:graphicFrame macro="">
      <xdr:nvGraphicFramePr>
        <xdr:cNvPr id="4" name="4 Gráfico">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101</xdr:row>
      <xdr:rowOff>0</xdr:rowOff>
    </xdr:from>
    <xdr:to>
      <xdr:col>7</xdr:col>
      <xdr:colOff>324971</xdr:colOff>
      <xdr:row>121</xdr:row>
      <xdr:rowOff>44823</xdr:rowOff>
    </xdr:to>
    <xdr:graphicFrame macro="">
      <xdr:nvGraphicFramePr>
        <xdr:cNvPr id="5" name="5 Gráfico">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739588</xdr:colOff>
      <xdr:row>19</xdr:row>
      <xdr:rowOff>145676</xdr:rowOff>
    </xdr:from>
    <xdr:to>
      <xdr:col>16</xdr:col>
      <xdr:colOff>371156</xdr:colOff>
      <xdr:row>39</xdr:row>
      <xdr:rowOff>91449</xdr:rowOff>
    </xdr:to>
    <xdr:graphicFrame macro="">
      <xdr:nvGraphicFramePr>
        <xdr:cNvPr id="6" name="6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11207</xdr:colOff>
      <xdr:row>19</xdr:row>
      <xdr:rowOff>145676</xdr:rowOff>
    </xdr:from>
    <xdr:to>
      <xdr:col>7</xdr:col>
      <xdr:colOff>420783</xdr:colOff>
      <xdr:row>39</xdr:row>
      <xdr:rowOff>46625</xdr:rowOff>
    </xdr:to>
    <xdr:graphicFrame macro="">
      <xdr:nvGraphicFramePr>
        <xdr:cNvPr id="7" name="7 Gráfico">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124</xdr:row>
      <xdr:rowOff>0</xdr:rowOff>
    </xdr:from>
    <xdr:to>
      <xdr:col>7</xdr:col>
      <xdr:colOff>304801</xdr:colOff>
      <xdr:row>143</xdr:row>
      <xdr:rowOff>146517</xdr:rowOff>
    </xdr:to>
    <xdr:graphicFrame macro="">
      <xdr:nvGraphicFramePr>
        <xdr:cNvPr id="8" name="5 Gráfico">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a:extLst>
            <a:ext uri="{FF2B5EF4-FFF2-40B4-BE49-F238E27FC236}">
              <a16:creationId xmlns:a16="http://schemas.microsoft.com/office/drawing/2014/main" id="{0DC42604-BF9C-42E2-B1A2-9C78245678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OS/Desktop/Ernesto%20Puntualidad%20y%20quejas%20VF/Indice%20de%20puntualidad/BASE%20PARA%20INDICE%20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es AICM"/>
      <sheetName val="BASE TD acum mens TOTALES"/>
      <sheetName val="Graficas"/>
      <sheetName val="BASE TD acum mens TOTALES PILOT"/>
      <sheetName val="BASE TD acum mens totales 2"/>
      <sheetName val="BASE TD acum mens totales aptos"/>
      <sheetName val="Graficas Demoras"/>
      <sheetName val="Detalle Total de Causas"/>
      <sheetName val="base 2"/>
      <sheetName val="TD CAUSAS PROD MENSUAL 1"/>
      <sheetName val="PORTADAS AICM"/>
      <sheetName val="Hoja1"/>
      <sheetName val="Robert peticion dg APTO"/>
      <sheetName val="Pet causas robert"/>
      <sheetName val="RObert Peticion Aerolinea"/>
      <sheetName val="CONTROL ENTREGA REGIONES"/>
      <sheetName val="base nombres"/>
      <sheetName val="Demoras Acumulados R 1-6"/>
      <sheetName val="Causas acum R 1-6 y AICM sflet"/>
      <sheetName val="causas "/>
      <sheetName val="demoras imputables"/>
      <sheetName val="Causas acum R 1-6 y AICM"/>
    </sheetNames>
    <sheetDataSet>
      <sheetData sheetId="0"/>
      <sheetData sheetId="1"/>
      <sheetData sheetId="2"/>
      <sheetData sheetId="3"/>
      <sheetData sheetId="4"/>
      <sheetData sheetId="5"/>
      <sheetData sheetId="6">
        <row r="3">
          <cell r="D3" t="str">
            <v>Operaciones a Tiempo</v>
          </cell>
          <cell r="E3" t="e">
            <v>#N/A</v>
          </cell>
        </row>
        <row r="4">
          <cell r="D4" t="str">
            <v>Operaciones Imputables a la aerolínea</v>
          </cell>
          <cell r="E4">
            <v>113877</v>
          </cell>
        </row>
        <row r="5">
          <cell r="D5" t="str">
            <v>Repercusiones Por Un Tercero</v>
          </cell>
          <cell r="E5">
            <v>43405</v>
          </cell>
        </row>
        <row r="6">
          <cell r="D6" t="str">
            <v>Meteorologia</v>
          </cell>
          <cell r="E6">
            <v>37672</v>
          </cell>
        </row>
        <row r="7">
          <cell r="D7" t="str">
            <v xml:space="preserve">Aplicación De Control De Flujo </v>
          </cell>
          <cell r="E7">
            <v>34083</v>
          </cell>
        </row>
        <row r="8">
          <cell r="D8" t="str">
            <v>Otros</v>
          </cell>
          <cell r="E8">
            <v>25124</v>
          </cell>
        </row>
        <row r="9">
          <cell r="D9" t="str">
            <v/>
          </cell>
          <cell r="E9">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223.622745949076" createdVersion="6" refreshedVersion="6" minRefreshableVersion="3" recordCount="792">
  <cacheSource type="worksheet">
    <worksheetSource ref="A3:P795" sheet="base 2" r:id="rId2"/>
  </cacheSource>
  <cacheFields count="16">
    <cacheField name="Empresa" numFmtId="0">
      <sharedItems count="57">
        <s v="Aéreo Calafia"/>
        <s v="Aeromar"/>
        <s v="Aeroméxico (Aerovías de México)"/>
        <s v="Aeroméxico Connect (Aerolitoral)"/>
        <s v="Aerorepública"/>
        <s v="Air Canada"/>
        <s v="Air France (Société Air France)"/>
        <s v="Air Transat (Transat A. T.)"/>
        <s v="Alaska Airlines"/>
        <s v="American Airlines"/>
        <s v="Avianca (Aerovías del Continente Americano)"/>
        <s v="Blue Panorama"/>
        <s v="British Airways"/>
        <s v="Copa (Compañía Panameña de Aviación)"/>
        <s v="Cubana (Cubana de Aviación)"/>
        <s v="Delta Airlines"/>
        <s v="Envoy Air, Inc"/>
        <s v="Frontier"/>
        <s v="Iberia (Iberia Líneas Aéreas de España)"/>
        <s v="Interjet (ABC Aerolíneas)"/>
        <s v="K L M (Royal Dutch Airlines)"/>
        <s v="Lan Chile Airlines (Línea Aérea Nacional de Chile)"/>
        <s v="Lanperu"/>
        <s v="Lufthansa (Deutsche Lufthansa AG)"/>
        <s v="Magnicharters (Grupo Aéreo Monterrey)"/>
        <s v="Southwest Airlines"/>
        <s v="Spirit Airlines"/>
        <s v="Sunwing (Sunwing Airlines)"/>
        <s v="Taca (Taca International Airlines)"/>
        <s v="Taca Peru (Trans American Airlines)"/>
        <s v="TAM Linhas Aereas"/>
        <s v="Transportes Aéreos Regionales (TAR)"/>
        <s v="Tropic Air Limited"/>
        <s v="United Airlines, Inc."/>
        <s v="Virgin America, Inc"/>
        <s v="Vivaaerobus (Aeroenlaces)"/>
        <s v="Volaris (Concesionaria Vuela Cia de Aviación)"/>
        <s v="West Jet (Westjet Airlines Ltd)"/>
        <s v="Neos air (Neos S.P.A.)"/>
        <s v="XL Airways (XL Airways France)"/>
        <s v="Virgin Atlantic Airways, Limited"/>
        <s v="Thomas Cook (Thomas Cook Ltd)"/>
        <s v="Lacsa (Líneas Aéreas Costarricences)"/>
        <s v="Jet Blue Air (Jet Blue Airways Corporation)"/>
        <s v="Evelop Airlines"/>
        <s v="Air Berlín"/>
        <s v="Aerolíneas Argentinas"/>
        <s v="Lan Colombia"/>
        <s v="Air Europa (Air España)"/>
        <s v="THOMSON FLY LIMITED"/>
        <s v="Wamos Air, S.A."/>
        <s v="Mesa Airlines (Mesa Airlines, Inc.)"/>
        <s v="Norwegian Air Shuttle "/>
        <s v="All Nippon Airways LTD"/>
        <s v="China Southern Airlines"/>
        <s v="Alitalia"/>
        <s v="Volaris Costa Rica"/>
      </sharedItems>
    </cacheField>
    <cacheField name="Nacionalidad" numFmtId="0">
      <sharedItems count="5">
        <s v="Mexicanas"/>
        <s v="Centro y Sudamericanas"/>
        <s v="Norte América"/>
        <s v="Europeas"/>
        <s v="Asiaticas"/>
      </sharedItems>
    </cacheField>
    <cacheField name="Tipo de Demora" numFmtId="0">
      <sharedItems count="2">
        <s v="Imputable"/>
        <s v="No Imputable"/>
      </sharedItems>
    </cacheField>
    <cacheField name="Causas" numFmtId="0">
      <sharedItems count="48">
        <s v="CARGA*"/>
        <s v="MANTENIMIENTO AERONAVES*"/>
        <s v="OPERACIONES AEROLINEA*"/>
        <s v="TRAFICO/DOCUMENTACION*"/>
        <s v="TRIPULACIONES*"/>
        <s v="INCIDENTE*"/>
        <s v="REPERCUSIONES*"/>
        <s v="APLICACIÓN DE CONTROL DE FLUJO "/>
        <s v="EVENTO OCASIONAL"/>
        <s v="INFRAESTRUCTURA AEROPORTUARIA"/>
        <s v="METEOROLOGIA"/>
        <s v="DEMORA EN RUTA"/>
        <s v="REPERCUSIONES POR UN TERCERO"/>
        <s v="COMISARIATO*"/>
        <s v="RAMPA AEROLINEA*"/>
        <s v="ESPERA DE EQUIPO*"/>
        <s v="AEROCARES"/>
        <s v="AUTORIDADES"/>
        <s v="COMBUSTIBLES"/>
        <s v="INCIDENTE POR UN TERCERO"/>
        <s v="PASILLOS"/>
        <s v="CONTROL DE FLUJO SENEAM"/>
        <s v="CONTROL DE FLUJO"/>
        <s v="INAUGURACIÓN"/>
        <s v="ESPERA DE EQUIPO Apto"/>
        <s v="SISMO"/>
        <s v="CIERRE DE PISTA"/>
        <s v="APOYO EN TIERRA"/>
        <s v="FALLA SISTEMA"/>
        <s v="REPERCUSIONES EN RUTA"/>
        <s v="CAMBIO DE EQUIPO*"/>
        <s v="ACCIDENTE POR UN TERCERO"/>
        <s v="CIERRE DE AEROPUERTO"/>
        <s v="BLOQUEO CARRETERA"/>
        <s v="AUTORIDADES MIGRATORIAS"/>
        <s v="VUELO CANCELADO"/>
        <s v="RECARGA DE COMBUSTIBLE"/>
        <s v="ACCIDENTE*"/>
        <s v="SECUENCIA DE DESPEGUE"/>
        <s v="HANDLER"/>
        <s v="PROCEDIMIENTO DE SEGURIDAD*"/>
        <s v="FALTA DE INFORMACION AVION EN PISTA"/>
        <s v="CIERE DE AEROPUERTO PVR"/>
        <s v="PASAJERO ENFERMO"/>
        <s v="EMERGENCIA MEDICA"/>
        <s v="SERVICIOS MEDICOS SOLICITADOS"/>
        <s v="SUMINISTRO COMBUSTIBLE"/>
        <s v="FALLA SISTEMA EN MOSTRADORES"/>
      </sharedItems>
    </cacheField>
    <cacheField name="Ene" numFmtId="0">
      <sharedItems containsSemiMixedTypes="0" containsString="0" containsNumber="1" containsInteger="1" minValue="0" maxValue="1318"/>
    </cacheField>
    <cacheField name="Feb" numFmtId="0">
      <sharedItems containsSemiMixedTypes="0" containsString="0" containsNumber="1" containsInteger="1" minValue="0" maxValue="1172"/>
    </cacheField>
    <cacheField name="Mar" numFmtId="0">
      <sharedItems containsSemiMixedTypes="0" containsString="0" containsNumber="1" containsInteger="1" minValue="0" maxValue="1297"/>
    </cacheField>
    <cacheField name="Abr" numFmtId="0">
      <sharedItems containsSemiMixedTypes="0" containsString="0" containsNumber="1" containsInteger="1" minValue="0" maxValue="1857"/>
    </cacheField>
    <cacheField name="May" numFmtId="0">
      <sharedItems containsSemiMixedTypes="0" containsString="0" containsNumber="1" containsInteger="1" minValue="0" maxValue="2169"/>
    </cacheField>
    <cacheField name="Jun" numFmtId="0">
      <sharedItems containsSemiMixedTypes="0" containsString="0" containsNumber="1" containsInteger="1" minValue="0" maxValue="1167"/>
    </cacheField>
    <cacheField name="Jul" numFmtId="0">
      <sharedItems containsSemiMixedTypes="0" containsString="0" containsNumber="1" containsInteger="1" minValue="0" maxValue="1513"/>
    </cacheField>
    <cacheField name="Aug" numFmtId="0">
      <sharedItems containsSemiMixedTypes="0" containsString="0" containsNumber="1" containsInteger="1" minValue="0" maxValue="1517"/>
    </cacheField>
    <cacheField name="Sep" numFmtId="0">
      <sharedItems containsSemiMixedTypes="0" containsString="0" containsNumber="1" containsInteger="1" minValue="0" maxValue="1427"/>
    </cacheField>
    <cacheField name="Oct" numFmtId="0">
      <sharedItems containsSemiMixedTypes="0" containsString="0" containsNumber="1" containsInteger="1" minValue="0" maxValue="1341"/>
    </cacheField>
    <cacheField name="Nov" numFmtId="0">
      <sharedItems containsSemiMixedTypes="0" containsString="0" containsNumber="1" containsInteger="1" minValue="0" maxValue="944"/>
    </cacheField>
    <cacheField name="Dec" numFmtId="0">
      <sharedItems containsSemiMixedTypes="0" containsString="0" containsNumber="1" containsInteger="1" minValue="0" maxValue="12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92">
  <r>
    <x v="0"/>
    <x v="0"/>
    <x v="0"/>
    <x v="0"/>
    <n v="0"/>
    <n v="0"/>
    <n v="0"/>
    <n v="0"/>
    <n v="0"/>
    <n v="0"/>
    <n v="0"/>
    <n v="0"/>
    <n v="0"/>
    <n v="0"/>
    <n v="0"/>
    <n v="1"/>
  </r>
  <r>
    <x v="0"/>
    <x v="0"/>
    <x v="0"/>
    <x v="1"/>
    <n v="10"/>
    <n v="8"/>
    <n v="4"/>
    <n v="13"/>
    <n v="10"/>
    <n v="6"/>
    <n v="20"/>
    <n v="4"/>
    <n v="3"/>
    <n v="8"/>
    <n v="9"/>
    <n v="9"/>
  </r>
  <r>
    <x v="0"/>
    <x v="0"/>
    <x v="0"/>
    <x v="2"/>
    <n v="4"/>
    <n v="1"/>
    <n v="2"/>
    <n v="4"/>
    <n v="12"/>
    <n v="49"/>
    <n v="20"/>
    <n v="20"/>
    <n v="4"/>
    <n v="12"/>
    <n v="37"/>
    <n v="10"/>
  </r>
  <r>
    <x v="0"/>
    <x v="0"/>
    <x v="0"/>
    <x v="3"/>
    <n v="0"/>
    <n v="1"/>
    <n v="1"/>
    <n v="2"/>
    <n v="0"/>
    <n v="4"/>
    <n v="1"/>
    <n v="0"/>
    <n v="1"/>
    <n v="0"/>
    <n v="4"/>
    <n v="6"/>
  </r>
  <r>
    <x v="0"/>
    <x v="0"/>
    <x v="0"/>
    <x v="4"/>
    <n v="2"/>
    <n v="1"/>
    <n v="0"/>
    <n v="0"/>
    <n v="1"/>
    <n v="0"/>
    <n v="0"/>
    <n v="0"/>
    <n v="0"/>
    <n v="0"/>
    <n v="0"/>
    <n v="0"/>
  </r>
  <r>
    <x v="0"/>
    <x v="0"/>
    <x v="0"/>
    <x v="5"/>
    <n v="0"/>
    <n v="0"/>
    <n v="0"/>
    <n v="0"/>
    <n v="0"/>
    <n v="0"/>
    <n v="0"/>
    <n v="0"/>
    <n v="0"/>
    <n v="0"/>
    <n v="1"/>
    <n v="0"/>
  </r>
  <r>
    <x v="0"/>
    <x v="0"/>
    <x v="0"/>
    <x v="6"/>
    <n v="5"/>
    <n v="5"/>
    <n v="27"/>
    <n v="28"/>
    <n v="14"/>
    <n v="0"/>
    <n v="25"/>
    <n v="5"/>
    <n v="24"/>
    <n v="43"/>
    <n v="27"/>
    <n v="49"/>
  </r>
  <r>
    <x v="0"/>
    <x v="0"/>
    <x v="1"/>
    <x v="7"/>
    <n v="0"/>
    <n v="2"/>
    <n v="13"/>
    <n v="14"/>
    <n v="15"/>
    <n v="18"/>
    <n v="6"/>
    <n v="9"/>
    <n v="19"/>
    <n v="27"/>
    <n v="26"/>
    <n v="13"/>
  </r>
  <r>
    <x v="0"/>
    <x v="0"/>
    <x v="1"/>
    <x v="8"/>
    <n v="0"/>
    <n v="2"/>
    <n v="1"/>
    <n v="2"/>
    <n v="0"/>
    <n v="2"/>
    <n v="0"/>
    <n v="0"/>
    <n v="0"/>
    <n v="2"/>
    <n v="0"/>
    <n v="0"/>
  </r>
  <r>
    <x v="0"/>
    <x v="0"/>
    <x v="1"/>
    <x v="9"/>
    <n v="1"/>
    <n v="0"/>
    <n v="0"/>
    <n v="1"/>
    <n v="6"/>
    <n v="4"/>
    <n v="1"/>
    <n v="0"/>
    <n v="1"/>
    <n v="1"/>
    <n v="2"/>
    <n v="0"/>
  </r>
  <r>
    <x v="0"/>
    <x v="0"/>
    <x v="1"/>
    <x v="10"/>
    <n v="12"/>
    <n v="16"/>
    <n v="8"/>
    <n v="5"/>
    <n v="5"/>
    <n v="0"/>
    <n v="2"/>
    <n v="4"/>
    <n v="2"/>
    <n v="3"/>
    <n v="8"/>
    <n v="8"/>
  </r>
  <r>
    <x v="0"/>
    <x v="0"/>
    <x v="1"/>
    <x v="11"/>
    <n v="11"/>
    <n v="9"/>
    <n v="5"/>
    <n v="6"/>
    <n v="29"/>
    <n v="19"/>
    <n v="41"/>
    <n v="20"/>
    <n v="4"/>
    <n v="10"/>
    <n v="17"/>
    <n v="34"/>
  </r>
  <r>
    <x v="0"/>
    <x v="0"/>
    <x v="1"/>
    <x v="12"/>
    <n v="4"/>
    <n v="11"/>
    <n v="6"/>
    <n v="8"/>
    <n v="13"/>
    <n v="11"/>
    <n v="15"/>
    <n v="15"/>
    <n v="9"/>
    <n v="7"/>
    <n v="7"/>
    <n v="23"/>
  </r>
  <r>
    <x v="1"/>
    <x v="0"/>
    <x v="0"/>
    <x v="0"/>
    <n v="5"/>
    <n v="2"/>
    <n v="0"/>
    <n v="0"/>
    <n v="2"/>
    <n v="3"/>
    <n v="1"/>
    <n v="0"/>
    <n v="2"/>
    <n v="0"/>
    <n v="1"/>
    <n v="1"/>
  </r>
  <r>
    <x v="1"/>
    <x v="0"/>
    <x v="0"/>
    <x v="13"/>
    <n v="0"/>
    <n v="1"/>
    <n v="0"/>
    <n v="0"/>
    <n v="0"/>
    <n v="0"/>
    <n v="0"/>
    <n v="0"/>
    <n v="0"/>
    <n v="0"/>
    <n v="0"/>
    <n v="0"/>
  </r>
  <r>
    <x v="1"/>
    <x v="0"/>
    <x v="0"/>
    <x v="1"/>
    <n v="30"/>
    <n v="26"/>
    <n v="15"/>
    <n v="22"/>
    <n v="9"/>
    <n v="15"/>
    <n v="20"/>
    <n v="11"/>
    <n v="12"/>
    <n v="28"/>
    <n v="5"/>
    <n v="6"/>
  </r>
  <r>
    <x v="1"/>
    <x v="0"/>
    <x v="0"/>
    <x v="2"/>
    <n v="274"/>
    <n v="268"/>
    <n v="173"/>
    <n v="195"/>
    <n v="334"/>
    <n v="476"/>
    <n v="454"/>
    <n v="378"/>
    <n v="272"/>
    <n v="381"/>
    <n v="270"/>
    <n v="293"/>
  </r>
  <r>
    <x v="1"/>
    <x v="0"/>
    <x v="0"/>
    <x v="14"/>
    <n v="3"/>
    <n v="2"/>
    <n v="1"/>
    <n v="8"/>
    <n v="1"/>
    <n v="2"/>
    <n v="4"/>
    <n v="1"/>
    <n v="3"/>
    <n v="4"/>
    <n v="5"/>
    <n v="5"/>
  </r>
  <r>
    <x v="1"/>
    <x v="0"/>
    <x v="0"/>
    <x v="3"/>
    <n v="16"/>
    <n v="10"/>
    <n v="10"/>
    <n v="32"/>
    <n v="9"/>
    <n v="11"/>
    <n v="17"/>
    <n v="16"/>
    <n v="4"/>
    <n v="2"/>
    <n v="8"/>
    <n v="13"/>
  </r>
  <r>
    <x v="1"/>
    <x v="0"/>
    <x v="0"/>
    <x v="4"/>
    <n v="15"/>
    <n v="8"/>
    <n v="18"/>
    <n v="27"/>
    <n v="15"/>
    <n v="16"/>
    <n v="1"/>
    <n v="16"/>
    <n v="9"/>
    <n v="12"/>
    <n v="5"/>
    <n v="3"/>
  </r>
  <r>
    <x v="1"/>
    <x v="0"/>
    <x v="0"/>
    <x v="15"/>
    <n v="3"/>
    <n v="7"/>
    <n v="6"/>
    <n v="5"/>
    <n v="0"/>
    <n v="5"/>
    <n v="4"/>
    <n v="0"/>
    <n v="1"/>
    <n v="1"/>
    <n v="0"/>
    <n v="8"/>
  </r>
  <r>
    <x v="1"/>
    <x v="0"/>
    <x v="0"/>
    <x v="5"/>
    <n v="0"/>
    <n v="0"/>
    <n v="0"/>
    <n v="0"/>
    <n v="0"/>
    <n v="0"/>
    <n v="2"/>
    <n v="0"/>
    <n v="0"/>
    <n v="1"/>
    <n v="0"/>
    <n v="0"/>
  </r>
  <r>
    <x v="1"/>
    <x v="0"/>
    <x v="0"/>
    <x v="6"/>
    <n v="101"/>
    <n v="107"/>
    <n v="115"/>
    <n v="227"/>
    <n v="95"/>
    <n v="88"/>
    <n v="148"/>
    <n v="188"/>
    <n v="117"/>
    <n v="141"/>
    <n v="150"/>
    <n v="143"/>
  </r>
  <r>
    <x v="1"/>
    <x v="0"/>
    <x v="1"/>
    <x v="16"/>
    <n v="3"/>
    <n v="0"/>
    <n v="0"/>
    <n v="0"/>
    <n v="0"/>
    <n v="0"/>
    <n v="0"/>
    <n v="0"/>
    <n v="0"/>
    <n v="0"/>
    <n v="0"/>
    <n v="0"/>
  </r>
  <r>
    <x v="1"/>
    <x v="0"/>
    <x v="1"/>
    <x v="7"/>
    <n v="178"/>
    <n v="166"/>
    <n v="204"/>
    <n v="231"/>
    <n v="188"/>
    <n v="165"/>
    <n v="190"/>
    <n v="229"/>
    <n v="151"/>
    <n v="186"/>
    <n v="232"/>
    <n v="211"/>
  </r>
  <r>
    <x v="1"/>
    <x v="0"/>
    <x v="1"/>
    <x v="17"/>
    <n v="7"/>
    <n v="1"/>
    <n v="0"/>
    <n v="0"/>
    <n v="0"/>
    <n v="0"/>
    <n v="0"/>
    <n v="2"/>
    <n v="0"/>
    <n v="0"/>
    <n v="0"/>
    <n v="0"/>
  </r>
  <r>
    <x v="1"/>
    <x v="0"/>
    <x v="1"/>
    <x v="18"/>
    <n v="0"/>
    <n v="0"/>
    <n v="0"/>
    <n v="0"/>
    <n v="0"/>
    <n v="0"/>
    <n v="2"/>
    <n v="2"/>
    <n v="3"/>
    <n v="3"/>
    <n v="1"/>
    <n v="1"/>
  </r>
  <r>
    <x v="1"/>
    <x v="0"/>
    <x v="1"/>
    <x v="8"/>
    <n v="12"/>
    <n v="13"/>
    <n v="15"/>
    <n v="13"/>
    <n v="11"/>
    <n v="13"/>
    <n v="21"/>
    <n v="19"/>
    <n v="37"/>
    <n v="70"/>
    <n v="17"/>
    <n v="8"/>
  </r>
  <r>
    <x v="1"/>
    <x v="0"/>
    <x v="1"/>
    <x v="19"/>
    <n v="6"/>
    <n v="0"/>
    <n v="0"/>
    <n v="0"/>
    <n v="0"/>
    <n v="0"/>
    <n v="0"/>
    <n v="0"/>
    <n v="0"/>
    <n v="1"/>
    <n v="0"/>
    <n v="0"/>
  </r>
  <r>
    <x v="1"/>
    <x v="0"/>
    <x v="1"/>
    <x v="9"/>
    <n v="14"/>
    <n v="17"/>
    <n v="11"/>
    <n v="33"/>
    <n v="22"/>
    <n v="25"/>
    <n v="20"/>
    <n v="22"/>
    <n v="32"/>
    <n v="36"/>
    <n v="22"/>
    <n v="19"/>
  </r>
  <r>
    <x v="1"/>
    <x v="0"/>
    <x v="1"/>
    <x v="10"/>
    <n v="99"/>
    <n v="46"/>
    <n v="30"/>
    <n v="36"/>
    <n v="20"/>
    <n v="22"/>
    <n v="38"/>
    <n v="59"/>
    <n v="72"/>
    <n v="80"/>
    <n v="65"/>
    <n v="65"/>
  </r>
  <r>
    <x v="1"/>
    <x v="0"/>
    <x v="1"/>
    <x v="20"/>
    <n v="0"/>
    <n v="0"/>
    <n v="0"/>
    <n v="0"/>
    <n v="0"/>
    <n v="0"/>
    <n v="0"/>
    <n v="0"/>
    <n v="1"/>
    <n v="0"/>
    <n v="0"/>
    <n v="0"/>
  </r>
  <r>
    <x v="1"/>
    <x v="0"/>
    <x v="1"/>
    <x v="21"/>
    <n v="23"/>
    <n v="18"/>
    <n v="23"/>
    <n v="22"/>
    <n v="26"/>
    <n v="22"/>
    <n v="18"/>
    <n v="21"/>
    <n v="9"/>
    <n v="24"/>
    <n v="29"/>
    <n v="40"/>
  </r>
  <r>
    <x v="1"/>
    <x v="0"/>
    <x v="1"/>
    <x v="11"/>
    <n v="0"/>
    <n v="0"/>
    <n v="5"/>
    <n v="23"/>
    <n v="26"/>
    <n v="25"/>
    <n v="28"/>
    <n v="25"/>
    <n v="0"/>
    <n v="0"/>
    <n v="0"/>
    <n v="0"/>
  </r>
  <r>
    <x v="1"/>
    <x v="0"/>
    <x v="1"/>
    <x v="22"/>
    <n v="10"/>
    <n v="7"/>
    <n v="9"/>
    <n v="12"/>
    <n v="1"/>
    <n v="4"/>
    <n v="4"/>
    <n v="10"/>
    <n v="6"/>
    <n v="7"/>
    <n v="5"/>
    <n v="8"/>
  </r>
  <r>
    <x v="1"/>
    <x v="0"/>
    <x v="1"/>
    <x v="23"/>
    <n v="0"/>
    <n v="0"/>
    <n v="0"/>
    <n v="0"/>
    <n v="0"/>
    <n v="0"/>
    <n v="0"/>
    <n v="1"/>
    <n v="0"/>
    <n v="0"/>
    <n v="0"/>
    <n v="0"/>
  </r>
  <r>
    <x v="1"/>
    <x v="0"/>
    <x v="1"/>
    <x v="24"/>
    <n v="7"/>
    <n v="5"/>
    <n v="0"/>
    <n v="0"/>
    <n v="0"/>
    <n v="0"/>
    <n v="0"/>
    <n v="0"/>
    <n v="0"/>
    <n v="0"/>
    <n v="0"/>
    <n v="0"/>
  </r>
  <r>
    <x v="1"/>
    <x v="0"/>
    <x v="1"/>
    <x v="12"/>
    <n v="205"/>
    <n v="286"/>
    <n v="284"/>
    <n v="309"/>
    <n v="262"/>
    <n v="168"/>
    <n v="189"/>
    <n v="178"/>
    <n v="153"/>
    <n v="182"/>
    <n v="262"/>
    <n v="268"/>
  </r>
  <r>
    <x v="1"/>
    <x v="0"/>
    <x v="1"/>
    <x v="25"/>
    <n v="0"/>
    <n v="0"/>
    <n v="0"/>
    <n v="0"/>
    <n v="0"/>
    <n v="0"/>
    <n v="0"/>
    <n v="0"/>
    <n v="1"/>
    <n v="0"/>
    <n v="0"/>
    <n v="0"/>
  </r>
  <r>
    <x v="1"/>
    <x v="0"/>
    <x v="1"/>
    <x v="26"/>
    <n v="0"/>
    <n v="0"/>
    <n v="0"/>
    <n v="0"/>
    <n v="0"/>
    <n v="0"/>
    <n v="0"/>
    <n v="0"/>
    <n v="0"/>
    <n v="1"/>
    <n v="0"/>
    <n v="0"/>
  </r>
  <r>
    <x v="2"/>
    <x v="0"/>
    <x v="0"/>
    <x v="0"/>
    <n v="0"/>
    <n v="0"/>
    <n v="1"/>
    <n v="0"/>
    <n v="0"/>
    <n v="2"/>
    <n v="4"/>
    <n v="0"/>
    <n v="0"/>
    <n v="2"/>
    <n v="1"/>
    <n v="2"/>
  </r>
  <r>
    <x v="2"/>
    <x v="0"/>
    <x v="0"/>
    <x v="13"/>
    <n v="0"/>
    <n v="4"/>
    <n v="0"/>
    <n v="1"/>
    <n v="2"/>
    <n v="8"/>
    <n v="7"/>
    <n v="0"/>
    <n v="0"/>
    <n v="6"/>
    <n v="2"/>
    <n v="2"/>
  </r>
  <r>
    <x v="2"/>
    <x v="0"/>
    <x v="0"/>
    <x v="1"/>
    <n v="77"/>
    <n v="118"/>
    <n v="59"/>
    <n v="144"/>
    <n v="155"/>
    <n v="91"/>
    <n v="163"/>
    <n v="170"/>
    <n v="72"/>
    <n v="102"/>
    <n v="57"/>
    <n v="61"/>
  </r>
  <r>
    <x v="2"/>
    <x v="0"/>
    <x v="0"/>
    <x v="2"/>
    <n v="450"/>
    <n v="454"/>
    <n v="583"/>
    <n v="396"/>
    <n v="356"/>
    <n v="364"/>
    <n v="429"/>
    <n v="338"/>
    <n v="207"/>
    <n v="365"/>
    <n v="586"/>
    <n v="587"/>
  </r>
  <r>
    <x v="2"/>
    <x v="0"/>
    <x v="0"/>
    <x v="14"/>
    <n v="5"/>
    <n v="10"/>
    <n v="7"/>
    <n v="6"/>
    <n v="26"/>
    <n v="30"/>
    <n v="22"/>
    <n v="16"/>
    <n v="6"/>
    <n v="5"/>
    <n v="4"/>
    <n v="4"/>
  </r>
  <r>
    <x v="2"/>
    <x v="0"/>
    <x v="0"/>
    <x v="3"/>
    <n v="39"/>
    <n v="44"/>
    <n v="33"/>
    <n v="46"/>
    <n v="60"/>
    <n v="62"/>
    <n v="110"/>
    <n v="57"/>
    <n v="32"/>
    <n v="21"/>
    <n v="21"/>
    <n v="16"/>
  </r>
  <r>
    <x v="2"/>
    <x v="0"/>
    <x v="0"/>
    <x v="4"/>
    <n v="102"/>
    <n v="76"/>
    <n v="95"/>
    <n v="102"/>
    <n v="148"/>
    <n v="139"/>
    <n v="203"/>
    <n v="136"/>
    <n v="145"/>
    <n v="135"/>
    <n v="282"/>
    <n v="276"/>
  </r>
  <r>
    <x v="2"/>
    <x v="0"/>
    <x v="0"/>
    <x v="5"/>
    <n v="0"/>
    <n v="2"/>
    <n v="0"/>
    <n v="0"/>
    <n v="0"/>
    <n v="0"/>
    <n v="1"/>
    <n v="3"/>
    <n v="0"/>
    <n v="0"/>
    <n v="2"/>
    <n v="0"/>
  </r>
  <r>
    <x v="2"/>
    <x v="0"/>
    <x v="0"/>
    <x v="6"/>
    <n v="138"/>
    <n v="165"/>
    <n v="216"/>
    <n v="178"/>
    <n v="92"/>
    <n v="77"/>
    <n v="154"/>
    <n v="130"/>
    <n v="61"/>
    <n v="142"/>
    <n v="177"/>
    <n v="240"/>
  </r>
  <r>
    <x v="2"/>
    <x v="0"/>
    <x v="1"/>
    <x v="16"/>
    <n v="4"/>
    <n v="3"/>
    <n v="0"/>
    <n v="0"/>
    <n v="0"/>
    <n v="1"/>
    <n v="2"/>
    <n v="1"/>
    <n v="0"/>
    <n v="0"/>
    <n v="0"/>
    <n v="0"/>
  </r>
  <r>
    <x v="2"/>
    <x v="0"/>
    <x v="1"/>
    <x v="7"/>
    <n v="382"/>
    <n v="372"/>
    <n v="410"/>
    <n v="372"/>
    <n v="355"/>
    <n v="308"/>
    <n v="391"/>
    <n v="373"/>
    <n v="358"/>
    <n v="267"/>
    <n v="360"/>
    <n v="301"/>
  </r>
  <r>
    <x v="2"/>
    <x v="0"/>
    <x v="1"/>
    <x v="17"/>
    <n v="1"/>
    <n v="2"/>
    <n v="0"/>
    <n v="1"/>
    <n v="4"/>
    <n v="6"/>
    <n v="3"/>
    <n v="3"/>
    <n v="0"/>
    <n v="3"/>
    <n v="8"/>
    <n v="0"/>
  </r>
  <r>
    <x v="2"/>
    <x v="0"/>
    <x v="1"/>
    <x v="18"/>
    <n v="2"/>
    <n v="1"/>
    <n v="1"/>
    <n v="1"/>
    <n v="0"/>
    <n v="4"/>
    <n v="0"/>
    <n v="1"/>
    <n v="1"/>
    <n v="1"/>
    <n v="2"/>
    <n v="2"/>
  </r>
  <r>
    <x v="2"/>
    <x v="0"/>
    <x v="1"/>
    <x v="8"/>
    <n v="36"/>
    <n v="34"/>
    <n v="49"/>
    <n v="49"/>
    <n v="86"/>
    <n v="93"/>
    <n v="113"/>
    <n v="91"/>
    <n v="159"/>
    <n v="47"/>
    <n v="31"/>
    <n v="30"/>
  </r>
  <r>
    <x v="2"/>
    <x v="0"/>
    <x v="1"/>
    <x v="19"/>
    <n v="2"/>
    <n v="1"/>
    <n v="4"/>
    <n v="0"/>
    <n v="0"/>
    <n v="0"/>
    <n v="0"/>
    <n v="0"/>
    <n v="0"/>
    <n v="1"/>
    <n v="0"/>
    <n v="0"/>
  </r>
  <r>
    <x v="2"/>
    <x v="0"/>
    <x v="1"/>
    <x v="9"/>
    <n v="144"/>
    <n v="78"/>
    <n v="105"/>
    <n v="108"/>
    <n v="227"/>
    <n v="140"/>
    <n v="250"/>
    <n v="194"/>
    <n v="146"/>
    <n v="103"/>
    <n v="83"/>
    <n v="140"/>
  </r>
  <r>
    <x v="2"/>
    <x v="0"/>
    <x v="1"/>
    <x v="10"/>
    <n v="1023"/>
    <n v="931"/>
    <n v="862"/>
    <n v="922"/>
    <n v="757"/>
    <n v="882"/>
    <n v="654"/>
    <n v="821"/>
    <n v="902"/>
    <n v="673"/>
    <n v="819"/>
    <n v="890"/>
  </r>
  <r>
    <x v="2"/>
    <x v="0"/>
    <x v="1"/>
    <x v="20"/>
    <n v="4"/>
    <n v="5"/>
    <n v="0"/>
    <n v="0"/>
    <n v="0"/>
    <n v="0"/>
    <n v="1"/>
    <n v="1"/>
    <n v="0"/>
    <n v="2"/>
    <n v="1"/>
    <n v="0"/>
  </r>
  <r>
    <x v="2"/>
    <x v="0"/>
    <x v="1"/>
    <x v="21"/>
    <n v="0"/>
    <n v="0"/>
    <n v="0"/>
    <n v="0"/>
    <n v="1"/>
    <n v="0"/>
    <n v="0"/>
    <n v="0"/>
    <n v="0"/>
    <n v="0"/>
    <n v="0"/>
    <n v="1"/>
  </r>
  <r>
    <x v="2"/>
    <x v="0"/>
    <x v="1"/>
    <x v="11"/>
    <n v="2"/>
    <n v="4"/>
    <n v="6"/>
    <n v="2"/>
    <n v="20"/>
    <n v="41"/>
    <n v="39"/>
    <n v="30"/>
    <n v="0"/>
    <n v="0"/>
    <n v="0"/>
    <n v="0"/>
  </r>
  <r>
    <x v="2"/>
    <x v="0"/>
    <x v="1"/>
    <x v="22"/>
    <n v="0"/>
    <n v="0"/>
    <n v="0"/>
    <n v="0"/>
    <n v="0"/>
    <n v="0"/>
    <n v="0"/>
    <n v="0"/>
    <n v="0"/>
    <n v="4"/>
    <n v="2"/>
    <n v="16"/>
  </r>
  <r>
    <x v="2"/>
    <x v="0"/>
    <x v="1"/>
    <x v="27"/>
    <n v="4"/>
    <n v="0"/>
    <n v="0"/>
    <n v="0"/>
    <n v="0"/>
    <n v="0"/>
    <n v="0"/>
    <n v="0"/>
    <n v="0"/>
    <n v="0"/>
    <n v="0"/>
    <n v="0"/>
  </r>
  <r>
    <x v="2"/>
    <x v="0"/>
    <x v="1"/>
    <x v="24"/>
    <n v="0"/>
    <n v="0"/>
    <n v="0"/>
    <n v="0"/>
    <n v="0"/>
    <n v="0"/>
    <n v="0"/>
    <n v="0"/>
    <n v="0"/>
    <n v="0"/>
    <n v="0"/>
    <n v="1"/>
  </r>
  <r>
    <x v="2"/>
    <x v="0"/>
    <x v="1"/>
    <x v="28"/>
    <n v="0"/>
    <n v="0"/>
    <n v="0"/>
    <n v="1"/>
    <n v="0"/>
    <n v="0"/>
    <n v="0"/>
    <n v="0"/>
    <n v="0"/>
    <n v="0"/>
    <n v="0"/>
    <n v="0"/>
  </r>
  <r>
    <x v="2"/>
    <x v="0"/>
    <x v="1"/>
    <x v="12"/>
    <n v="837"/>
    <n v="888"/>
    <n v="687"/>
    <n v="800"/>
    <n v="983"/>
    <n v="808"/>
    <n v="1101"/>
    <n v="858"/>
    <n v="576"/>
    <n v="580"/>
    <n v="534"/>
    <n v="595"/>
  </r>
  <r>
    <x v="2"/>
    <x v="0"/>
    <x v="1"/>
    <x v="29"/>
    <n v="0"/>
    <n v="0"/>
    <n v="0"/>
    <n v="0"/>
    <n v="0"/>
    <n v="0"/>
    <n v="1"/>
    <n v="0"/>
    <n v="0"/>
    <n v="0"/>
    <n v="0"/>
    <n v="0"/>
  </r>
  <r>
    <x v="2"/>
    <x v="0"/>
    <x v="1"/>
    <x v="25"/>
    <n v="0"/>
    <n v="0"/>
    <n v="0"/>
    <n v="0"/>
    <n v="0"/>
    <n v="0"/>
    <n v="0"/>
    <n v="0"/>
    <n v="1"/>
    <n v="0"/>
    <n v="0"/>
    <n v="0"/>
  </r>
  <r>
    <x v="3"/>
    <x v="0"/>
    <x v="0"/>
    <x v="0"/>
    <n v="0"/>
    <n v="1"/>
    <n v="0"/>
    <n v="0"/>
    <n v="0"/>
    <n v="0"/>
    <n v="2"/>
    <n v="0"/>
    <n v="1"/>
    <n v="2"/>
    <n v="0"/>
    <n v="0"/>
  </r>
  <r>
    <x v="3"/>
    <x v="0"/>
    <x v="0"/>
    <x v="13"/>
    <n v="2"/>
    <n v="0"/>
    <n v="0"/>
    <n v="0"/>
    <n v="0"/>
    <n v="0"/>
    <n v="2"/>
    <n v="1"/>
    <n v="1"/>
    <n v="0"/>
    <n v="0"/>
    <n v="0"/>
  </r>
  <r>
    <x v="3"/>
    <x v="0"/>
    <x v="0"/>
    <x v="1"/>
    <n v="283"/>
    <n v="343"/>
    <n v="267"/>
    <n v="312"/>
    <n v="428"/>
    <n v="397"/>
    <n v="380"/>
    <n v="280"/>
    <n v="302"/>
    <n v="370"/>
    <n v="221"/>
    <n v="327"/>
  </r>
  <r>
    <x v="3"/>
    <x v="0"/>
    <x v="0"/>
    <x v="2"/>
    <n v="1077"/>
    <n v="1172"/>
    <n v="1172"/>
    <n v="752"/>
    <n v="608"/>
    <n v="696"/>
    <n v="761"/>
    <n v="576"/>
    <n v="466"/>
    <n v="739"/>
    <n v="944"/>
    <n v="1299"/>
  </r>
  <r>
    <x v="3"/>
    <x v="0"/>
    <x v="0"/>
    <x v="14"/>
    <n v="0"/>
    <n v="3"/>
    <n v="4"/>
    <n v="1"/>
    <n v="23"/>
    <n v="11"/>
    <n v="28"/>
    <n v="5"/>
    <n v="6"/>
    <n v="5"/>
    <n v="1"/>
    <n v="12"/>
  </r>
  <r>
    <x v="3"/>
    <x v="0"/>
    <x v="0"/>
    <x v="3"/>
    <n v="19"/>
    <n v="16"/>
    <n v="21"/>
    <n v="13"/>
    <n v="19"/>
    <n v="23"/>
    <n v="52"/>
    <n v="17"/>
    <n v="13"/>
    <n v="23"/>
    <n v="11"/>
    <n v="47"/>
  </r>
  <r>
    <x v="3"/>
    <x v="0"/>
    <x v="0"/>
    <x v="4"/>
    <n v="159"/>
    <n v="190"/>
    <n v="160"/>
    <n v="150"/>
    <n v="304"/>
    <n v="313"/>
    <n v="273"/>
    <n v="190"/>
    <n v="170"/>
    <n v="171"/>
    <n v="342"/>
    <n v="500"/>
  </r>
  <r>
    <x v="3"/>
    <x v="0"/>
    <x v="0"/>
    <x v="30"/>
    <n v="1"/>
    <n v="7"/>
    <n v="4"/>
    <n v="0"/>
    <n v="0"/>
    <n v="2"/>
    <n v="7"/>
    <n v="1"/>
    <n v="0"/>
    <n v="0"/>
    <n v="0"/>
    <n v="0"/>
  </r>
  <r>
    <x v="3"/>
    <x v="0"/>
    <x v="0"/>
    <x v="15"/>
    <n v="0"/>
    <n v="0"/>
    <n v="0"/>
    <n v="1"/>
    <n v="0"/>
    <n v="0"/>
    <n v="2"/>
    <n v="0"/>
    <n v="0"/>
    <n v="0"/>
    <n v="0"/>
    <n v="3"/>
  </r>
  <r>
    <x v="3"/>
    <x v="0"/>
    <x v="0"/>
    <x v="5"/>
    <n v="0"/>
    <n v="1"/>
    <n v="0"/>
    <n v="1"/>
    <n v="2"/>
    <n v="2"/>
    <n v="1"/>
    <n v="1"/>
    <n v="0"/>
    <n v="0"/>
    <n v="0"/>
    <n v="1"/>
  </r>
  <r>
    <x v="3"/>
    <x v="0"/>
    <x v="0"/>
    <x v="6"/>
    <n v="245"/>
    <n v="282"/>
    <n v="211"/>
    <n v="217"/>
    <n v="295"/>
    <n v="328"/>
    <n v="659"/>
    <n v="630"/>
    <n v="461"/>
    <n v="464"/>
    <n v="408"/>
    <n v="839"/>
  </r>
  <r>
    <x v="3"/>
    <x v="0"/>
    <x v="1"/>
    <x v="31"/>
    <n v="0"/>
    <n v="1"/>
    <n v="0"/>
    <n v="0"/>
    <n v="9"/>
    <n v="0"/>
    <n v="0"/>
    <n v="0"/>
    <n v="0"/>
    <n v="0"/>
    <n v="0"/>
    <n v="0"/>
  </r>
  <r>
    <x v="3"/>
    <x v="0"/>
    <x v="1"/>
    <x v="16"/>
    <n v="5"/>
    <n v="1"/>
    <n v="1"/>
    <n v="1"/>
    <n v="0"/>
    <n v="0"/>
    <n v="2"/>
    <n v="0"/>
    <n v="0"/>
    <n v="0"/>
    <n v="0"/>
    <n v="3"/>
  </r>
  <r>
    <x v="3"/>
    <x v="0"/>
    <x v="1"/>
    <x v="7"/>
    <n v="576"/>
    <n v="447"/>
    <n v="581"/>
    <n v="481"/>
    <n v="460"/>
    <n v="484"/>
    <n v="552"/>
    <n v="660"/>
    <n v="424"/>
    <n v="388"/>
    <n v="448"/>
    <n v="550"/>
  </r>
  <r>
    <x v="3"/>
    <x v="0"/>
    <x v="1"/>
    <x v="17"/>
    <n v="3"/>
    <n v="10"/>
    <n v="3"/>
    <n v="7"/>
    <n v="1"/>
    <n v="1"/>
    <n v="0"/>
    <n v="4"/>
    <n v="2"/>
    <n v="4"/>
    <n v="3"/>
    <n v="2"/>
  </r>
  <r>
    <x v="3"/>
    <x v="0"/>
    <x v="1"/>
    <x v="18"/>
    <n v="2"/>
    <n v="2"/>
    <n v="2"/>
    <n v="1"/>
    <n v="4"/>
    <n v="9"/>
    <n v="1"/>
    <n v="3"/>
    <n v="2"/>
    <n v="8"/>
    <n v="7"/>
    <n v="27"/>
  </r>
  <r>
    <x v="3"/>
    <x v="0"/>
    <x v="1"/>
    <x v="8"/>
    <n v="30"/>
    <n v="31"/>
    <n v="25"/>
    <n v="22"/>
    <n v="48"/>
    <n v="55"/>
    <n v="102"/>
    <n v="63"/>
    <n v="151"/>
    <n v="63"/>
    <n v="13"/>
    <n v="77"/>
  </r>
  <r>
    <x v="3"/>
    <x v="0"/>
    <x v="1"/>
    <x v="19"/>
    <n v="2"/>
    <n v="24"/>
    <n v="1"/>
    <n v="0"/>
    <n v="0"/>
    <n v="0"/>
    <n v="0"/>
    <n v="2"/>
    <n v="0"/>
    <n v="3"/>
    <n v="0"/>
    <n v="0"/>
  </r>
  <r>
    <x v="3"/>
    <x v="0"/>
    <x v="1"/>
    <x v="9"/>
    <n v="110"/>
    <n v="102"/>
    <n v="115"/>
    <n v="176"/>
    <n v="313"/>
    <n v="226"/>
    <n v="330"/>
    <n v="275"/>
    <n v="131"/>
    <n v="111"/>
    <n v="89"/>
    <n v="237"/>
  </r>
  <r>
    <x v="3"/>
    <x v="0"/>
    <x v="1"/>
    <x v="10"/>
    <n v="747"/>
    <n v="576"/>
    <n v="569"/>
    <n v="622"/>
    <n v="598"/>
    <n v="756"/>
    <n v="495"/>
    <n v="924"/>
    <n v="723"/>
    <n v="594"/>
    <n v="615"/>
    <n v="847"/>
  </r>
  <r>
    <x v="3"/>
    <x v="0"/>
    <x v="1"/>
    <x v="20"/>
    <n v="2"/>
    <n v="2"/>
    <n v="0"/>
    <n v="1"/>
    <n v="0"/>
    <n v="0"/>
    <n v="0"/>
    <n v="0"/>
    <n v="0"/>
    <n v="1"/>
    <n v="0"/>
    <n v="1"/>
  </r>
  <r>
    <x v="3"/>
    <x v="0"/>
    <x v="1"/>
    <x v="21"/>
    <n v="28"/>
    <n v="31"/>
    <n v="32"/>
    <n v="47"/>
    <n v="31"/>
    <n v="36"/>
    <n v="56"/>
    <n v="33"/>
    <n v="28"/>
    <n v="7"/>
    <n v="20"/>
    <n v="28"/>
  </r>
  <r>
    <x v="3"/>
    <x v="0"/>
    <x v="1"/>
    <x v="11"/>
    <n v="16"/>
    <n v="20"/>
    <n v="26"/>
    <n v="70"/>
    <n v="78"/>
    <n v="86"/>
    <n v="97"/>
    <n v="57"/>
    <n v="11"/>
    <n v="8"/>
    <n v="9"/>
    <n v="16"/>
  </r>
  <r>
    <x v="3"/>
    <x v="0"/>
    <x v="1"/>
    <x v="32"/>
    <n v="0"/>
    <n v="0"/>
    <n v="0"/>
    <n v="0"/>
    <n v="0"/>
    <n v="0"/>
    <n v="0"/>
    <n v="0"/>
    <n v="1"/>
    <n v="0"/>
    <n v="0"/>
    <n v="0"/>
  </r>
  <r>
    <x v="3"/>
    <x v="0"/>
    <x v="1"/>
    <x v="22"/>
    <n v="3"/>
    <n v="3"/>
    <n v="5"/>
    <n v="6"/>
    <n v="6"/>
    <n v="10"/>
    <n v="12"/>
    <n v="10"/>
    <n v="29"/>
    <n v="24"/>
    <n v="29"/>
    <n v="37"/>
  </r>
  <r>
    <x v="3"/>
    <x v="0"/>
    <x v="1"/>
    <x v="33"/>
    <n v="0"/>
    <n v="0"/>
    <n v="0"/>
    <n v="0"/>
    <n v="0"/>
    <n v="0"/>
    <n v="1"/>
    <n v="0"/>
    <n v="0"/>
    <n v="0"/>
    <n v="0"/>
    <n v="0"/>
  </r>
  <r>
    <x v="3"/>
    <x v="0"/>
    <x v="1"/>
    <x v="34"/>
    <n v="0"/>
    <n v="0"/>
    <n v="0"/>
    <n v="0"/>
    <n v="0"/>
    <n v="0"/>
    <n v="0"/>
    <n v="0"/>
    <n v="0"/>
    <n v="1"/>
    <n v="1"/>
    <n v="0"/>
  </r>
  <r>
    <x v="3"/>
    <x v="0"/>
    <x v="1"/>
    <x v="24"/>
    <n v="12"/>
    <n v="13"/>
    <n v="36"/>
    <n v="44"/>
    <n v="17"/>
    <n v="19"/>
    <n v="25"/>
    <n v="16"/>
    <n v="16"/>
    <n v="12"/>
    <n v="19"/>
    <n v="21"/>
  </r>
  <r>
    <x v="3"/>
    <x v="0"/>
    <x v="1"/>
    <x v="35"/>
    <n v="1"/>
    <n v="0"/>
    <n v="1"/>
    <n v="0"/>
    <n v="0"/>
    <n v="0"/>
    <n v="0"/>
    <n v="0"/>
    <n v="0"/>
    <n v="0"/>
    <n v="0"/>
    <n v="0"/>
  </r>
  <r>
    <x v="3"/>
    <x v="0"/>
    <x v="1"/>
    <x v="12"/>
    <n v="848"/>
    <n v="969"/>
    <n v="910"/>
    <n v="848"/>
    <n v="935"/>
    <n v="796"/>
    <n v="1402"/>
    <n v="1000"/>
    <n v="919"/>
    <n v="663"/>
    <n v="696"/>
    <n v="1245"/>
  </r>
  <r>
    <x v="3"/>
    <x v="0"/>
    <x v="1"/>
    <x v="25"/>
    <n v="0"/>
    <n v="0"/>
    <n v="0"/>
    <n v="0"/>
    <n v="0"/>
    <n v="0"/>
    <n v="0"/>
    <n v="0"/>
    <n v="1"/>
    <n v="0"/>
    <n v="0"/>
    <n v="0"/>
  </r>
  <r>
    <x v="4"/>
    <x v="1"/>
    <x v="0"/>
    <x v="0"/>
    <n v="0"/>
    <n v="0"/>
    <n v="0"/>
    <n v="1"/>
    <n v="0"/>
    <n v="0"/>
    <n v="0"/>
    <n v="0"/>
    <n v="0"/>
    <n v="0"/>
    <n v="0"/>
    <n v="0"/>
  </r>
  <r>
    <x v="4"/>
    <x v="1"/>
    <x v="0"/>
    <x v="1"/>
    <n v="0"/>
    <n v="0"/>
    <n v="0"/>
    <n v="0"/>
    <n v="0"/>
    <n v="0"/>
    <n v="0"/>
    <n v="2"/>
    <n v="0"/>
    <n v="0"/>
    <n v="0"/>
    <n v="0"/>
  </r>
  <r>
    <x v="4"/>
    <x v="1"/>
    <x v="0"/>
    <x v="2"/>
    <n v="2"/>
    <n v="1"/>
    <n v="1"/>
    <n v="3"/>
    <n v="2"/>
    <n v="0"/>
    <n v="2"/>
    <n v="1"/>
    <n v="6"/>
    <n v="0"/>
    <n v="2"/>
    <n v="2"/>
  </r>
  <r>
    <x v="4"/>
    <x v="1"/>
    <x v="0"/>
    <x v="14"/>
    <n v="0"/>
    <n v="0"/>
    <n v="0"/>
    <n v="0"/>
    <n v="0"/>
    <n v="0"/>
    <n v="0"/>
    <n v="0"/>
    <n v="0"/>
    <n v="1"/>
    <n v="0"/>
    <n v="0"/>
  </r>
  <r>
    <x v="4"/>
    <x v="1"/>
    <x v="0"/>
    <x v="3"/>
    <n v="0"/>
    <n v="0"/>
    <n v="0"/>
    <n v="1"/>
    <n v="0"/>
    <n v="0"/>
    <n v="1"/>
    <n v="0"/>
    <n v="0"/>
    <n v="0"/>
    <n v="0"/>
    <n v="0"/>
  </r>
  <r>
    <x v="4"/>
    <x v="1"/>
    <x v="0"/>
    <x v="6"/>
    <n v="0"/>
    <n v="0"/>
    <n v="0"/>
    <n v="0"/>
    <n v="0"/>
    <n v="0"/>
    <n v="2"/>
    <n v="1"/>
    <n v="0"/>
    <n v="1"/>
    <n v="0"/>
    <n v="0"/>
  </r>
  <r>
    <x v="4"/>
    <x v="1"/>
    <x v="1"/>
    <x v="7"/>
    <n v="1"/>
    <n v="0"/>
    <n v="0"/>
    <n v="0"/>
    <n v="0"/>
    <n v="0"/>
    <n v="0"/>
    <n v="0"/>
    <n v="0"/>
    <n v="0"/>
    <n v="0"/>
    <n v="0"/>
  </r>
  <r>
    <x v="4"/>
    <x v="1"/>
    <x v="1"/>
    <x v="17"/>
    <n v="0"/>
    <n v="0"/>
    <n v="0"/>
    <n v="0"/>
    <n v="0"/>
    <n v="0"/>
    <n v="0"/>
    <n v="1"/>
    <n v="0"/>
    <n v="0"/>
    <n v="0"/>
    <n v="0"/>
  </r>
  <r>
    <x v="4"/>
    <x v="1"/>
    <x v="1"/>
    <x v="18"/>
    <n v="0"/>
    <n v="0"/>
    <n v="0"/>
    <n v="0"/>
    <n v="0"/>
    <n v="0"/>
    <n v="0"/>
    <n v="1"/>
    <n v="0"/>
    <n v="0"/>
    <n v="0"/>
    <n v="0"/>
  </r>
  <r>
    <x v="4"/>
    <x v="1"/>
    <x v="1"/>
    <x v="8"/>
    <n v="1"/>
    <n v="0"/>
    <n v="0"/>
    <n v="0"/>
    <n v="0"/>
    <n v="0"/>
    <n v="0"/>
    <n v="0"/>
    <n v="0"/>
    <n v="0"/>
    <n v="0"/>
    <n v="0"/>
  </r>
  <r>
    <x v="4"/>
    <x v="1"/>
    <x v="1"/>
    <x v="9"/>
    <n v="0"/>
    <n v="0"/>
    <n v="0"/>
    <n v="0"/>
    <n v="0"/>
    <n v="1"/>
    <n v="2"/>
    <n v="0"/>
    <n v="0"/>
    <n v="0"/>
    <n v="0"/>
    <n v="0"/>
  </r>
  <r>
    <x v="4"/>
    <x v="1"/>
    <x v="1"/>
    <x v="10"/>
    <n v="12"/>
    <n v="2"/>
    <n v="2"/>
    <n v="0"/>
    <n v="3"/>
    <n v="2"/>
    <n v="2"/>
    <n v="7"/>
    <n v="0"/>
    <n v="1"/>
    <n v="2"/>
    <n v="2"/>
  </r>
  <r>
    <x v="4"/>
    <x v="1"/>
    <x v="1"/>
    <x v="12"/>
    <n v="0"/>
    <n v="0"/>
    <n v="0"/>
    <n v="0"/>
    <n v="1"/>
    <n v="0"/>
    <n v="4"/>
    <n v="2"/>
    <n v="0"/>
    <n v="0"/>
    <n v="1"/>
    <n v="1"/>
  </r>
  <r>
    <x v="5"/>
    <x v="2"/>
    <x v="0"/>
    <x v="0"/>
    <n v="0"/>
    <n v="0"/>
    <n v="0"/>
    <n v="0"/>
    <n v="0"/>
    <n v="0"/>
    <n v="0"/>
    <n v="0"/>
    <n v="0"/>
    <n v="0"/>
    <n v="1"/>
    <n v="0"/>
  </r>
  <r>
    <x v="5"/>
    <x v="2"/>
    <x v="0"/>
    <x v="1"/>
    <n v="4"/>
    <n v="6"/>
    <n v="3"/>
    <n v="7"/>
    <n v="3"/>
    <n v="9"/>
    <n v="7"/>
    <n v="9"/>
    <n v="4"/>
    <n v="6"/>
    <n v="5"/>
    <n v="7"/>
  </r>
  <r>
    <x v="5"/>
    <x v="2"/>
    <x v="0"/>
    <x v="2"/>
    <n v="48"/>
    <n v="58"/>
    <n v="65"/>
    <n v="62"/>
    <n v="76"/>
    <n v="14"/>
    <n v="32"/>
    <n v="43"/>
    <n v="24"/>
    <n v="20"/>
    <n v="10"/>
    <n v="8"/>
  </r>
  <r>
    <x v="5"/>
    <x v="2"/>
    <x v="0"/>
    <x v="3"/>
    <n v="2"/>
    <n v="0"/>
    <n v="0"/>
    <n v="3"/>
    <n v="0"/>
    <n v="5"/>
    <n v="0"/>
    <n v="0"/>
    <n v="1"/>
    <n v="0"/>
    <n v="0"/>
    <n v="0"/>
  </r>
  <r>
    <x v="5"/>
    <x v="2"/>
    <x v="0"/>
    <x v="4"/>
    <n v="0"/>
    <n v="0"/>
    <n v="1"/>
    <n v="0"/>
    <n v="0"/>
    <n v="0"/>
    <n v="0"/>
    <n v="1"/>
    <n v="1"/>
    <n v="0"/>
    <n v="8"/>
    <n v="4"/>
  </r>
  <r>
    <x v="5"/>
    <x v="2"/>
    <x v="0"/>
    <x v="6"/>
    <n v="17"/>
    <n v="37"/>
    <n v="16"/>
    <n v="16"/>
    <n v="4"/>
    <n v="7"/>
    <n v="3"/>
    <n v="6"/>
    <n v="3"/>
    <n v="7"/>
    <n v="6"/>
    <n v="57"/>
  </r>
  <r>
    <x v="5"/>
    <x v="2"/>
    <x v="1"/>
    <x v="17"/>
    <n v="0"/>
    <n v="0"/>
    <n v="0"/>
    <n v="1"/>
    <n v="0"/>
    <n v="0"/>
    <n v="0"/>
    <n v="1"/>
    <n v="0"/>
    <n v="0"/>
    <n v="0"/>
    <n v="0"/>
  </r>
  <r>
    <x v="5"/>
    <x v="2"/>
    <x v="1"/>
    <x v="18"/>
    <n v="2"/>
    <n v="0"/>
    <n v="1"/>
    <n v="0"/>
    <n v="0"/>
    <n v="0"/>
    <n v="0"/>
    <n v="0"/>
    <n v="0"/>
    <n v="0"/>
    <n v="0"/>
    <n v="2"/>
  </r>
  <r>
    <x v="5"/>
    <x v="2"/>
    <x v="1"/>
    <x v="8"/>
    <n v="5"/>
    <n v="0"/>
    <n v="1"/>
    <n v="0"/>
    <n v="1"/>
    <n v="1"/>
    <n v="1"/>
    <n v="0"/>
    <n v="1"/>
    <n v="0"/>
    <n v="3"/>
    <n v="2"/>
  </r>
  <r>
    <x v="5"/>
    <x v="2"/>
    <x v="1"/>
    <x v="9"/>
    <n v="0"/>
    <n v="0"/>
    <n v="0"/>
    <n v="0"/>
    <n v="0"/>
    <n v="3"/>
    <n v="0"/>
    <n v="0"/>
    <n v="0"/>
    <n v="0"/>
    <n v="0"/>
    <n v="0"/>
  </r>
  <r>
    <x v="5"/>
    <x v="2"/>
    <x v="1"/>
    <x v="10"/>
    <n v="0"/>
    <n v="0"/>
    <n v="0"/>
    <n v="0"/>
    <n v="0"/>
    <n v="13"/>
    <n v="10"/>
    <n v="14"/>
    <n v="13"/>
    <n v="34"/>
    <n v="44"/>
    <n v="41"/>
  </r>
  <r>
    <x v="5"/>
    <x v="2"/>
    <x v="1"/>
    <x v="21"/>
    <n v="1"/>
    <n v="0"/>
    <n v="5"/>
    <n v="2"/>
    <n v="0"/>
    <n v="0"/>
    <n v="0"/>
    <n v="0"/>
    <n v="0"/>
    <n v="0"/>
    <n v="0"/>
    <n v="3"/>
  </r>
  <r>
    <x v="5"/>
    <x v="2"/>
    <x v="1"/>
    <x v="11"/>
    <n v="1"/>
    <n v="0"/>
    <n v="0"/>
    <n v="5"/>
    <n v="0"/>
    <n v="0"/>
    <n v="0"/>
    <n v="0"/>
    <n v="0"/>
    <n v="0"/>
    <n v="0"/>
    <n v="0"/>
  </r>
  <r>
    <x v="5"/>
    <x v="2"/>
    <x v="1"/>
    <x v="36"/>
    <n v="1"/>
    <n v="0"/>
    <n v="0"/>
    <n v="0"/>
    <n v="0"/>
    <n v="0"/>
    <n v="0"/>
    <n v="0"/>
    <n v="0"/>
    <n v="0"/>
    <n v="0"/>
    <n v="0"/>
  </r>
  <r>
    <x v="5"/>
    <x v="2"/>
    <x v="1"/>
    <x v="27"/>
    <n v="0"/>
    <n v="0"/>
    <n v="0"/>
    <n v="1"/>
    <n v="0"/>
    <n v="2"/>
    <n v="0"/>
    <n v="0"/>
    <n v="0"/>
    <n v="0"/>
    <n v="0"/>
    <n v="0"/>
  </r>
  <r>
    <x v="5"/>
    <x v="2"/>
    <x v="1"/>
    <x v="24"/>
    <n v="0"/>
    <n v="0"/>
    <n v="11"/>
    <n v="7"/>
    <n v="6"/>
    <n v="0"/>
    <n v="3"/>
    <n v="3"/>
    <n v="0"/>
    <n v="0"/>
    <n v="0"/>
    <n v="0"/>
  </r>
  <r>
    <x v="5"/>
    <x v="2"/>
    <x v="1"/>
    <x v="12"/>
    <n v="1"/>
    <n v="0"/>
    <n v="0"/>
    <n v="0"/>
    <n v="0"/>
    <n v="1"/>
    <n v="1"/>
    <n v="0"/>
    <n v="1"/>
    <n v="0"/>
    <n v="2"/>
    <n v="15"/>
  </r>
  <r>
    <x v="6"/>
    <x v="3"/>
    <x v="0"/>
    <x v="0"/>
    <n v="1"/>
    <n v="0"/>
    <n v="0"/>
    <n v="0"/>
    <n v="0"/>
    <n v="0"/>
    <n v="0"/>
    <n v="0"/>
    <n v="0"/>
    <n v="0"/>
    <n v="0"/>
    <n v="0"/>
  </r>
  <r>
    <x v="6"/>
    <x v="3"/>
    <x v="0"/>
    <x v="13"/>
    <n v="0"/>
    <n v="0"/>
    <n v="0"/>
    <n v="0"/>
    <n v="0"/>
    <n v="0"/>
    <n v="0"/>
    <n v="0"/>
    <n v="0"/>
    <n v="0"/>
    <n v="1"/>
    <n v="0"/>
  </r>
  <r>
    <x v="6"/>
    <x v="3"/>
    <x v="0"/>
    <x v="1"/>
    <n v="1"/>
    <n v="0"/>
    <n v="1"/>
    <n v="3"/>
    <n v="3"/>
    <n v="1"/>
    <n v="0"/>
    <n v="1"/>
    <n v="2"/>
    <n v="2"/>
    <n v="1"/>
    <n v="1"/>
  </r>
  <r>
    <x v="6"/>
    <x v="3"/>
    <x v="0"/>
    <x v="2"/>
    <n v="12"/>
    <n v="8"/>
    <n v="18"/>
    <n v="11"/>
    <n v="13"/>
    <n v="31"/>
    <n v="24"/>
    <n v="26"/>
    <n v="20"/>
    <n v="10"/>
    <n v="1"/>
    <n v="0"/>
  </r>
  <r>
    <x v="6"/>
    <x v="3"/>
    <x v="0"/>
    <x v="14"/>
    <n v="1"/>
    <n v="4"/>
    <n v="3"/>
    <n v="2"/>
    <n v="1"/>
    <n v="2"/>
    <n v="2"/>
    <n v="1"/>
    <n v="0"/>
    <n v="0"/>
    <n v="2"/>
    <n v="4"/>
  </r>
  <r>
    <x v="6"/>
    <x v="3"/>
    <x v="0"/>
    <x v="3"/>
    <n v="2"/>
    <n v="4"/>
    <n v="1"/>
    <n v="0"/>
    <n v="0"/>
    <n v="0"/>
    <n v="0"/>
    <n v="0"/>
    <n v="0"/>
    <n v="0"/>
    <n v="0"/>
    <n v="0"/>
  </r>
  <r>
    <x v="6"/>
    <x v="3"/>
    <x v="0"/>
    <x v="4"/>
    <n v="1"/>
    <n v="0"/>
    <n v="1"/>
    <n v="1"/>
    <n v="0"/>
    <n v="0"/>
    <n v="0"/>
    <n v="2"/>
    <n v="0"/>
    <n v="0"/>
    <n v="0"/>
    <n v="1"/>
  </r>
  <r>
    <x v="6"/>
    <x v="3"/>
    <x v="0"/>
    <x v="6"/>
    <n v="2"/>
    <n v="4"/>
    <n v="2"/>
    <n v="5"/>
    <n v="0"/>
    <n v="1"/>
    <n v="1"/>
    <n v="0"/>
    <n v="2"/>
    <n v="3"/>
    <n v="4"/>
    <n v="9"/>
  </r>
  <r>
    <x v="6"/>
    <x v="3"/>
    <x v="1"/>
    <x v="7"/>
    <n v="3"/>
    <n v="0"/>
    <n v="0"/>
    <n v="0"/>
    <n v="0"/>
    <n v="0"/>
    <n v="0"/>
    <n v="0"/>
    <n v="0"/>
    <n v="0"/>
    <n v="0"/>
    <n v="0"/>
  </r>
  <r>
    <x v="6"/>
    <x v="3"/>
    <x v="1"/>
    <x v="18"/>
    <n v="0"/>
    <n v="1"/>
    <n v="0"/>
    <n v="0"/>
    <n v="0"/>
    <n v="0"/>
    <n v="0"/>
    <n v="0"/>
    <n v="0"/>
    <n v="0"/>
    <n v="1"/>
    <n v="1"/>
  </r>
  <r>
    <x v="6"/>
    <x v="3"/>
    <x v="1"/>
    <x v="8"/>
    <n v="0"/>
    <n v="0"/>
    <n v="2"/>
    <n v="0"/>
    <n v="0"/>
    <n v="0"/>
    <n v="1"/>
    <n v="0"/>
    <n v="0"/>
    <n v="0"/>
    <n v="1"/>
    <n v="1"/>
  </r>
  <r>
    <x v="6"/>
    <x v="3"/>
    <x v="1"/>
    <x v="9"/>
    <n v="5"/>
    <n v="2"/>
    <n v="0"/>
    <n v="1"/>
    <n v="1"/>
    <n v="0"/>
    <n v="0"/>
    <n v="0"/>
    <n v="1"/>
    <n v="0"/>
    <n v="1"/>
    <n v="4"/>
  </r>
  <r>
    <x v="6"/>
    <x v="3"/>
    <x v="1"/>
    <x v="10"/>
    <n v="15"/>
    <n v="16"/>
    <n v="17"/>
    <n v="20"/>
    <n v="22"/>
    <n v="17"/>
    <n v="20"/>
    <n v="19"/>
    <n v="17"/>
    <n v="39"/>
    <n v="13"/>
    <n v="25"/>
  </r>
  <r>
    <x v="6"/>
    <x v="3"/>
    <x v="1"/>
    <x v="12"/>
    <n v="2"/>
    <n v="2"/>
    <n v="3"/>
    <n v="3"/>
    <n v="3"/>
    <n v="2"/>
    <n v="5"/>
    <n v="6"/>
    <n v="5"/>
    <n v="7"/>
    <n v="2"/>
    <n v="15"/>
  </r>
  <r>
    <x v="7"/>
    <x v="2"/>
    <x v="0"/>
    <x v="1"/>
    <n v="5"/>
    <n v="3"/>
    <n v="1"/>
    <n v="1"/>
    <n v="4"/>
    <n v="0"/>
    <n v="2"/>
    <n v="3"/>
    <n v="0"/>
    <n v="2"/>
    <n v="9"/>
    <n v="0"/>
  </r>
  <r>
    <x v="7"/>
    <x v="2"/>
    <x v="0"/>
    <x v="2"/>
    <n v="0"/>
    <n v="0"/>
    <n v="0"/>
    <n v="0"/>
    <n v="0"/>
    <n v="0"/>
    <n v="2"/>
    <n v="0"/>
    <n v="0"/>
    <n v="0"/>
    <n v="0"/>
    <n v="1"/>
  </r>
  <r>
    <x v="7"/>
    <x v="2"/>
    <x v="0"/>
    <x v="4"/>
    <n v="1"/>
    <n v="3"/>
    <n v="2"/>
    <n v="0"/>
    <n v="3"/>
    <n v="0"/>
    <n v="0"/>
    <n v="0"/>
    <n v="1"/>
    <n v="1"/>
    <n v="0"/>
    <n v="5"/>
  </r>
  <r>
    <x v="7"/>
    <x v="2"/>
    <x v="0"/>
    <x v="6"/>
    <n v="64"/>
    <n v="49"/>
    <n v="39"/>
    <n v="43"/>
    <n v="23"/>
    <n v="14"/>
    <n v="11"/>
    <n v="11"/>
    <n v="15"/>
    <n v="8"/>
    <n v="12"/>
    <n v="46"/>
  </r>
  <r>
    <x v="7"/>
    <x v="2"/>
    <x v="1"/>
    <x v="18"/>
    <n v="1"/>
    <n v="0"/>
    <n v="0"/>
    <n v="0"/>
    <n v="0"/>
    <n v="0"/>
    <n v="0"/>
    <n v="0"/>
    <n v="0"/>
    <n v="0"/>
    <n v="0"/>
    <n v="0"/>
  </r>
  <r>
    <x v="7"/>
    <x v="2"/>
    <x v="1"/>
    <x v="8"/>
    <n v="0"/>
    <n v="0"/>
    <n v="0"/>
    <n v="0"/>
    <n v="2"/>
    <n v="0"/>
    <n v="1"/>
    <n v="0"/>
    <n v="0"/>
    <n v="0"/>
    <n v="0"/>
    <n v="4"/>
  </r>
  <r>
    <x v="7"/>
    <x v="2"/>
    <x v="1"/>
    <x v="9"/>
    <n v="0"/>
    <n v="0"/>
    <n v="2"/>
    <n v="0"/>
    <n v="0"/>
    <n v="0"/>
    <n v="0"/>
    <n v="4"/>
    <n v="0"/>
    <n v="0"/>
    <n v="0"/>
    <n v="5"/>
  </r>
  <r>
    <x v="7"/>
    <x v="2"/>
    <x v="1"/>
    <x v="21"/>
    <n v="1"/>
    <n v="0"/>
    <n v="0"/>
    <n v="0"/>
    <n v="0"/>
    <n v="0"/>
    <n v="0"/>
    <n v="0"/>
    <n v="0"/>
    <n v="0"/>
    <n v="0"/>
    <n v="0"/>
  </r>
  <r>
    <x v="7"/>
    <x v="2"/>
    <x v="1"/>
    <x v="11"/>
    <n v="1"/>
    <n v="2"/>
    <n v="1"/>
    <n v="0"/>
    <n v="0"/>
    <n v="0"/>
    <n v="0"/>
    <n v="0"/>
    <n v="0"/>
    <n v="0"/>
    <n v="0"/>
    <n v="0"/>
  </r>
  <r>
    <x v="7"/>
    <x v="2"/>
    <x v="1"/>
    <x v="24"/>
    <n v="0"/>
    <n v="0"/>
    <n v="3"/>
    <n v="2"/>
    <n v="0"/>
    <n v="0"/>
    <n v="0"/>
    <n v="0"/>
    <n v="0"/>
    <n v="0"/>
    <n v="0"/>
    <n v="0"/>
  </r>
  <r>
    <x v="8"/>
    <x v="2"/>
    <x v="0"/>
    <x v="0"/>
    <n v="0"/>
    <n v="0"/>
    <n v="0"/>
    <n v="0"/>
    <n v="0"/>
    <n v="0"/>
    <n v="0"/>
    <n v="0"/>
    <n v="0"/>
    <n v="4"/>
    <n v="0"/>
    <n v="0"/>
  </r>
  <r>
    <x v="8"/>
    <x v="2"/>
    <x v="0"/>
    <x v="1"/>
    <n v="6"/>
    <n v="3"/>
    <n v="14"/>
    <n v="7"/>
    <n v="3"/>
    <n v="2"/>
    <n v="5"/>
    <n v="7"/>
    <n v="1"/>
    <n v="0"/>
    <n v="11"/>
    <n v="11"/>
  </r>
  <r>
    <x v="8"/>
    <x v="2"/>
    <x v="0"/>
    <x v="2"/>
    <n v="1"/>
    <n v="0"/>
    <n v="3"/>
    <n v="0"/>
    <n v="4"/>
    <n v="6"/>
    <n v="2"/>
    <n v="30"/>
    <n v="11"/>
    <n v="13"/>
    <n v="14"/>
    <n v="15"/>
  </r>
  <r>
    <x v="8"/>
    <x v="2"/>
    <x v="0"/>
    <x v="14"/>
    <n v="0"/>
    <n v="0"/>
    <n v="0"/>
    <n v="2"/>
    <n v="0"/>
    <n v="0"/>
    <n v="0"/>
    <n v="0"/>
    <n v="0"/>
    <n v="0"/>
    <n v="0"/>
    <n v="0"/>
  </r>
  <r>
    <x v="8"/>
    <x v="2"/>
    <x v="0"/>
    <x v="3"/>
    <n v="1"/>
    <n v="2"/>
    <n v="2"/>
    <n v="1"/>
    <n v="2"/>
    <n v="0"/>
    <n v="0"/>
    <n v="1"/>
    <n v="2"/>
    <n v="0"/>
    <n v="2"/>
    <n v="4"/>
  </r>
  <r>
    <x v="8"/>
    <x v="2"/>
    <x v="0"/>
    <x v="4"/>
    <n v="2"/>
    <n v="6"/>
    <n v="13"/>
    <n v="15"/>
    <n v="1"/>
    <n v="4"/>
    <n v="7"/>
    <n v="4"/>
    <n v="1"/>
    <n v="3"/>
    <n v="5"/>
    <n v="7"/>
  </r>
  <r>
    <x v="8"/>
    <x v="2"/>
    <x v="0"/>
    <x v="5"/>
    <n v="2"/>
    <n v="6"/>
    <n v="2"/>
    <n v="6"/>
    <n v="0"/>
    <n v="0"/>
    <n v="1"/>
    <n v="1"/>
    <n v="0"/>
    <n v="0"/>
    <n v="0"/>
    <n v="1"/>
  </r>
  <r>
    <x v="8"/>
    <x v="2"/>
    <x v="0"/>
    <x v="6"/>
    <n v="36"/>
    <n v="82"/>
    <n v="36"/>
    <n v="57"/>
    <n v="37"/>
    <n v="42"/>
    <n v="38"/>
    <n v="39"/>
    <n v="24"/>
    <n v="35"/>
    <n v="24"/>
    <n v="72"/>
  </r>
  <r>
    <x v="8"/>
    <x v="2"/>
    <x v="1"/>
    <x v="7"/>
    <n v="17"/>
    <n v="14"/>
    <n v="13"/>
    <n v="21"/>
    <n v="10"/>
    <n v="12"/>
    <n v="17"/>
    <n v="16"/>
    <n v="7"/>
    <n v="23"/>
    <n v="8"/>
    <n v="16"/>
  </r>
  <r>
    <x v="8"/>
    <x v="2"/>
    <x v="1"/>
    <x v="17"/>
    <n v="0"/>
    <n v="1"/>
    <n v="0"/>
    <n v="0"/>
    <n v="0"/>
    <n v="0"/>
    <n v="0"/>
    <n v="0"/>
    <n v="0"/>
    <n v="0"/>
    <n v="1"/>
    <n v="0"/>
  </r>
  <r>
    <x v="8"/>
    <x v="2"/>
    <x v="1"/>
    <x v="8"/>
    <n v="1"/>
    <n v="0"/>
    <n v="1"/>
    <n v="1"/>
    <n v="0"/>
    <n v="0"/>
    <n v="0"/>
    <n v="0"/>
    <n v="0"/>
    <n v="0"/>
    <n v="0"/>
    <n v="0"/>
  </r>
  <r>
    <x v="8"/>
    <x v="2"/>
    <x v="1"/>
    <x v="9"/>
    <n v="0"/>
    <n v="1"/>
    <n v="0"/>
    <n v="1"/>
    <n v="0"/>
    <n v="0"/>
    <n v="0"/>
    <n v="2"/>
    <n v="0"/>
    <n v="0"/>
    <n v="0"/>
    <n v="0"/>
  </r>
  <r>
    <x v="8"/>
    <x v="2"/>
    <x v="1"/>
    <x v="10"/>
    <n v="9"/>
    <n v="10"/>
    <n v="0"/>
    <n v="0"/>
    <n v="2"/>
    <n v="2"/>
    <n v="0"/>
    <n v="0"/>
    <n v="9"/>
    <n v="14"/>
    <n v="29"/>
    <n v="29"/>
  </r>
  <r>
    <x v="8"/>
    <x v="2"/>
    <x v="1"/>
    <x v="20"/>
    <n v="0"/>
    <n v="0"/>
    <n v="0"/>
    <n v="0"/>
    <n v="0"/>
    <n v="0"/>
    <n v="0"/>
    <n v="0"/>
    <n v="13"/>
    <n v="0"/>
    <n v="0"/>
    <n v="0"/>
  </r>
  <r>
    <x v="8"/>
    <x v="2"/>
    <x v="1"/>
    <x v="21"/>
    <n v="4"/>
    <n v="7"/>
    <n v="8"/>
    <n v="0"/>
    <n v="1"/>
    <n v="2"/>
    <n v="3"/>
    <n v="3"/>
    <n v="1"/>
    <n v="1"/>
    <n v="2"/>
    <n v="5"/>
  </r>
  <r>
    <x v="8"/>
    <x v="2"/>
    <x v="1"/>
    <x v="11"/>
    <n v="20"/>
    <n v="33"/>
    <n v="30"/>
    <n v="30"/>
    <n v="22"/>
    <n v="17"/>
    <n v="23"/>
    <n v="22"/>
    <n v="0"/>
    <n v="0"/>
    <n v="0"/>
    <n v="0"/>
  </r>
  <r>
    <x v="8"/>
    <x v="2"/>
    <x v="1"/>
    <x v="22"/>
    <n v="0"/>
    <n v="0"/>
    <n v="0"/>
    <n v="0"/>
    <n v="0"/>
    <n v="4"/>
    <n v="0"/>
    <n v="0"/>
    <n v="0"/>
    <n v="4"/>
    <n v="0"/>
    <n v="0"/>
  </r>
  <r>
    <x v="8"/>
    <x v="2"/>
    <x v="1"/>
    <x v="24"/>
    <n v="11"/>
    <n v="9"/>
    <n v="9"/>
    <n v="5"/>
    <n v="5"/>
    <n v="2"/>
    <n v="2"/>
    <n v="3"/>
    <n v="1"/>
    <n v="2"/>
    <n v="2"/>
    <n v="3"/>
  </r>
  <r>
    <x v="8"/>
    <x v="2"/>
    <x v="1"/>
    <x v="12"/>
    <n v="5"/>
    <n v="3"/>
    <n v="0"/>
    <n v="0"/>
    <n v="8"/>
    <n v="7"/>
    <n v="5"/>
    <n v="7"/>
    <n v="4"/>
    <n v="5"/>
    <n v="16"/>
    <n v="23"/>
  </r>
  <r>
    <x v="9"/>
    <x v="2"/>
    <x v="0"/>
    <x v="0"/>
    <n v="1"/>
    <n v="0"/>
    <n v="0"/>
    <n v="0"/>
    <n v="0"/>
    <n v="3"/>
    <n v="0"/>
    <n v="0"/>
    <n v="0"/>
    <n v="0"/>
    <n v="1"/>
    <n v="0"/>
  </r>
  <r>
    <x v="9"/>
    <x v="2"/>
    <x v="0"/>
    <x v="13"/>
    <n v="0"/>
    <n v="0"/>
    <n v="0"/>
    <n v="0"/>
    <n v="0"/>
    <n v="1"/>
    <n v="0"/>
    <n v="0"/>
    <n v="0"/>
    <n v="0"/>
    <n v="0"/>
    <n v="0"/>
  </r>
  <r>
    <x v="9"/>
    <x v="2"/>
    <x v="0"/>
    <x v="1"/>
    <n v="75"/>
    <n v="72"/>
    <n v="55"/>
    <n v="54"/>
    <n v="61"/>
    <n v="55"/>
    <n v="67"/>
    <n v="48"/>
    <n v="21"/>
    <n v="44"/>
    <n v="41"/>
    <n v="58"/>
  </r>
  <r>
    <x v="9"/>
    <x v="2"/>
    <x v="0"/>
    <x v="2"/>
    <n v="90"/>
    <n v="47"/>
    <n v="80"/>
    <n v="83"/>
    <n v="64"/>
    <n v="43"/>
    <n v="26"/>
    <n v="19"/>
    <n v="9"/>
    <n v="18"/>
    <n v="21"/>
    <n v="33"/>
  </r>
  <r>
    <x v="9"/>
    <x v="2"/>
    <x v="0"/>
    <x v="14"/>
    <n v="0"/>
    <n v="2"/>
    <n v="0"/>
    <n v="0"/>
    <n v="0"/>
    <n v="2"/>
    <n v="0"/>
    <n v="0"/>
    <n v="0"/>
    <n v="23"/>
    <n v="12"/>
    <n v="33"/>
  </r>
  <r>
    <x v="9"/>
    <x v="2"/>
    <x v="0"/>
    <x v="3"/>
    <n v="15"/>
    <n v="3"/>
    <n v="7"/>
    <n v="3"/>
    <n v="0"/>
    <n v="8"/>
    <n v="3"/>
    <n v="3"/>
    <n v="0"/>
    <n v="0"/>
    <n v="1"/>
    <n v="7"/>
  </r>
  <r>
    <x v="9"/>
    <x v="2"/>
    <x v="0"/>
    <x v="4"/>
    <n v="49"/>
    <n v="15"/>
    <n v="18"/>
    <n v="18"/>
    <n v="16"/>
    <n v="18"/>
    <n v="20"/>
    <n v="22"/>
    <n v="9"/>
    <n v="12"/>
    <n v="5"/>
    <n v="23"/>
  </r>
  <r>
    <x v="9"/>
    <x v="2"/>
    <x v="0"/>
    <x v="5"/>
    <n v="0"/>
    <n v="0"/>
    <n v="1"/>
    <n v="1"/>
    <n v="1"/>
    <n v="1"/>
    <n v="1"/>
    <n v="0"/>
    <n v="0"/>
    <n v="0"/>
    <n v="0"/>
    <n v="0"/>
  </r>
  <r>
    <x v="9"/>
    <x v="2"/>
    <x v="0"/>
    <x v="37"/>
    <n v="0"/>
    <n v="0"/>
    <n v="0"/>
    <n v="0"/>
    <n v="1"/>
    <n v="0"/>
    <n v="0"/>
    <n v="0"/>
    <n v="0"/>
    <n v="0"/>
    <n v="0"/>
    <n v="0"/>
  </r>
  <r>
    <x v="9"/>
    <x v="2"/>
    <x v="0"/>
    <x v="6"/>
    <n v="147"/>
    <n v="94"/>
    <n v="114"/>
    <n v="127"/>
    <n v="107"/>
    <n v="148"/>
    <n v="103"/>
    <n v="88"/>
    <n v="44"/>
    <n v="55"/>
    <n v="20"/>
    <n v="136"/>
  </r>
  <r>
    <x v="9"/>
    <x v="2"/>
    <x v="1"/>
    <x v="16"/>
    <n v="2"/>
    <n v="1"/>
    <n v="0"/>
    <n v="1"/>
    <n v="0"/>
    <n v="0"/>
    <n v="0"/>
    <n v="0"/>
    <n v="0"/>
    <n v="0"/>
    <n v="0"/>
    <n v="0"/>
  </r>
  <r>
    <x v="9"/>
    <x v="2"/>
    <x v="1"/>
    <x v="7"/>
    <n v="29"/>
    <n v="26"/>
    <n v="39"/>
    <n v="47"/>
    <n v="24"/>
    <n v="19"/>
    <n v="20"/>
    <n v="22"/>
    <n v="25"/>
    <n v="31"/>
    <n v="24"/>
    <n v="32"/>
  </r>
  <r>
    <x v="9"/>
    <x v="2"/>
    <x v="1"/>
    <x v="17"/>
    <n v="0"/>
    <n v="0"/>
    <n v="1"/>
    <n v="0"/>
    <n v="0"/>
    <n v="0"/>
    <n v="0"/>
    <n v="0"/>
    <n v="0"/>
    <n v="0"/>
    <n v="0"/>
    <n v="0"/>
  </r>
  <r>
    <x v="9"/>
    <x v="2"/>
    <x v="1"/>
    <x v="18"/>
    <n v="1"/>
    <n v="0"/>
    <n v="0"/>
    <n v="0"/>
    <n v="0"/>
    <n v="0"/>
    <n v="0"/>
    <n v="1"/>
    <n v="0"/>
    <n v="1"/>
    <n v="1"/>
    <n v="0"/>
  </r>
  <r>
    <x v="9"/>
    <x v="2"/>
    <x v="1"/>
    <x v="8"/>
    <n v="2"/>
    <n v="7"/>
    <n v="0"/>
    <n v="0"/>
    <n v="2"/>
    <n v="3"/>
    <n v="9"/>
    <n v="8"/>
    <n v="2"/>
    <n v="0"/>
    <n v="0"/>
    <n v="4"/>
  </r>
  <r>
    <x v="9"/>
    <x v="2"/>
    <x v="1"/>
    <x v="19"/>
    <n v="1"/>
    <n v="0"/>
    <n v="0"/>
    <n v="0"/>
    <n v="0"/>
    <n v="0"/>
    <n v="0"/>
    <n v="0"/>
    <n v="0"/>
    <n v="0"/>
    <n v="0"/>
    <n v="0"/>
  </r>
  <r>
    <x v="9"/>
    <x v="2"/>
    <x v="1"/>
    <x v="9"/>
    <n v="20"/>
    <n v="4"/>
    <n v="2"/>
    <n v="4"/>
    <n v="0"/>
    <n v="1"/>
    <n v="2"/>
    <n v="0"/>
    <n v="1"/>
    <n v="1"/>
    <n v="3"/>
    <n v="3"/>
  </r>
  <r>
    <x v="9"/>
    <x v="2"/>
    <x v="1"/>
    <x v="10"/>
    <n v="103"/>
    <n v="129"/>
    <n v="78"/>
    <n v="69"/>
    <n v="96"/>
    <n v="97"/>
    <n v="103"/>
    <n v="136"/>
    <n v="121"/>
    <n v="125"/>
    <n v="149"/>
    <n v="84"/>
  </r>
  <r>
    <x v="9"/>
    <x v="2"/>
    <x v="1"/>
    <x v="20"/>
    <n v="4"/>
    <n v="0"/>
    <n v="0"/>
    <n v="0"/>
    <n v="0"/>
    <n v="1"/>
    <n v="0"/>
    <n v="0"/>
    <n v="0"/>
    <n v="21"/>
    <n v="0"/>
    <n v="0"/>
  </r>
  <r>
    <x v="9"/>
    <x v="2"/>
    <x v="1"/>
    <x v="21"/>
    <n v="0"/>
    <n v="1"/>
    <n v="0"/>
    <n v="0"/>
    <n v="0"/>
    <n v="0"/>
    <n v="0"/>
    <n v="0"/>
    <n v="0"/>
    <n v="0"/>
    <n v="0"/>
    <n v="0"/>
  </r>
  <r>
    <x v="9"/>
    <x v="2"/>
    <x v="1"/>
    <x v="11"/>
    <n v="20"/>
    <n v="19"/>
    <n v="30"/>
    <n v="35"/>
    <n v="24"/>
    <n v="34"/>
    <n v="33"/>
    <n v="19"/>
    <n v="0"/>
    <n v="0"/>
    <n v="0"/>
    <n v="0"/>
  </r>
  <r>
    <x v="9"/>
    <x v="2"/>
    <x v="1"/>
    <x v="24"/>
    <n v="10"/>
    <n v="3"/>
    <n v="33"/>
    <n v="40"/>
    <n v="23"/>
    <n v="31"/>
    <n v="40"/>
    <n v="19"/>
    <n v="6"/>
    <n v="3"/>
    <n v="3"/>
    <n v="12"/>
  </r>
  <r>
    <x v="9"/>
    <x v="2"/>
    <x v="1"/>
    <x v="38"/>
    <n v="2"/>
    <n v="2"/>
    <n v="2"/>
    <n v="0"/>
    <n v="0"/>
    <n v="0"/>
    <n v="0"/>
    <n v="0"/>
    <n v="0"/>
    <n v="0"/>
    <n v="0"/>
    <n v="0"/>
  </r>
  <r>
    <x v="9"/>
    <x v="2"/>
    <x v="1"/>
    <x v="12"/>
    <n v="32"/>
    <n v="26"/>
    <n v="12"/>
    <n v="18"/>
    <n v="43"/>
    <n v="43"/>
    <n v="39"/>
    <n v="57"/>
    <n v="28"/>
    <n v="39"/>
    <n v="46"/>
    <n v="122"/>
  </r>
  <r>
    <x v="10"/>
    <x v="1"/>
    <x v="0"/>
    <x v="0"/>
    <n v="0"/>
    <n v="0"/>
    <n v="0"/>
    <n v="0"/>
    <n v="0"/>
    <n v="1"/>
    <n v="0"/>
    <n v="0"/>
    <n v="0"/>
    <n v="0"/>
    <n v="0"/>
    <n v="0"/>
  </r>
  <r>
    <x v="10"/>
    <x v="1"/>
    <x v="0"/>
    <x v="13"/>
    <n v="0"/>
    <n v="0"/>
    <n v="0"/>
    <n v="0"/>
    <n v="0"/>
    <n v="0"/>
    <n v="1"/>
    <n v="0"/>
    <n v="0"/>
    <n v="0"/>
    <n v="0"/>
    <n v="0"/>
  </r>
  <r>
    <x v="10"/>
    <x v="1"/>
    <x v="0"/>
    <x v="1"/>
    <n v="8"/>
    <n v="5"/>
    <n v="3"/>
    <n v="3"/>
    <n v="7"/>
    <n v="4"/>
    <n v="3"/>
    <n v="7"/>
    <n v="6"/>
    <n v="4"/>
    <n v="8"/>
    <n v="9"/>
  </r>
  <r>
    <x v="10"/>
    <x v="1"/>
    <x v="0"/>
    <x v="2"/>
    <n v="1"/>
    <n v="10"/>
    <n v="4"/>
    <n v="1"/>
    <n v="13"/>
    <n v="14"/>
    <n v="7"/>
    <n v="11"/>
    <n v="6"/>
    <n v="10"/>
    <n v="6"/>
    <n v="6"/>
  </r>
  <r>
    <x v="10"/>
    <x v="1"/>
    <x v="0"/>
    <x v="14"/>
    <n v="0"/>
    <n v="1"/>
    <n v="0"/>
    <n v="0"/>
    <n v="2"/>
    <n v="1"/>
    <n v="2"/>
    <n v="0"/>
    <n v="1"/>
    <n v="0"/>
    <n v="2"/>
    <n v="2"/>
  </r>
  <r>
    <x v="10"/>
    <x v="1"/>
    <x v="0"/>
    <x v="3"/>
    <n v="1"/>
    <n v="0"/>
    <n v="0"/>
    <n v="0"/>
    <n v="0"/>
    <n v="2"/>
    <n v="1"/>
    <n v="2"/>
    <n v="1"/>
    <n v="2"/>
    <n v="0"/>
    <n v="0"/>
  </r>
  <r>
    <x v="10"/>
    <x v="1"/>
    <x v="0"/>
    <x v="4"/>
    <n v="0"/>
    <n v="0"/>
    <n v="0"/>
    <n v="2"/>
    <n v="1"/>
    <n v="2"/>
    <n v="1"/>
    <n v="4"/>
    <n v="1"/>
    <n v="3"/>
    <n v="3"/>
    <n v="2"/>
  </r>
  <r>
    <x v="10"/>
    <x v="1"/>
    <x v="0"/>
    <x v="5"/>
    <n v="0"/>
    <n v="0"/>
    <n v="0"/>
    <n v="0"/>
    <n v="0"/>
    <n v="0"/>
    <n v="0"/>
    <n v="1"/>
    <n v="0"/>
    <n v="0"/>
    <n v="0"/>
    <n v="0"/>
  </r>
  <r>
    <x v="10"/>
    <x v="1"/>
    <x v="0"/>
    <x v="6"/>
    <n v="7"/>
    <n v="6"/>
    <n v="4"/>
    <n v="4"/>
    <n v="14"/>
    <n v="8"/>
    <n v="9"/>
    <n v="10"/>
    <n v="13"/>
    <n v="5"/>
    <n v="8"/>
    <n v="15"/>
  </r>
  <r>
    <x v="10"/>
    <x v="1"/>
    <x v="1"/>
    <x v="7"/>
    <n v="1"/>
    <n v="0"/>
    <n v="0"/>
    <n v="0"/>
    <n v="0"/>
    <n v="0"/>
    <n v="0"/>
    <n v="0"/>
    <n v="1"/>
    <n v="0"/>
    <n v="0"/>
    <n v="0"/>
  </r>
  <r>
    <x v="10"/>
    <x v="1"/>
    <x v="1"/>
    <x v="18"/>
    <n v="0"/>
    <n v="0"/>
    <n v="0"/>
    <n v="0"/>
    <n v="1"/>
    <n v="0"/>
    <n v="0"/>
    <n v="0"/>
    <n v="0"/>
    <n v="0"/>
    <n v="0"/>
    <n v="1"/>
  </r>
  <r>
    <x v="10"/>
    <x v="1"/>
    <x v="1"/>
    <x v="8"/>
    <n v="4"/>
    <n v="2"/>
    <n v="2"/>
    <n v="1"/>
    <n v="1"/>
    <n v="1"/>
    <n v="2"/>
    <n v="0"/>
    <n v="3"/>
    <n v="0"/>
    <n v="0"/>
    <n v="1"/>
  </r>
  <r>
    <x v="10"/>
    <x v="1"/>
    <x v="1"/>
    <x v="9"/>
    <n v="18"/>
    <n v="0"/>
    <n v="6"/>
    <n v="3"/>
    <n v="2"/>
    <n v="1"/>
    <n v="3"/>
    <n v="3"/>
    <n v="1"/>
    <n v="0"/>
    <n v="0"/>
    <n v="0"/>
  </r>
  <r>
    <x v="10"/>
    <x v="1"/>
    <x v="1"/>
    <x v="10"/>
    <n v="21"/>
    <n v="38"/>
    <n v="22"/>
    <n v="11"/>
    <n v="12"/>
    <n v="18"/>
    <n v="6"/>
    <n v="18"/>
    <n v="15"/>
    <n v="17"/>
    <n v="8"/>
    <n v="8"/>
  </r>
  <r>
    <x v="10"/>
    <x v="1"/>
    <x v="1"/>
    <x v="12"/>
    <n v="9"/>
    <n v="6"/>
    <n v="13"/>
    <n v="10"/>
    <n v="5"/>
    <n v="2"/>
    <n v="19"/>
    <n v="11"/>
    <n v="6"/>
    <n v="2"/>
    <n v="4"/>
    <n v="4"/>
  </r>
  <r>
    <x v="11"/>
    <x v="3"/>
    <x v="0"/>
    <x v="1"/>
    <n v="0"/>
    <n v="0"/>
    <n v="0"/>
    <n v="0"/>
    <n v="0"/>
    <n v="0"/>
    <n v="0"/>
    <n v="0"/>
    <n v="1"/>
    <n v="0"/>
    <n v="0"/>
    <n v="0"/>
  </r>
  <r>
    <x v="11"/>
    <x v="3"/>
    <x v="0"/>
    <x v="2"/>
    <n v="1"/>
    <n v="1"/>
    <n v="1"/>
    <n v="0"/>
    <n v="0"/>
    <n v="0"/>
    <n v="0"/>
    <n v="0"/>
    <n v="1"/>
    <n v="0"/>
    <n v="0"/>
    <n v="0"/>
  </r>
  <r>
    <x v="11"/>
    <x v="3"/>
    <x v="0"/>
    <x v="4"/>
    <n v="0"/>
    <n v="0"/>
    <n v="0"/>
    <n v="0"/>
    <n v="0"/>
    <n v="0"/>
    <n v="0"/>
    <n v="0"/>
    <n v="1"/>
    <n v="0"/>
    <n v="0"/>
    <n v="0"/>
  </r>
  <r>
    <x v="11"/>
    <x v="3"/>
    <x v="0"/>
    <x v="6"/>
    <n v="2"/>
    <n v="2"/>
    <n v="2"/>
    <n v="1"/>
    <n v="7"/>
    <n v="3"/>
    <n v="7"/>
    <n v="4"/>
    <n v="3"/>
    <n v="4"/>
    <n v="5"/>
    <n v="5"/>
  </r>
  <r>
    <x v="11"/>
    <x v="3"/>
    <x v="1"/>
    <x v="7"/>
    <n v="0"/>
    <n v="0"/>
    <n v="0"/>
    <n v="0"/>
    <n v="0"/>
    <n v="1"/>
    <n v="0"/>
    <n v="0"/>
    <n v="0"/>
    <n v="0"/>
    <n v="0"/>
    <n v="0"/>
  </r>
  <r>
    <x v="11"/>
    <x v="3"/>
    <x v="1"/>
    <x v="17"/>
    <n v="0"/>
    <n v="0"/>
    <n v="0"/>
    <n v="0"/>
    <n v="0"/>
    <n v="0"/>
    <n v="0"/>
    <n v="0"/>
    <n v="0"/>
    <n v="1"/>
    <n v="0"/>
    <n v="1"/>
  </r>
  <r>
    <x v="11"/>
    <x v="3"/>
    <x v="1"/>
    <x v="18"/>
    <n v="0"/>
    <n v="0"/>
    <n v="1"/>
    <n v="0"/>
    <n v="1"/>
    <n v="0"/>
    <n v="0"/>
    <n v="0"/>
    <n v="1"/>
    <n v="0"/>
    <n v="1"/>
    <n v="0"/>
  </r>
  <r>
    <x v="11"/>
    <x v="3"/>
    <x v="1"/>
    <x v="8"/>
    <n v="1"/>
    <n v="0"/>
    <n v="0"/>
    <n v="0"/>
    <n v="1"/>
    <n v="2"/>
    <n v="0"/>
    <n v="0"/>
    <n v="0"/>
    <n v="0"/>
    <n v="0"/>
    <n v="0"/>
  </r>
  <r>
    <x v="11"/>
    <x v="3"/>
    <x v="1"/>
    <x v="9"/>
    <n v="0"/>
    <n v="0"/>
    <n v="0"/>
    <n v="0"/>
    <n v="0"/>
    <n v="0"/>
    <n v="0"/>
    <n v="1"/>
    <n v="0"/>
    <n v="0"/>
    <n v="0"/>
    <n v="0"/>
  </r>
  <r>
    <x v="12"/>
    <x v="3"/>
    <x v="0"/>
    <x v="1"/>
    <n v="0"/>
    <n v="1"/>
    <n v="0"/>
    <n v="0"/>
    <n v="0"/>
    <n v="1"/>
    <n v="0"/>
    <n v="0"/>
    <n v="1"/>
    <n v="1"/>
    <n v="1"/>
    <n v="2"/>
  </r>
  <r>
    <x v="12"/>
    <x v="3"/>
    <x v="0"/>
    <x v="2"/>
    <n v="1"/>
    <n v="2"/>
    <n v="0"/>
    <n v="1"/>
    <n v="2"/>
    <n v="3"/>
    <n v="26"/>
    <n v="1"/>
    <n v="7"/>
    <n v="0"/>
    <n v="0"/>
    <n v="2"/>
  </r>
  <r>
    <x v="12"/>
    <x v="3"/>
    <x v="0"/>
    <x v="3"/>
    <n v="0"/>
    <n v="0"/>
    <n v="0"/>
    <n v="0"/>
    <n v="0"/>
    <n v="0"/>
    <n v="0"/>
    <n v="1"/>
    <n v="0"/>
    <n v="1"/>
    <n v="0"/>
    <n v="0"/>
  </r>
  <r>
    <x v="12"/>
    <x v="3"/>
    <x v="0"/>
    <x v="4"/>
    <n v="0"/>
    <n v="0"/>
    <n v="1"/>
    <n v="0"/>
    <n v="0"/>
    <n v="0"/>
    <n v="0"/>
    <n v="0"/>
    <n v="0"/>
    <n v="0"/>
    <n v="1"/>
    <n v="1"/>
  </r>
  <r>
    <x v="12"/>
    <x v="3"/>
    <x v="0"/>
    <x v="6"/>
    <n v="1"/>
    <n v="2"/>
    <n v="1"/>
    <n v="5"/>
    <n v="5"/>
    <n v="2"/>
    <n v="0"/>
    <n v="3"/>
    <n v="3"/>
    <n v="2"/>
    <n v="0"/>
    <n v="3"/>
  </r>
  <r>
    <x v="12"/>
    <x v="3"/>
    <x v="1"/>
    <x v="8"/>
    <n v="0"/>
    <n v="0"/>
    <n v="2"/>
    <n v="0"/>
    <n v="1"/>
    <n v="0"/>
    <n v="2"/>
    <n v="0"/>
    <n v="2"/>
    <n v="1"/>
    <n v="1"/>
    <n v="1"/>
  </r>
  <r>
    <x v="12"/>
    <x v="3"/>
    <x v="1"/>
    <x v="9"/>
    <n v="0"/>
    <n v="0"/>
    <n v="2"/>
    <n v="0"/>
    <n v="0"/>
    <n v="0"/>
    <n v="0"/>
    <n v="2"/>
    <n v="0"/>
    <n v="0"/>
    <n v="2"/>
    <n v="2"/>
  </r>
  <r>
    <x v="12"/>
    <x v="3"/>
    <x v="1"/>
    <x v="10"/>
    <n v="7"/>
    <n v="13"/>
    <n v="5"/>
    <n v="11"/>
    <n v="15"/>
    <n v="8"/>
    <n v="6"/>
    <n v="7"/>
    <n v="6"/>
    <n v="12"/>
    <n v="6"/>
    <n v="7"/>
  </r>
  <r>
    <x v="12"/>
    <x v="3"/>
    <x v="1"/>
    <x v="22"/>
    <n v="0"/>
    <n v="0"/>
    <n v="0"/>
    <n v="0"/>
    <n v="0"/>
    <n v="0"/>
    <n v="0"/>
    <n v="0"/>
    <n v="0"/>
    <n v="0"/>
    <n v="0"/>
    <n v="1"/>
  </r>
  <r>
    <x v="12"/>
    <x v="3"/>
    <x v="1"/>
    <x v="12"/>
    <n v="5"/>
    <n v="4"/>
    <n v="3"/>
    <n v="5"/>
    <n v="5"/>
    <n v="2"/>
    <n v="3"/>
    <n v="0"/>
    <n v="2"/>
    <n v="2"/>
    <n v="2"/>
    <n v="3"/>
  </r>
  <r>
    <x v="13"/>
    <x v="1"/>
    <x v="0"/>
    <x v="13"/>
    <n v="0"/>
    <n v="0"/>
    <n v="2"/>
    <n v="0"/>
    <n v="0"/>
    <n v="0"/>
    <n v="0"/>
    <n v="0"/>
    <n v="0"/>
    <n v="0"/>
    <n v="0"/>
    <n v="0"/>
  </r>
  <r>
    <x v="13"/>
    <x v="1"/>
    <x v="0"/>
    <x v="1"/>
    <n v="1"/>
    <n v="2"/>
    <n v="0"/>
    <n v="1"/>
    <n v="9"/>
    <n v="4"/>
    <n v="2"/>
    <n v="1"/>
    <n v="2"/>
    <n v="2"/>
    <n v="2"/>
    <n v="3"/>
  </r>
  <r>
    <x v="13"/>
    <x v="1"/>
    <x v="0"/>
    <x v="2"/>
    <n v="16"/>
    <n v="27"/>
    <n v="11"/>
    <n v="26"/>
    <n v="10"/>
    <n v="41"/>
    <n v="20"/>
    <n v="26"/>
    <n v="18"/>
    <n v="18"/>
    <n v="34"/>
    <n v="12"/>
  </r>
  <r>
    <x v="13"/>
    <x v="1"/>
    <x v="0"/>
    <x v="14"/>
    <n v="1"/>
    <n v="2"/>
    <n v="0"/>
    <n v="0"/>
    <n v="1"/>
    <n v="0"/>
    <n v="0"/>
    <n v="0"/>
    <n v="1"/>
    <n v="0"/>
    <n v="1"/>
    <n v="0"/>
  </r>
  <r>
    <x v="13"/>
    <x v="1"/>
    <x v="0"/>
    <x v="3"/>
    <n v="0"/>
    <n v="1"/>
    <n v="0"/>
    <n v="0"/>
    <n v="1"/>
    <n v="1"/>
    <n v="0"/>
    <n v="1"/>
    <n v="1"/>
    <n v="1"/>
    <n v="0"/>
    <n v="0"/>
  </r>
  <r>
    <x v="13"/>
    <x v="1"/>
    <x v="0"/>
    <x v="4"/>
    <n v="0"/>
    <n v="0"/>
    <n v="2"/>
    <n v="0"/>
    <n v="0"/>
    <n v="1"/>
    <n v="5"/>
    <n v="1"/>
    <n v="0"/>
    <n v="0"/>
    <n v="1"/>
    <n v="2"/>
  </r>
  <r>
    <x v="13"/>
    <x v="1"/>
    <x v="0"/>
    <x v="6"/>
    <n v="15"/>
    <n v="4"/>
    <n v="2"/>
    <n v="3"/>
    <n v="7"/>
    <n v="4"/>
    <n v="7"/>
    <n v="4"/>
    <n v="6"/>
    <n v="0"/>
    <n v="2"/>
    <n v="2"/>
  </r>
  <r>
    <x v="13"/>
    <x v="1"/>
    <x v="1"/>
    <x v="7"/>
    <n v="8"/>
    <n v="2"/>
    <n v="6"/>
    <n v="5"/>
    <n v="8"/>
    <n v="4"/>
    <n v="11"/>
    <n v="10"/>
    <n v="5"/>
    <n v="10"/>
    <n v="6"/>
    <n v="9"/>
  </r>
  <r>
    <x v="13"/>
    <x v="1"/>
    <x v="1"/>
    <x v="17"/>
    <n v="0"/>
    <n v="0"/>
    <n v="0"/>
    <n v="0"/>
    <n v="0"/>
    <n v="0"/>
    <n v="0"/>
    <n v="0"/>
    <n v="0"/>
    <n v="1"/>
    <n v="0"/>
    <n v="0"/>
  </r>
  <r>
    <x v="13"/>
    <x v="1"/>
    <x v="1"/>
    <x v="18"/>
    <n v="1"/>
    <n v="0"/>
    <n v="0"/>
    <n v="0"/>
    <n v="0"/>
    <n v="0"/>
    <n v="0"/>
    <n v="0"/>
    <n v="0"/>
    <n v="0"/>
    <n v="1"/>
    <n v="0"/>
  </r>
  <r>
    <x v="13"/>
    <x v="1"/>
    <x v="1"/>
    <x v="8"/>
    <n v="2"/>
    <n v="2"/>
    <n v="0"/>
    <n v="1"/>
    <n v="0"/>
    <n v="1"/>
    <n v="2"/>
    <n v="0"/>
    <n v="2"/>
    <n v="0"/>
    <n v="0"/>
    <n v="2"/>
  </r>
  <r>
    <x v="13"/>
    <x v="1"/>
    <x v="1"/>
    <x v="19"/>
    <n v="2"/>
    <n v="1"/>
    <n v="0"/>
    <n v="0"/>
    <n v="0"/>
    <n v="0"/>
    <n v="0"/>
    <n v="0"/>
    <n v="0"/>
    <n v="0"/>
    <n v="0"/>
    <n v="0"/>
  </r>
  <r>
    <x v="13"/>
    <x v="1"/>
    <x v="1"/>
    <x v="9"/>
    <n v="1"/>
    <n v="1"/>
    <n v="0"/>
    <n v="0"/>
    <n v="0"/>
    <n v="0"/>
    <n v="0"/>
    <n v="0"/>
    <n v="0"/>
    <n v="1"/>
    <n v="0"/>
    <n v="1"/>
  </r>
  <r>
    <x v="13"/>
    <x v="1"/>
    <x v="1"/>
    <x v="10"/>
    <n v="41"/>
    <n v="36"/>
    <n v="28"/>
    <n v="23"/>
    <n v="34"/>
    <n v="27"/>
    <n v="35"/>
    <n v="41"/>
    <n v="22"/>
    <n v="39"/>
    <n v="28"/>
    <n v="37"/>
  </r>
  <r>
    <x v="13"/>
    <x v="1"/>
    <x v="1"/>
    <x v="12"/>
    <n v="9"/>
    <n v="0"/>
    <n v="2"/>
    <n v="6"/>
    <n v="10"/>
    <n v="6"/>
    <n v="6"/>
    <n v="8"/>
    <n v="7"/>
    <n v="5"/>
    <n v="10"/>
    <n v="6"/>
  </r>
  <r>
    <x v="14"/>
    <x v="1"/>
    <x v="0"/>
    <x v="0"/>
    <n v="0"/>
    <n v="0"/>
    <n v="0"/>
    <n v="0"/>
    <n v="0"/>
    <n v="0"/>
    <n v="1"/>
    <n v="3"/>
    <n v="0"/>
    <n v="0"/>
    <n v="0"/>
    <n v="1"/>
  </r>
  <r>
    <x v="14"/>
    <x v="1"/>
    <x v="0"/>
    <x v="1"/>
    <n v="4"/>
    <n v="0"/>
    <n v="1"/>
    <n v="0"/>
    <n v="2"/>
    <n v="2"/>
    <n v="3"/>
    <n v="0"/>
    <n v="0"/>
    <n v="0"/>
    <n v="0"/>
    <n v="3"/>
  </r>
  <r>
    <x v="14"/>
    <x v="1"/>
    <x v="0"/>
    <x v="2"/>
    <n v="6"/>
    <n v="1"/>
    <n v="4"/>
    <n v="28"/>
    <n v="26"/>
    <n v="5"/>
    <n v="5"/>
    <n v="15"/>
    <n v="12"/>
    <n v="12"/>
    <n v="13"/>
    <n v="11"/>
  </r>
  <r>
    <x v="14"/>
    <x v="1"/>
    <x v="0"/>
    <x v="14"/>
    <n v="0"/>
    <n v="0"/>
    <n v="0"/>
    <n v="0"/>
    <n v="0"/>
    <n v="0"/>
    <n v="0"/>
    <n v="0"/>
    <n v="1"/>
    <n v="1"/>
    <n v="0"/>
    <n v="2"/>
  </r>
  <r>
    <x v="14"/>
    <x v="1"/>
    <x v="0"/>
    <x v="3"/>
    <n v="0"/>
    <n v="1"/>
    <n v="2"/>
    <n v="1"/>
    <n v="1"/>
    <n v="0"/>
    <n v="2"/>
    <n v="1"/>
    <n v="1"/>
    <n v="3"/>
    <n v="0"/>
    <n v="0"/>
  </r>
  <r>
    <x v="14"/>
    <x v="1"/>
    <x v="0"/>
    <x v="4"/>
    <n v="1"/>
    <n v="1"/>
    <n v="1"/>
    <n v="3"/>
    <n v="2"/>
    <n v="2"/>
    <n v="6"/>
    <n v="8"/>
    <n v="1"/>
    <n v="3"/>
    <n v="5"/>
    <n v="9"/>
  </r>
  <r>
    <x v="14"/>
    <x v="1"/>
    <x v="0"/>
    <x v="6"/>
    <n v="23"/>
    <n v="8"/>
    <n v="11"/>
    <n v="6"/>
    <n v="4"/>
    <n v="5"/>
    <n v="10"/>
    <n v="9"/>
    <n v="9"/>
    <n v="6"/>
    <n v="4"/>
    <n v="5"/>
  </r>
  <r>
    <x v="14"/>
    <x v="1"/>
    <x v="1"/>
    <x v="16"/>
    <n v="0"/>
    <n v="0"/>
    <n v="0"/>
    <n v="0"/>
    <n v="0"/>
    <n v="0"/>
    <n v="0"/>
    <n v="0"/>
    <n v="1"/>
    <n v="0"/>
    <n v="0"/>
    <n v="0"/>
  </r>
  <r>
    <x v="14"/>
    <x v="1"/>
    <x v="1"/>
    <x v="17"/>
    <n v="0"/>
    <n v="1"/>
    <n v="0"/>
    <n v="0"/>
    <n v="0"/>
    <n v="0"/>
    <n v="0"/>
    <n v="0"/>
    <n v="0"/>
    <n v="1"/>
    <n v="0"/>
    <n v="0"/>
  </r>
  <r>
    <x v="14"/>
    <x v="1"/>
    <x v="1"/>
    <x v="8"/>
    <n v="0"/>
    <n v="0"/>
    <n v="0"/>
    <n v="0"/>
    <n v="0"/>
    <n v="0"/>
    <n v="0"/>
    <n v="0"/>
    <n v="0"/>
    <n v="0"/>
    <n v="0"/>
    <n v="3"/>
  </r>
  <r>
    <x v="14"/>
    <x v="1"/>
    <x v="1"/>
    <x v="9"/>
    <n v="2"/>
    <n v="0"/>
    <n v="0"/>
    <n v="0"/>
    <n v="0"/>
    <n v="0"/>
    <n v="0"/>
    <n v="0"/>
    <n v="0"/>
    <n v="0"/>
    <n v="0"/>
    <n v="0"/>
  </r>
  <r>
    <x v="14"/>
    <x v="1"/>
    <x v="1"/>
    <x v="10"/>
    <n v="4"/>
    <n v="0"/>
    <n v="5"/>
    <n v="2"/>
    <n v="4"/>
    <n v="8"/>
    <n v="9"/>
    <n v="2"/>
    <n v="1"/>
    <n v="2"/>
    <n v="4"/>
    <n v="4"/>
  </r>
  <r>
    <x v="14"/>
    <x v="1"/>
    <x v="1"/>
    <x v="12"/>
    <n v="4"/>
    <n v="0"/>
    <n v="1"/>
    <n v="0"/>
    <n v="0"/>
    <n v="12"/>
    <n v="8"/>
    <n v="2"/>
    <n v="1"/>
    <n v="1"/>
    <n v="4"/>
    <n v="7"/>
  </r>
  <r>
    <x v="15"/>
    <x v="2"/>
    <x v="0"/>
    <x v="0"/>
    <n v="12"/>
    <n v="7"/>
    <n v="1"/>
    <n v="7"/>
    <n v="2"/>
    <n v="1"/>
    <n v="2"/>
    <n v="1"/>
    <n v="0"/>
    <n v="0"/>
    <n v="0"/>
    <n v="1"/>
  </r>
  <r>
    <x v="15"/>
    <x v="2"/>
    <x v="0"/>
    <x v="13"/>
    <n v="1"/>
    <n v="56"/>
    <n v="0"/>
    <n v="0"/>
    <n v="1"/>
    <n v="0"/>
    <n v="0"/>
    <n v="0"/>
    <n v="0"/>
    <n v="0"/>
    <n v="0"/>
    <n v="0"/>
  </r>
  <r>
    <x v="15"/>
    <x v="2"/>
    <x v="0"/>
    <x v="1"/>
    <n v="32"/>
    <n v="32"/>
    <n v="34"/>
    <n v="30"/>
    <n v="23"/>
    <n v="17"/>
    <n v="21"/>
    <n v="10"/>
    <n v="12"/>
    <n v="10"/>
    <n v="14"/>
    <n v="24"/>
  </r>
  <r>
    <x v="15"/>
    <x v="2"/>
    <x v="0"/>
    <x v="2"/>
    <n v="50"/>
    <n v="43"/>
    <n v="61"/>
    <n v="34"/>
    <n v="27"/>
    <n v="46"/>
    <n v="16"/>
    <n v="16"/>
    <n v="7"/>
    <n v="9"/>
    <n v="14"/>
    <n v="11"/>
  </r>
  <r>
    <x v="15"/>
    <x v="2"/>
    <x v="0"/>
    <x v="14"/>
    <n v="0"/>
    <n v="0"/>
    <n v="0"/>
    <n v="0"/>
    <n v="1"/>
    <n v="0"/>
    <n v="0"/>
    <n v="0"/>
    <n v="0"/>
    <n v="0"/>
    <n v="0"/>
    <n v="1"/>
  </r>
  <r>
    <x v="15"/>
    <x v="2"/>
    <x v="0"/>
    <x v="3"/>
    <n v="52"/>
    <n v="40"/>
    <n v="28"/>
    <n v="30"/>
    <n v="18"/>
    <n v="12"/>
    <n v="9"/>
    <n v="9"/>
    <n v="2"/>
    <n v="2"/>
    <n v="5"/>
    <n v="3"/>
  </r>
  <r>
    <x v="15"/>
    <x v="2"/>
    <x v="0"/>
    <x v="4"/>
    <n v="29"/>
    <n v="10"/>
    <n v="14"/>
    <n v="33"/>
    <n v="16"/>
    <n v="20"/>
    <n v="8"/>
    <n v="12"/>
    <n v="5"/>
    <n v="0"/>
    <n v="2"/>
    <n v="9"/>
  </r>
  <r>
    <x v="15"/>
    <x v="2"/>
    <x v="0"/>
    <x v="5"/>
    <n v="0"/>
    <n v="1"/>
    <n v="0"/>
    <n v="3"/>
    <n v="0"/>
    <n v="0"/>
    <n v="0"/>
    <n v="2"/>
    <n v="0"/>
    <n v="0"/>
    <n v="0"/>
    <n v="0"/>
  </r>
  <r>
    <x v="15"/>
    <x v="2"/>
    <x v="0"/>
    <x v="6"/>
    <n v="180"/>
    <n v="34"/>
    <n v="104"/>
    <n v="139"/>
    <n v="74"/>
    <n v="88"/>
    <n v="66"/>
    <n v="58"/>
    <n v="31"/>
    <n v="46"/>
    <n v="31"/>
    <n v="131"/>
  </r>
  <r>
    <x v="15"/>
    <x v="2"/>
    <x v="1"/>
    <x v="31"/>
    <n v="0"/>
    <n v="0"/>
    <n v="1"/>
    <n v="0"/>
    <n v="0"/>
    <n v="0"/>
    <n v="0"/>
    <n v="0"/>
    <n v="0"/>
    <n v="0"/>
    <n v="0"/>
    <n v="0"/>
  </r>
  <r>
    <x v="15"/>
    <x v="2"/>
    <x v="1"/>
    <x v="16"/>
    <n v="1"/>
    <n v="0"/>
    <n v="3"/>
    <n v="1"/>
    <n v="0"/>
    <n v="0"/>
    <n v="0"/>
    <n v="1"/>
    <n v="0"/>
    <n v="0"/>
    <n v="0"/>
    <n v="0"/>
  </r>
  <r>
    <x v="15"/>
    <x v="2"/>
    <x v="1"/>
    <x v="7"/>
    <n v="36"/>
    <n v="22"/>
    <n v="35"/>
    <n v="26"/>
    <n v="16"/>
    <n v="14"/>
    <n v="14"/>
    <n v="12"/>
    <n v="19"/>
    <n v="13"/>
    <n v="11"/>
    <n v="13"/>
  </r>
  <r>
    <x v="15"/>
    <x v="2"/>
    <x v="1"/>
    <x v="17"/>
    <n v="0"/>
    <n v="0"/>
    <n v="1"/>
    <n v="0"/>
    <n v="0"/>
    <n v="0"/>
    <n v="0"/>
    <n v="1"/>
    <n v="0"/>
    <n v="1"/>
    <n v="0"/>
    <n v="2"/>
  </r>
  <r>
    <x v="15"/>
    <x v="2"/>
    <x v="1"/>
    <x v="18"/>
    <n v="10"/>
    <n v="1"/>
    <n v="4"/>
    <n v="4"/>
    <n v="0"/>
    <n v="7"/>
    <n v="1"/>
    <n v="1"/>
    <n v="0"/>
    <n v="0"/>
    <n v="0"/>
    <n v="0"/>
  </r>
  <r>
    <x v="15"/>
    <x v="2"/>
    <x v="1"/>
    <x v="8"/>
    <n v="6"/>
    <n v="3"/>
    <n v="3"/>
    <n v="0"/>
    <n v="1"/>
    <n v="3"/>
    <n v="2"/>
    <n v="0"/>
    <n v="4"/>
    <n v="3"/>
    <n v="1"/>
    <n v="2"/>
  </r>
  <r>
    <x v="15"/>
    <x v="2"/>
    <x v="1"/>
    <x v="19"/>
    <n v="0"/>
    <n v="2"/>
    <n v="0"/>
    <n v="0"/>
    <n v="7"/>
    <n v="0"/>
    <n v="0"/>
    <n v="0"/>
    <n v="0"/>
    <n v="0"/>
    <n v="0"/>
    <n v="0"/>
  </r>
  <r>
    <x v="15"/>
    <x v="2"/>
    <x v="1"/>
    <x v="9"/>
    <n v="3"/>
    <n v="2"/>
    <n v="9"/>
    <n v="2"/>
    <n v="2"/>
    <n v="1"/>
    <n v="0"/>
    <n v="3"/>
    <n v="1"/>
    <n v="0"/>
    <n v="3"/>
    <n v="1"/>
  </r>
  <r>
    <x v="15"/>
    <x v="2"/>
    <x v="1"/>
    <x v="10"/>
    <n v="94"/>
    <n v="87"/>
    <n v="55"/>
    <n v="66"/>
    <n v="62"/>
    <n v="69"/>
    <n v="97"/>
    <n v="91"/>
    <n v="112"/>
    <n v="77"/>
    <n v="96"/>
    <n v="49"/>
  </r>
  <r>
    <x v="15"/>
    <x v="2"/>
    <x v="1"/>
    <x v="20"/>
    <n v="2"/>
    <n v="0"/>
    <n v="0"/>
    <n v="1"/>
    <n v="0"/>
    <n v="0"/>
    <n v="0"/>
    <n v="0"/>
    <n v="0"/>
    <n v="0"/>
    <n v="0"/>
    <n v="0"/>
  </r>
  <r>
    <x v="15"/>
    <x v="2"/>
    <x v="1"/>
    <x v="39"/>
    <n v="0"/>
    <n v="0"/>
    <n v="0"/>
    <n v="0"/>
    <n v="0"/>
    <n v="0"/>
    <n v="0"/>
    <n v="0"/>
    <n v="1"/>
    <n v="0"/>
    <n v="0"/>
    <n v="13"/>
  </r>
  <r>
    <x v="15"/>
    <x v="2"/>
    <x v="1"/>
    <x v="21"/>
    <n v="3"/>
    <n v="2"/>
    <n v="2"/>
    <n v="0"/>
    <n v="0"/>
    <n v="0"/>
    <n v="0"/>
    <n v="0"/>
    <n v="0"/>
    <n v="0"/>
    <n v="0"/>
    <n v="0"/>
  </r>
  <r>
    <x v="15"/>
    <x v="2"/>
    <x v="1"/>
    <x v="11"/>
    <n v="33"/>
    <n v="19"/>
    <n v="21"/>
    <n v="20"/>
    <n v="5"/>
    <n v="5"/>
    <n v="4"/>
    <n v="6"/>
    <n v="0"/>
    <n v="0"/>
    <n v="0"/>
    <n v="0"/>
  </r>
  <r>
    <x v="15"/>
    <x v="2"/>
    <x v="1"/>
    <x v="22"/>
    <n v="0"/>
    <n v="0"/>
    <n v="0"/>
    <n v="0"/>
    <n v="0"/>
    <n v="0"/>
    <n v="0"/>
    <n v="0"/>
    <n v="0"/>
    <n v="0"/>
    <n v="0"/>
    <n v="2"/>
  </r>
  <r>
    <x v="15"/>
    <x v="2"/>
    <x v="1"/>
    <x v="27"/>
    <n v="2"/>
    <n v="0"/>
    <n v="1"/>
    <n v="1"/>
    <n v="1"/>
    <n v="0"/>
    <n v="1"/>
    <n v="0"/>
    <n v="0"/>
    <n v="0"/>
    <n v="0"/>
    <n v="0"/>
  </r>
  <r>
    <x v="15"/>
    <x v="2"/>
    <x v="1"/>
    <x v="24"/>
    <n v="4"/>
    <n v="0"/>
    <n v="14"/>
    <n v="18"/>
    <n v="27"/>
    <n v="15"/>
    <n v="6"/>
    <n v="11"/>
    <n v="0"/>
    <n v="0"/>
    <n v="0"/>
    <n v="0"/>
  </r>
  <r>
    <x v="15"/>
    <x v="2"/>
    <x v="1"/>
    <x v="12"/>
    <n v="63"/>
    <n v="39"/>
    <n v="37"/>
    <n v="24"/>
    <n v="25"/>
    <n v="24"/>
    <n v="30"/>
    <n v="30"/>
    <n v="6"/>
    <n v="16"/>
    <n v="18"/>
    <n v="100"/>
  </r>
  <r>
    <x v="16"/>
    <x v="2"/>
    <x v="0"/>
    <x v="1"/>
    <n v="10"/>
    <n v="7"/>
    <n v="5"/>
    <n v="7"/>
    <n v="4"/>
    <n v="10"/>
    <n v="6"/>
    <n v="7"/>
    <n v="9"/>
    <n v="6"/>
    <n v="5"/>
    <n v="3"/>
  </r>
  <r>
    <x v="16"/>
    <x v="2"/>
    <x v="0"/>
    <x v="2"/>
    <n v="0"/>
    <n v="0"/>
    <n v="1"/>
    <n v="2"/>
    <n v="2"/>
    <n v="0"/>
    <n v="0"/>
    <n v="2"/>
    <n v="1"/>
    <n v="3"/>
    <n v="4"/>
    <n v="1"/>
  </r>
  <r>
    <x v="16"/>
    <x v="2"/>
    <x v="0"/>
    <x v="3"/>
    <n v="1"/>
    <n v="0"/>
    <n v="1"/>
    <n v="1"/>
    <n v="1"/>
    <n v="4"/>
    <n v="4"/>
    <n v="2"/>
    <n v="0"/>
    <n v="0"/>
    <n v="0"/>
    <n v="4"/>
  </r>
  <r>
    <x v="16"/>
    <x v="2"/>
    <x v="0"/>
    <x v="4"/>
    <n v="8"/>
    <n v="1"/>
    <n v="0"/>
    <n v="3"/>
    <n v="3"/>
    <n v="5"/>
    <n v="15"/>
    <n v="12"/>
    <n v="2"/>
    <n v="1"/>
    <n v="0"/>
    <n v="3"/>
  </r>
  <r>
    <x v="16"/>
    <x v="2"/>
    <x v="0"/>
    <x v="30"/>
    <n v="0"/>
    <n v="0"/>
    <n v="0"/>
    <n v="0"/>
    <n v="0"/>
    <n v="0"/>
    <n v="1"/>
    <n v="1"/>
    <n v="0"/>
    <n v="0"/>
    <n v="1"/>
    <n v="4"/>
  </r>
  <r>
    <x v="16"/>
    <x v="2"/>
    <x v="0"/>
    <x v="6"/>
    <n v="8"/>
    <n v="5"/>
    <n v="8"/>
    <n v="5"/>
    <n v="9"/>
    <n v="13"/>
    <n v="8"/>
    <n v="15"/>
    <n v="2"/>
    <n v="2"/>
    <n v="0"/>
    <n v="3"/>
  </r>
  <r>
    <x v="16"/>
    <x v="2"/>
    <x v="1"/>
    <x v="17"/>
    <n v="0"/>
    <n v="0"/>
    <n v="0"/>
    <n v="0"/>
    <n v="0"/>
    <n v="0"/>
    <n v="0"/>
    <n v="0"/>
    <n v="0"/>
    <n v="0"/>
    <n v="0"/>
    <n v="1"/>
  </r>
  <r>
    <x v="16"/>
    <x v="2"/>
    <x v="1"/>
    <x v="18"/>
    <n v="0"/>
    <n v="0"/>
    <n v="0"/>
    <n v="0"/>
    <n v="0"/>
    <n v="0"/>
    <n v="0"/>
    <n v="0"/>
    <n v="1"/>
    <n v="0"/>
    <n v="0"/>
    <n v="0"/>
  </r>
  <r>
    <x v="16"/>
    <x v="2"/>
    <x v="1"/>
    <x v="9"/>
    <n v="2"/>
    <n v="0"/>
    <n v="0"/>
    <n v="4"/>
    <n v="1"/>
    <n v="3"/>
    <n v="3"/>
    <n v="0"/>
    <n v="0"/>
    <n v="5"/>
    <n v="0"/>
    <n v="0"/>
  </r>
  <r>
    <x v="16"/>
    <x v="2"/>
    <x v="1"/>
    <x v="10"/>
    <n v="4"/>
    <n v="1"/>
    <n v="2"/>
    <n v="3"/>
    <n v="4"/>
    <n v="11"/>
    <n v="0"/>
    <n v="15"/>
    <n v="7"/>
    <n v="2"/>
    <n v="2"/>
    <n v="11"/>
  </r>
  <r>
    <x v="16"/>
    <x v="2"/>
    <x v="1"/>
    <x v="22"/>
    <n v="0"/>
    <n v="3"/>
    <n v="1"/>
    <n v="1"/>
    <n v="0"/>
    <n v="0"/>
    <n v="1"/>
    <n v="0"/>
    <n v="1"/>
    <n v="2"/>
    <n v="1"/>
    <n v="1"/>
  </r>
  <r>
    <x v="16"/>
    <x v="2"/>
    <x v="1"/>
    <x v="12"/>
    <n v="3"/>
    <n v="0"/>
    <n v="6"/>
    <n v="1"/>
    <n v="4"/>
    <n v="1"/>
    <n v="4"/>
    <n v="31"/>
    <n v="0"/>
    <n v="3"/>
    <n v="0"/>
    <n v="1"/>
  </r>
  <r>
    <x v="16"/>
    <x v="2"/>
    <x v="1"/>
    <x v="25"/>
    <n v="0"/>
    <n v="0"/>
    <n v="0"/>
    <n v="0"/>
    <n v="0"/>
    <n v="0"/>
    <n v="0"/>
    <n v="0"/>
    <n v="1"/>
    <n v="0"/>
    <n v="0"/>
    <n v="0"/>
  </r>
  <r>
    <x v="17"/>
    <x v="2"/>
    <x v="0"/>
    <x v="0"/>
    <n v="0"/>
    <n v="0"/>
    <n v="0"/>
    <n v="0"/>
    <n v="0"/>
    <n v="2"/>
    <n v="0"/>
    <n v="1"/>
    <n v="0"/>
    <n v="0"/>
    <n v="0"/>
    <n v="0"/>
  </r>
  <r>
    <x v="17"/>
    <x v="2"/>
    <x v="0"/>
    <x v="1"/>
    <n v="2"/>
    <n v="1"/>
    <n v="2"/>
    <n v="3"/>
    <n v="2"/>
    <n v="4"/>
    <n v="0"/>
    <n v="0"/>
    <n v="1"/>
    <n v="0"/>
    <n v="0"/>
    <n v="2"/>
  </r>
  <r>
    <x v="17"/>
    <x v="2"/>
    <x v="0"/>
    <x v="2"/>
    <n v="8"/>
    <n v="0"/>
    <n v="12"/>
    <n v="10"/>
    <n v="8"/>
    <n v="0"/>
    <n v="0"/>
    <n v="0"/>
    <n v="0"/>
    <n v="0"/>
    <n v="0"/>
    <n v="0"/>
  </r>
  <r>
    <x v="17"/>
    <x v="2"/>
    <x v="0"/>
    <x v="3"/>
    <n v="0"/>
    <n v="0"/>
    <n v="1"/>
    <n v="1"/>
    <n v="0"/>
    <n v="0"/>
    <n v="1"/>
    <n v="0"/>
    <n v="0"/>
    <n v="0"/>
    <n v="0"/>
    <n v="0"/>
  </r>
  <r>
    <x v="17"/>
    <x v="2"/>
    <x v="0"/>
    <x v="4"/>
    <n v="4"/>
    <n v="4"/>
    <n v="0"/>
    <n v="0"/>
    <n v="0"/>
    <n v="0"/>
    <n v="0"/>
    <n v="0"/>
    <n v="1"/>
    <n v="0"/>
    <n v="1"/>
    <n v="0"/>
  </r>
  <r>
    <x v="17"/>
    <x v="2"/>
    <x v="0"/>
    <x v="5"/>
    <n v="0"/>
    <n v="0"/>
    <n v="0"/>
    <n v="0"/>
    <n v="0"/>
    <n v="0"/>
    <n v="1"/>
    <n v="0"/>
    <n v="0"/>
    <n v="0"/>
    <n v="0"/>
    <n v="0"/>
  </r>
  <r>
    <x v="17"/>
    <x v="2"/>
    <x v="0"/>
    <x v="6"/>
    <n v="7"/>
    <n v="7"/>
    <n v="11"/>
    <n v="5"/>
    <n v="5"/>
    <n v="7"/>
    <n v="5"/>
    <n v="2"/>
    <n v="5"/>
    <n v="7"/>
    <n v="5"/>
    <n v="25"/>
  </r>
  <r>
    <x v="17"/>
    <x v="2"/>
    <x v="1"/>
    <x v="7"/>
    <n v="2"/>
    <n v="0"/>
    <n v="0"/>
    <n v="0"/>
    <n v="1"/>
    <n v="0"/>
    <n v="0"/>
    <n v="0"/>
    <n v="0"/>
    <n v="0"/>
    <n v="0"/>
    <n v="0"/>
  </r>
  <r>
    <x v="17"/>
    <x v="2"/>
    <x v="1"/>
    <x v="8"/>
    <n v="0"/>
    <n v="0"/>
    <n v="0"/>
    <n v="2"/>
    <n v="2"/>
    <n v="0"/>
    <n v="1"/>
    <n v="0"/>
    <n v="0"/>
    <n v="2"/>
    <n v="3"/>
    <n v="7"/>
  </r>
  <r>
    <x v="17"/>
    <x v="2"/>
    <x v="1"/>
    <x v="10"/>
    <n v="0"/>
    <n v="0"/>
    <n v="0"/>
    <n v="0"/>
    <n v="0"/>
    <n v="1"/>
    <n v="0"/>
    <n v="0"/>
    <n v="0"/>
    <n v="0"/>
    <n v="0"/>
    <n v="0"/>
  </r>
  <r>
    <x v="17"/>
    <x v="2"/>
    <x v="1"/>
    <x v="11"/>
    <n v="8"/>
    <n v="2"/>
    <n v="5"/>
    <n v="3"/>
    <n v="0"/>
    <n v="0"/>
    <n v="0"/>
    <n v="0"/>
    <n v="0"/>
    <n v="0"/>
    <n v="0"/>
    <n v="0"/>
  </r>
  <r>
    <x v="17"/>
    <x v="2"/>
    <x v="1"/>
    <x v="12"/>
    <n v="0"/>
    <n v="1"/>
    <n v="0"/>
    <n v="0"/>
    <n v="0"/>
    <n v="0"/>
    <n v="0"/>
    <n v="0"/>
    <n v="0"/>
    <n v="0"/>
    <n v="0"/>
    <n v="0"/>
  </r>
  <r>
    <x v="18"/>
    <x v="3"/>
    <x v="0"/>
    <x v="0"/>
    <n v="0"/>
    <n v="0"/>
    <n v="0"/>
    <n v="0"/>
    <n v="0"/>
    <n v="0"/>
    <n v="1"/>
    <n v="0"/>
    <n v="0"/>
    <n v="0"/>
    <n v="0"/>
    <n v="0"/>
  </r>
  <r>
    <x v="18"/>
    <x v="3"/>
    <x v="0"/>
    <x v="1"/>
    <n v="0"/>
    <n v="4"/>
    <n v="2"/>
    <n v="0"/>
    <n v="3"/>
    <n v="6"/>
    <n v="2"/>
    <n v="0"/>
    <n v="1"/>
    <n v="3"/>
    <n v="0"/>
    <n v="0"/>
  </r>
  <r>
    <x v="18"/>
    <x v="3"/>
    <x v="0"/>
    <x v="2"/>
    <n v="1"/>
    <n v="1"/>
    <n v="7"/>
    <n v="2"/>
    <n v="4"/>
    <n v="11"/>
    <n v="5"/>
    <n v="16"/>
    <n v="3"/>
    <n v="2"/>
    <n v="8"/>
    <n v="1"/>
  </r>
  <r>
    <x v="18"/>
    <x v="3"/>
    <x v="0"/>
    <x v="14"/>
    <n v="0"/>
    <n v="0"/>
    <n v="0"/>
    <n v="0"/>
    <n v="1"/>
    <n v="1"/>
    <n v="0"/>
    <n v="0"/>
    <n v="0"/>
    <n v="0"/>
    <n v="0"/>
    <n v="0"/>
  </r>
  <r>
    <x v="18"/>
    <x v="3"/>
    <x v="0"/>
    <x v="3"/>
    <n v="0"/>
    <n v="0"/>
    <n v="1"/>
    <n v="0"/>
    <n v="1"/>
    <n v="1"/>
    <n v="0"/>
    <n v="0"/>
    <n v="0"/>
    <n v="0"/>
    <n v="0"/>
    <n v="0"/>
  </r>
  <r>
    <x v="18"/>
    <x v="3"/>
    <x v="0"/>
    <x v="4"/>
    <n v="0"/>
    <n v="0"/>
    <n v="3"/>
    <n v="0"/>
    <n v="1"/>
    <n v="1"/>
    <n v="0"/>
    <n v="0"/>
    <n v="0"/>
    <n v="0"/>
    <n v="0"/>
    <n v="0"/>
  </r>
  <r>
    <x v="18"/>
    <x v="3"/>
    <x v="0"/>
    <x v="5"/>
    <n v="0"/>
    <n v="0"/>
    <n v="1"/>
    <n v="0"/>
    <n v="0"/>
    <n v="0"/>
    <n v="0"/>
    <n v="0"/>
    <n v="0"/>
    <n v="0"/>
    <n v="0"/>
    <n v="0"/>
  </r>
  <r>
    <x v="18"/>
    <x v="3"/>
    <x v="0"/>
    <x v="6"/>
    <n v="0"/>
    <n v="0"/>
    <n v="0"/>
    <n v="0"/>
    <n v="0"/>
    <n v="0"/>
    <n v="2"/>
    <n v="0"/>
    <n v="0"/>
    <n v="0"/>
    <n v="0"/>
    <n v="0"/>
  </r>
  <r>
    <x v="18"/>
    <x v="3"/>
    <x v="1"/>
    <x v="8"/>
    <n v="0"/>
    <n v="0"/>
    <n v="1"/>
    <n v="0"/>
    <n v="0"/>
    <n v="1"/>
    <n v="0"/>
    <n v="0"/>
    <n v="0"/>
    <n v="0"/>
    <n v="0"/>
    <n v="0"/>
  </r>
  <r>
    <x v="18"/>
    <x v="3"/>
    <x v="1"/>
    <x v="10"/>
    <n v="31"/>
    <n v="36"/>
    <n v="19"/>
    <n v="31"/>
    <n v="25"/>
    <n v="27"/>
    <n v="27"/>
    <n v="26"/>
    <n v="19"/>
    <n v="28"/>
    <n v="23"/>
    <n v="25"/>
  </r>
  <r>
    <x v="18"/>
    <x v="3"/>
    <x v="1"/>
    <x v="12"/>
    <n v="1"/>
    <n v="3"/>
    <n v="1"/>
    <n v="2"/>
    <n v="2"/>
    <n v="1"/>
    <n v="1"/>
    <n v="0"/>
    <n v="0"/>
    <n v="0"/>
    <n v="0"/>
    <n v="2"/>
  </r>
  <r>
    <x v="19"/>
    <x v="0"/>
    <x v="0"/>
    <x v="0"/>
    <n v="1"/>
    <n v="0"/>
    <n v="3"/>
    <n v="0"/>
    <n v="0"/>
    <n v="0"/>
    <n v="32"/>
    <n v="0"/>
    <n v="2"/>
    <n v="0"/>
    <n v="3"/>
    <n v="2"/>
  </r>
  <r>
    <x v="19"/>
    <x v="0"/>
    <x v="0"/>
    <x v="13"/>
    <n v="4"/>
    <n v="2"/>
    <n v="0"/>
    <n v="5"/>
    <n v="1"/>
    <n v="0"/>
    <n v="2"/>
    <n v="4"/>
    <n v="3"/>
    <n v="0"/>
    <n v="1"/>
    <n v="0"/>
  </r>
  <r>
    <x v="19"/>
    <x v="0"/>
    <x v="0"/>
    <x v="1"/>
    <n v="184"/>
    <n v="193"/>
    <n v="151"/>
    <n v="97"/>
    <n v="124"/>
    <n v="160"/>
    <n v="224"/>
    <n v="247"/>
    <n v="193"/>
    <n v="196"/>
    <n v="137"/>
    <n v="191"/>
  </r>
  <r>
    <x v="19"/>
    <x v="0"/>
    <x v="0"/>
    <x v="2"/>
    <n v="1242"/>
    <n v="1105"/>
    <n v="1220"/>
    <n v="1857"/>
    <n v="2169"/>
    <n v="1143"/>
    <n v="1312"/>
    <n v="1517"/>
    <n v="1427"/>
    <n v="1341"/>
    <n v="746"/>
    <n v="605"/>
  </r>
  <r>
    <x v="19"/>
    <x v="0"/>
    <x v="0"/>
    <x v="14"/>
    <n v="30"/>
    <n v="22"/>
    <n v="44"/>
    <n v="14"/>
    <n v="36"/>
    <n v="49"/>
    <n v="37"/>
    <n v="27"/>
    <n v="12"/>
    <n v="6"/>
    <n v="12"/>
    <n v="34"/>
  </r>
  <r>
    <x v="19"/>
    <x v="0"/>
    <x v="0"/>
    <x v="3"/>
    <n v="11"/>
    <n v="11"/>
    <n v="40"/>
    <n v="22"/>
    <n v="6"/>
    <n v="22"/>
    <n v="40"/>
    <n v="32"/>
    <n v="24"/>
    <n v="19"/>
    <n v="11"/>
    <n v="47"/>
  </r>
  <r>
    <x v="19"/>
    <x v="0"/>
    <x v="0"/>
    <x v="4"/>
    <n v="97"/>
    <n v="75"/>
    <n v="62"/>
    <n v="46"/>
    <n v="43"/>
    <n v="56"/>
    <n v="114"/>
    <n v="124"/>
    <n v="69"/>
    <n v="65"/>
    <n v="69"/>
    <n v="134"/>
  </r>
  <r>
    <x v="19"/>
    <x v="0"/>
    <x v="0"/>
    <x v="40"/>
    <n v="0"/>
    <n v="0"/>
    <n v="0"/>
    <n v="1"/>
    <n v="0"/>
    <n v="0"/>
    <n v="0"/>
    <n v="0"/>
    <n v="4"/>
    <n v="0"/>
    <n v="0"/>
    <n v="0"/>
  </r>
  <r>
    <x v="19"/>
    <x v="0"/>
    <x v="0"/>
    <x v="5"/>
    <n v="0"/>
    <n v="0"/>
    <n v="0"/>
    <n v="0"/>
    <n v="1"/>
    <n v="0"/>
    <n v="4"/>
    <n v="0"/>
    <n v="41"/>
    <n v="0"/>
    <n v="3"/>
    <n v="0"/>
  </r>
  <r>
    <x v="19"/>
    <x v="0"/>
    <x v="0"/>
    <x v="6"/>
    <n v="1318"/>
    <n v="1158"/>
    <n v="1297"/>
    <n v="1549"/>
    <n v="1454"/>
    <n v="866"/>
    <n v="1513"/>
    <n v="1305"/>
    <n v="733"/>
    <n v="559"/>
    <n v="394"/>
    <n v="381"/>
  </r>
  <r>
    <x v="19"/>
    <x v="0"/>
    <x v="1"/>
    <x v="31"/>
    <n v="0"/>
    <n v="1"/>
    <n v="0"/>
    <n v="0"/>
    <n v="0"/>
    <n v="0"/>
    <n v="0"/>
    <n v="0"/>
    <n v="0"/>
    <n v="0"/>
    <n v="0"/>
    <n v="0"/>
  </r>
  <r>
    <x v="19"/>
    <x v="0"/>
    <x v="1"/>
    <x v="16"/>
    <n v="2"/>
    <n v="0"/>
    <n v="4"/>
    <n v="1"/>
    <n v="1"/>
    <n v="2"/>
    <n v="5"/>
    <n v="0"/>
    <n v="1"/>
    <n v="1"/>
    <n v="4"/>
    <n v="12"/>
  </r>
  <r>
    <x v="19"/>
    <x v="0"/>
    <x v="1"/>
    <x v="7"/>
    <n v="624"/>
    <n v="554"/>
    <n v="723"/>
    <n v="570"/>
    <n v="753"/>
    <n v="599"/>
    <n v="712"/>
    <n v="621"/>
    <n v="710"/>
    <n v="627"/>
    <n v="721"/>
    <n v="704"/>
  </r>
  <r>
    <x v="19"/>
    <x v="0"/>
    <x v="1"/>
    <x v="17"/>
    <n v="0"/>
    <n v="6"/>
    <n v="3"/>
    <n v="5"/>
    <n v="2"/>
    <n v="29"/>
    <n v="7"/>
    <n v="5"/>
    <n v="23"/>
    <n v="5"/>
    <n v="6"/>
    <n v="10"/>
  </r>
  <r>
    <x v="19"/>
    <x v="0"/>
    <x v="1"/>
    <x v="18"/>
    <n v="14"/>
    <n v="15"/>
    <n v="17"/>
    <n v="23"/>
    <n v="16"/>
    <n v="26"/>
    <n v="17"/>
    <n v="9"/>
    <n v="8"/>
    <n v="49"/>
    <n v="37"/>
    <n v="17"/>
  </r>
  <r>
    <x v="19"/>
    <x v="0"/>
    <x v="1"/>
    <x v="8"/>
    <n v="122"/>
    <n v="150"/>
    <n v="161"/>
    <n v="51"/>
    <n v="80"/>
    <n v="124"/>
    <n v="115"/>
    <n v="122"/>
    <n v="89"/>
    <n v="74"/>
    <n v="108"/>
    <n v="191"/>
  </r>
  <r>
    <x v="19"/>
    <x v="0"/>
    <x v="1"/>
    <x v="19"/>
    <n v="2"/>
    <n v="0"/>
    <n v="0"/>
    <n v="0"/>
    <n v="0"/>
    <n v="0"/>
    <n v="0"/>
    <n v="0"/>
    <n v="0"/>
    <n v="2"/>
    <n v="1"/>
    <n v="1"/>
  </r>
  <r>
    <x v="19"/>
    <x v="0"/>
    <x v="1"/>
    <x v="9"/>
    <n v="434"/>
    <n v="427"/>
    <n v="639"/>
    <n v="503"/>
    <n v="512"/>
    <n v="695"/>
    <n v="434"/>
    <n v="250"/>
    <n v="364"/>
    <n v="290"/>
    <n v="292"/>
    <n v="270"/>
  </r>
  <r>
    <x v="19"/>
    <x v="0"/>
    <x v="1"/>
    <x v="10"/>
    <n v="443"/>
    <n v="632"/>
    <n v="369"/>
    <n v="268"/>
    <n v="375"/>
    <n v="408"/>
    <n v="446"/>
    <n v="545"/>
    <n v="572"/>
    <n v="564"/>
    <n v="816"/>
    <n v="668"/>
  </r>
  <r>
    <x v="19"/>
    <x v="0"/>
    <x v="1"/>
    <x v="20"/>
    <n v="4"/>
    <n v="2"/>
    <n v="0"/>
    <n v="1"/>
    <n v="0"/>
    <n v="1"/>
    <n v="0"/>
    <n v="0"/>
    <n v="0"/>
    <n v="1"/>
    <n v="2"/>
    <n v="0"/>
  </r>
  <r>
    <x v="19"/>
    <x v="0"/>
    <x v="1"/>
    <x v="39"/>
    <n v="0"/>
    <n v="0"/>
    <n v="0"/>
    <n v="0"/>
    <n v="0"/>
    <n v="0"/>
    <n v="0"/>
    <n v="0"/>
    <n v="1"/>
    <n v="3"/>
    <n v="2"/>
    <n v="3"/>
  </r>
  <r>
    <x v="19"/>
    <x v="0"/>
    <x v="1"/>
    <x v="21"/>
    <n v="66"/>
    <n v="62"/>
    <n v="73"/>
    <n v="94"/>
    <n v="88"/>
    <n v="79"/>
    <n v="98"/>
    <n v="89"/>
    <n v="47"/>
    <n v="18"/>
    <n v="30"/>
    <n v="29"/>
  </r>
  <r>
    <x v="19"/>
    <x v="0"/>
    <x v="1"/>
    <x v="11"/>
    <n v="73"/>
    <n v="59"/>
    <n v="87"/>
    <n v="111"/>
    <n v="180"/>
    <n v="137"/>
    <n v="176"/>
    <n v="176"/>
    <n v="11"/>
    <n v="7"/>
    <n v="6"/>
    <n v="15"/>
  </r>
  <r>
    <x v="19"/>
    <x v="0"/>
    <x v="1"/>
    <x v="22"/>
    <n v="0"/>
    <n v="0"/>
    <n v="0"/>
    <n v="0"/>
    <n v="0"/>
    <n v="0"/>
    <n v="4"/>
    <n v="0"/>
    <n v="0"/>
    <n v="2"/>
    <n v="0"/>
    <n v="0"/>
  </r>
  <r>
    <x v="19"/>
    <x v="0"/>
    <x v="1"/>
    <x v="27"/>
    <n v="1"/>
    <n v="1"/>
    <n v="0"/>
    <n v="0"/>
    <n v="1"/>
    <n v="0"/>
    <n v="1"/>
    <n v="0"/>
    <n v="0"/>
    <n v="0"/>
    <n v="0"/>
    <n v="0"/>
  </r>
  <r>
    <x v="19"/>
    <x v="0"/>
    <x v="1"/>
    <x v="24"/>
    <n v="14"/>
    <n v="8"/>
    <n v="42"/>
    <n v="44"/>
    <n v="33"/>
    <n v="29"/>
    <n v="66"/>
    <n v="49"/>
    <n v="0"/>
    <n v="0"/>
    <n v="0"/>
    <n v="0"/>
  </r>
  <r>
    <x v="19"/>
    <x v="0"/>
    <x v="1"/>
    <x v="41"/>
    <n v="1"/>
    <n v="0"/>
    <n v="0"/>
    <n v="0"/>
    <n v="0"/>
    <n v="0"/>
    <n v="0"/>
    <n v="0"/>
    <n v="0"/>
    <n v="0"/>
    <n v="0"/>
    <n v="0"/>
  </r>
  <r>
    <x v="19"/>
    <x v="0"/>
    <x v="1"/>
    <x v="12"/>
    <n v="878"/>
    <n v="940"/>
    <n v="943"/>
    <n v="807"/>
    <n v="701"/>
    <n v="602"/>
    <n v="711"/>
    <n v="754"/>
    <n v="419"/>
    <n v="647"/>
    <n v="793"/>
    <n v="820"/>
  </r>
  <r>
    <x v="20"/>
    <x v="3"/>
    <x v="0"/>
    <x v="1"/>
    <n v="1"/>
    <n v="1"/>
    <n v="2"/>
    <n v="1"/>
    <n v="2"/>
    <n v="0"/>
    <n v="0"/>
    <n v="0"/>
    <n v="2"/>
    <n v="0"/>
    <n v="0"/>
    <n v="0"/>
  </r>
  <r>
    <x v="20"/>
    <x v="3"/>
    <x v="0"/>
    <x v="2"/>
    <n v="2"/>
    <n v="0"/>
    <n v="10"/>
    <n v="2"/>
    <n v="2"/>
    <n v="8"/>
    <n v="10"/>
    <n v="5"/>
    <n v="3"/>
    <n v="0"/>
    <n v="0"/>
    <n v="0"/>
  </r>
  <r>
    <x v="20"/>
    <x v="3"/>
    <x v="0"/>
    <x v="14"/>
    <n v="0"/>
    <n v="0"/>
    <n v="1"/>
    <n v="0"/>
    <n v="0"/>
    <n v="1"/>
    <n v="0"/>
    <n v="2"/>
    <n v="0"/>
    <n v="0"/>
    <n v="0"/>
    <n v="0"/>
  </r>
  <r>
    <x v="20"/>
    <x v="3"/>
    <x v="0"/>
    <x v="3"/>
    <n v="0"/>
    <n v="2"/>
    <n v="0"/>
    <n v="1"/>
    <n v="0"/>
    <n v="0"/>
    <n v="0"/>
    <n v="0"/>
    <n v="0"/>
    <n v="0"/>
    <n v="0"/>
    <n v="0"/>
  </r>
  <r>
    <x v="20"/>
    <x v="3"/>
    <x v="0"/>
    <x v="4"/>
    <n v="0"/>
    <n v="0"/>
    <n v="0"/>
    <n v="0"/>
    <n v="0"/>
    <n v="1"/>
    <n v="0"/>
    <n v="1"/>
    <n v="1"/>
    <n v="1"/>
    <n v="0"/>
    <n v="0"/>
  </r>
  <r>
    <x v="20"/>
    <x v="3"/>
    <x v="0"/>
    <x v="6"/>
    <n v="0"/>
    <n v="0"/>
    <n v="0"/>
    <n v="0"/>
    <n v="1"/>
    <n v="1"/>
    <n v="1"/>
    <n v="0"/>
    <n v="2"/>
    <n v="0"/>
    <n v="0"/>
    <n v="0"/>
  </r>
  <r>
    <x v="20"/>
    <x v="3"/>
    <x v="1"/>
    <x v="8"/>
    <n v="0"/>
    <n v="0"/>
    <n v="0"/>
    <n v="0"/>
    <n v="0"/>
    <n v="0"/>
    <n v="0"/>
    <n v="0"/>
    <n v="0"/>
    <n v="0"/>
    <n v="1"/>
    <n v="0"/>
  </r>
  <r>
    <x v="20"/>
    <x v="3"/>
    <x v="1"/>
    <x v="9"/>
    <n v="0"/>
    <n v="1"/>
    <n v="0"/>
    <n v="7"/>
    <n v="5"/>
    <n v="0"/>
    <n v="0"/>
    <n v="1"/>
    <n v="2"/>
    <n v="0"/>
    <n v="1"/>
    <n v="0"/>
  </r>
  <r>
    <x v="20"/>
    <x v="3"/>
    <x v="1"/>
    <x v="10"/>
    <n v="12"/>
    <n v="10"/>
    <n v="5"/>
    <n v="19"/>
    <n v="13"/>
    <n v="12"/>
    <n v="14"/>
    <n v="7"/>
    <n v="10"/>
    <n v="8"/>
    <n v="7"/>
    <n v="7"/>
  </r>
  <r>
    <x v="20"/>
    <x v="3"/>
    <x v="1"/>
    <x v="12"/>
    <n v="1"/>
    <n v="0"/>
    <n v="0"/>
    <n v="11"/>
    <n v="2"/>
    <n v="2"/>
    <n v="2"/>
    <n v="4"/>
    <n v="3"/>
    <n v="2"/>
    <n v="0"/>
    <n v="3"/>
  </r>
  <r>
    <x v="21"/>
    <x v="1"/>
    <x v="0"/>
    <x v="0"/>
    <n v="0"/>
    <n v="0"/>
    <n v="0"/>
    <n v="0"/>
    <n v="0"/>
    <n v="0"/>
    <n v="1"/>
    <n v="1"/>
    <n v="0"/>
    <n v="0"/>
    <n v="0"/>
    <n v="0"/>
  </r>
  <r>
    <x v="21"/>
    <x v="1"/>
    <x v="0"/>
    <x v="1"/>
    <n v="4"/>
    <n v="5"/>
    <n v="1"/>
    <n v="1"/>
    <n v="4"/>
    <n v="2"/>
    <n v="2"/>
    <n v="1"/>
    <n v="2"/>
    <n v="5"/>
    <n v="2"/>
    <n v="1"/>
  </r>
  <r>
    <x v="21"/>
    <x v="1"/>
    <x v="0"/>
    <x v="2"/>
    <n v="2"/>
    <n v="8"/>
    <n v="12"/>
    <n v="1"/>
    <n v="5"/>
    <n v="0"/>
    <n v="1"/>
    <n v="7"/>
    <n v="5"/>
    <n v="4"/>
    <n v="8"/>
    <n v="4"/>
  </r>
  <r>
    <x v="21"/>
    <x v="1"/>
    <x v="0"/>
    <x v="14"/>
    <n v="0"/>
    <n v="3"/>
    <n v="0"/>
    <n v="0"/>
    <n v="0"/>
    <n v="0"/>
    <n v="0"/>
    <n v="0"/>
    <n v="0"/>
    <n v="0"/>
    <n v="0"/>
    <n v="0"/>
  </r>
  <r>
    <x v="21"/>
    <x v="1"/>
    <x v="0"/>
    <x v="3"/>
    <n v="1"/>
    <n v="0"/>
    <n v="0"/>
    <n v="0"/>
    <n v="0"/>
    <n v="0"/>
    <n v="2"/>
    <n v="1"/>
    <n v="0"/>
    <n v="0"/>
    <n v="0"/>
    <n v="0"/>
  </r>
  <r>
    <x v="21"/>
    <x v="1"/>
    <x v="0"/>
    <x v="6"/>
    <n v="0"/>
    <n v="0"/>
    <n v="0"/>
    <n v="0"/>
    <n v="1"/>
    <n v="0"/>
    <n v="3"/>
    <n v="0"/>
    <n v="1"/>
    <n v="1"/>
    <n v="1"/>
    <n v="1"/>
  </r>
  <r>
    <x v="21"/>
    <x v="1"/>
    <x v="1"/>
    <x v="7"/>
    <n v="0"/>
    <n v="0"/>
    <n v="0"/>
    <n v="0"/>
    <n v="0"/>
    <n v="0"/>
    <n v="1"/>
    <n v="0"/>
    <n v="0"/>
    <n v="0"/>
    <n v="0"/>
    <n v="0"/>
  </r>
  <r>
    <x v="21"/>
    <x v="1"/>
    <x v="1"/>
    <x v="18"/>
    <n v="0"/>
    <n v="0"/>
    <n v="0"/>
    <n v="1"/>
    <n v="0"/>
    <n v="0"/>
    <n v="0"/>
    <n v="0"/>
    <n v="0"/>
    <n v="0"/>
    <n v="0"/>
    <n v="0"/>
  </r>
  <r>
    <x v="21"/>
    <x v="1"/>
    <x v="1"/>
    <x v="8"/>
    <n v="0"/>
    <n v="0"/>
    <n v="1"/>
    <n v="0"/>
    <n v="0"/>
    <n v="0"/>
    <n v="3"/>
    <n v="0"/>
    <n v="2"/>
    <n v="0"/>
    <n v="1"/>
    <n v="0"/>
  </r>
  <r>
    <x v="21"/>
    <x v="1"/>
    <x v="1"/>
    <x v="9"/>
    <n v="0"/>
    <n v="2"/>
    <n v="0"/>
    <n v="2"/>
    <n v="0"/>
    <n v="1"/>
    <n v="0"/>
    <n v="1"/>
    <n v="1"/>
    <n v="1"/>
    <n v="0"/>
    <n v="0"/>
  </r>
  <r>
    <x v="21"/>
    <x v="1"/>
    <x v="1"/>
    <x v="10"/>
    <n v="18"/>
    <n v="20"/>
    <n v="6"/>
    <n v="8"/>
    <n v="11"/>
    <n v="6"/>
    <n v="5"/>
    <n v="10"/>
    <n v="6"/>
    <n v="5"/>
    <n v="9"/>
    <n v="11"/>
  </r>
  <r>
    <x v="21"/>
    <x v="1"/>
    <x v="1"/>
    <x v="12"/>
    <n v="0"/>
    <n v="1"/>
    <n v="0"/>
    <n v="1"/>
    <n v="1"/>
    <n v="0"/>
    <n v="1"/>
    <n v="0"/>
    <n v="0"/>
    <n v="0"/>
    <n v="0"/>
    <n v="1"/>
  </r>
  <r>
    <x v="22"/>
    <x v="1"/>
    <x v="0"/>
    <x v="13"/>
    <n v="0"/>
    <n v="0"/>
    <n v="0"/>
    <n v="0"/>
    <n v="1"/>
    <n v="0"/>
    <n v="0"/>
    <n v="0"/>
    <n v="0"/>
    <n v="0"/>
    <n v="0"/>
    <n v="0"/>
  </r>
  <r>
    <x v="22"/>
    <x v="1"/>
    <x v="0"/>
    <x v="1"/>
    <n v="0"/>
    <n v="3"/>
    <n v="4"/>
    <n v="3"/>
    <n v="2"/>
    <n v="9"/>
    <n v="5"/>
    <n v="2"/>
    <n v="3"/>
    <n v="2"/>
    <n v="3"/>
    <n v="7"/>
  </r>
  <r>
    <x v="22"/>
    <x v="1"/>
    <x v="0"/>
    <x v="2"/>
    <n v="3"/>
    <n v="0"/>
    <n v="0"/>
    <n v="0"/>
    <n v="6"/>
    <n v="0"/>
    <n v="2"/>
    <n v="5"/>
    <n v="4"/>
    <n v="4"/>
    <n v="1"/>
    <n v="3"/>
  </r>
  <r>
    <x v="22"/>
    <x v="1"/>
    <x v="0"/>
    <x v="14"/>
    <n v="0"/>
    <n v="0"/>
    <n v="0"/>
    <n v="0"/>
    <n v="0"/>
    <n v="0"/>
    <n v="1"/>
    <n v="0"/>
    <n v="0"/>
    <n v="0"/>
    <n v="0"/>
    <n v="0"/>
  </r>
  <r>
    <x v="22"/>
    <x v="1"/>
    <x v="0"/>
    <x v="3"/>
    <n v="0"/>
    <n v="0"/>
    <n v="1"/>
    <n v="0"/>
    <n v="0"/>
    <n v="0"/>
    <n v="0"/>
    <n v="1"/>
    <n v="2"/>
    <n v="0"/>
    <n v="0"/>
    <n v="0"/>
  </r>
  <r>
    <x v="22"/>
    <x v="1"/>
    <x v="0"/>
    <x v="4"/>
    <n v="0"/>
    <n v="0"/>
    <n v="0"/>
    <n v="4"/>
    <n v="0"/>
    <n v="0"/>
    <n v="1"/>
    <n v="1"/>
    <n v="0"/>
    <n v="0"/>
    <n v="1"/>
    <n v="0"/>
  </r>
  <r>
    <x v="22"/>
    <x v="1"/>
    <x v="0"/>
    <x v="5"/>
    <n v="0"/>
    <n v="0"/>
    <n v="0"/>
    <n v="0"/>
    <n v="0"/>
    <n v="0"/>
    <n v="0"/>
    <n v="0"/>
    <n v="0"/>
    <n v="1"/>
    <n v="0"/>
    <n v="0"/>
  </r>
  <r>
    <x v="22"/>
    <x v="1"/>
    <x v="0"/>
    <x v="6"/>
    <n v="5"/>
    <n v="3"/>
    <n v="3"/>
    <n v="0"/>
    <n v="5"/>
    <n v="4"/>
    <n v="3"/>
    <n v="3"/>
    <n v="5"/>
    <n v="7"/>
    <n v="4"/>
    <n v="4"/>
  </r>
  <r>
    <x v="22"/>
    <x v="1"/>
    <x v="1"/>
    <x v="17"/>
    <n v="0"/>
    <n v="1"/>
    <n v="0"/>
    <n v="1"/>
    <n v="2"/>
    <n v="0"/>
    <n v="0"/>
    <n v="0"/>
    <n v="0"/>
    <n v="1"/>
    <n v="0"/>
    <n v="1"/>
  </r>
  <r>
    <x v="22"/>
    <x v="1"/>
    <x v="1"/>
    <x v="18"/>
    <n v="0"/>
    <n v="0"/>
    <n v="0"/>
    <n v="0"/>
    <n v="0"/>
    <n v="0"/>
    <n v="0"/>
    <n v="0"/>
    <n v="0"/>
    <n v="1"/>
    <n v="0"/>
    <n v="0"/>
  </r>
  <r>
    <x v="22"/>
    <x v="1"/>
    <x v="1"/>
    <x v="8"/>
    <n v="0"/>
    <n v="0"/>
    <n v="0"/>
    <n v="0"/>
    <n v="0"/>
    <n v="2"/>
    <n v="0"/>
    <n v="2"/>
    <n v="2"/>
    <n v="2"/>
    <n v="1"/>
    <n v="1"/>
  </r>
  <r>
    <x v="22"/>
    <x v="1"/>
    <x v="1"/>
    <x v="9"/>
    <n v="0"/>
    <n v="1"/>
    <n v="0"/>
    <n v="0"/>
    <n v="0"/>
    <n v="0"/>
    <n v="0"/>
    <n v="0"/>
    <n v="0"/>
    <n v="1"/>
    <n v="1"/>
    <n v="0"/>
  </r>
  <r>
    <x v="22"/>
    <x v="1"/>
    <x v="1"/>
    <x v="10"/>
    <n v="16"/>
    <n v="24"/>
    <n v="16"/>
    <n v="11"/>
    <n v="15"/>
    <n v="12"/>
    <n v="11"/>
    <n v="9"/>
    <n v="8"/>
    <n v="12"/>
    <n v="13"/>
    <n v="12"/>
  </r>
  <r>
    <x v="22"/>
    <x v="1"/>
    <x v="1"/>
    <x v="12"/>
    <n v="2"/>
    <n v="0"/>
    <n v="2"/>
    <n v="0"/>
    <n v="1"/>
    <n v="4"/>
    <n v="2"/>
    <n v="1"/>
    <n v="2"/>
    <n v="3"/>
    <n v="0"/>
    <n v="0"/>
  </r>
  <r>
    <x v="23"/>
    <x v="3"/>
    <x v="0"/>
    <x v="1"/>
    <n v="1"/>
    <n v="1"/>
    <n v="1"/>
    <n v="0"/>
    <n v="1"/>
    <n v="1"/>
    <n v="0"/>
    <n v="1"/>
    <n v="0"/>
    <n v="2"/>
    <n v="0"/>
    <n v="0"/>
  </r>
  <r>
    <x v="23"/>
    <x v="3"/>
    <x v="0"/>
    <x v="2"/>
    <n v="15"/>
    <n v="22"/>
    <n v="15"/>
    <n v="10"/>
    <n v="10"/>
    <n v="8"/>
    <n v="14"/>
    <n v="4"/>
    <n v="9"/>
    <n v="2"/>
    <n v="13"/>
    <n v="1"/>
  </r>
  <r>
    <x v="23"/>
    <x v="3"/>
    <x v="0"/>
    <x v="3"/>
    <n v="0"/>
    <n v="2"/>
    <n v="0"/>
    <n v="0"/>
    <n v="0"/>
    <n v="1"/>
    <n v="0"/>
    <n v="0"/>
    <n v="0"/>
    <n v="0"/>
    <n v="0"/>
    <n v="0"/>
  </r>
  <r>
    <x v="23"/>
    <x v="3"/>
    <x v="0"/>
    <x v="4"/>
    <n v="0"/>
    <n v="0"/>
    <n v="1"/>
    <n v="0"/>
    <n v="0"/>
    <n v="0"/>
    <n v="1"/>
    <n v="0"/>
    <n v="0"/>
    <n v="0"/>
    <n v="2"/>
    <n v="0"/>
  </r>
  <r>
    <x v="23"/>
    <x v="3"/>
    <x v="0"/>
    <x v="6"/>
    <n v="1"/>
    <n v="0"/>
    <n v="0"/>
    <n v="0"/>
    <n v="0"/>
    <n v="1"/>
    <n v="0"/>
    <n v="0"/>
    <n v="0"/>
    <n v="0"/>
    <n v="0"/>
    <n v="0"/>
  </r>
  <r>
    <x v="23"/>
    <x v="3"/>
    <x v="1"/>
    <x v="8"/>
    <n v="2"/>
    <n v="0"/>
    <n v="3"/>
    <n v="2"/>
    <n v="0"/>
    <n v="0"/>
    <n v="0"/>
    <n v="0"/>
    <n v="2"/>
    <n v="0"/>
    <n v="0"/>
    <n v="0"/>
  </r>
  <r>
    <x v="23"/>
    <x v="3"/>
    <x v="1"/>
    <x v="9"/>
    <n v="0"/>
    <n v="0"/>
    <n v="0"/>
    <n v="0"/>
    <n v="0"/>
    <n v="0"/>
    <n v="0"/>
    <n v="0"/>
    <n v="0"/>
    <n v="0"/>
    <n v="0"/>
    <n v="5"/>
  </r>
  <r>
    <x v="23"/>
    <x v="3"/>
    <x v="1"/>
    <x v="10"/>
    <n v="22"/>
    <n v="14"/>
    <n v="20"/>
    <n v="13"/>
    <n v="15"/>
    <n v="14"/>
    <n v="12"/>
    <n v="19"/>
    <n v="10"/>
    <n v="6"/>
    <n v="13"/>
    <n v="24"/>
  </r>
  <r>
    <x v="23"/>
    <x v="3"/>
    <x v="1"/>
    <x v="12"/>
    <n v="8"/>
    <n v="4"/>
    <n v="4"/>
    <n v="2"/>
    <n v="1"/>
    <n v="6"/>
    <n v="2"/>
    <n v="3"/>
    <n v="4"/>
    <n v="4"/>
    <n v="4"/>
    <n v="14"/>
  </r>
  <r>
    <x v="24"/>
    <x v="0"/>
    <x v="0"/>
    <x v="1"/>
    <n v="7"/>
    <n v="2"/>
    <n v="3"/>
    <n v="6"/>
    <n v="4"/>
    <n v="10"/>
    <n v="14"/>
    <n v="18"/>
    <n v="11"/>
    <n v="4"/>
    <n v="7"/>
    <n v="12"/>
  </r>
  <r>
    <x v="24"/>
    <x v="0"/>
    <x v="0"/>
    <x v="2"/>
    <n v="83"/>
    <n v="88"/>
    <n v="36"/>
    <n v="140"/>
    <n v="139"/>
    <n v="125"/>
    <n v="171"/>
    <n v="193"/>
    <n v="135"/>
    <n v="114"/>
    <n v="91"/>
    <n v="132"/>
  </r>
  <r>
    <x v="24"/>
    <x v="0"/>
    <x v="0"/>
    <x v="3"/>
    <n v="1"/>
    <n v="0"/>
    <n v="1"/>
    <n v="0"/>
    <n v="4"/>
    <n v="5"/>
    <n v="4"/>
    <n v="2"/>
    <n v="1"/>
    <n v="2"/>
    <n v="0"/>
    <n v="2"/>
  </r>
  <r>
    <x v="24"/>
    <x v="0"/>
    <x v="0"/>
    <x v="4"/>
    <n v="0"/>
    <n v="0"/>
    <n v="0"/>
    <n v="0"/>
    <n v="0"/>
    <n v="0"/>
    <n v="1"/>
    <n v="1"/>
    <n v="2"/>
    <n v="1"/>
    <n v="0"/>
    <n v="0"/>
  </r>
  <r>
    <x v="24"/>
    <x v="0"/>
    <x v="0"/>
    <x v="5"/>
    <n v="0"/>
    <n v="0"/>
    <n v="0"/>
    <n v="0"/>
    <n v="0"/>
    <n v="0"/>
    <n v="0"/>
    <n v="0"/>
    <n v="0"/>
    <n v="0"/>
    <n v="1"/>
    <n v="0"/>
  </r>
  <r>
    <x v="24"/>
    <x v="0"/>
    <x v="0"/>
    <x v="6"/>
    <n v="21"/>
    <n v="10"/>
    <n v="17"/>
    <n v="30"/>
    <n v="11"/>
    <n v="38"/>
    <n v="93"/>
    <n v="135"/>
    <n v="29"/>
    <n v="31"/>
    <n v="48"/>
    <n v="32"/>
  </r>
  <r>
    <x v="24"/>
    <x v="0"/>
    <x v="1"/>
    <x v="16"/>
    <n v="0"/>
    <n v="2"/>
    <n v="0"/>
    <n v="0"/>
    <n v="0"/>
    <n v="0"/>
    <n v="0"/>
    <n v="1"/>
    <n v="0"/>
    <n v="0"/>
    <n v="0"/>
    <n v="0"/>
  </r>
  <r>
    <x v="24"/>
    <x v="0"/>
    <x v="1"/>
    <x v="7"/>
    <n v="12"/>
    <n v="9"/>
    <n v="8"/>
    <n v="26"/>
    <n v="11"/>
    <n v="15"/>
    <n v="21"/>
    <n v="13"/>
    <n v="22"/>
    <n v="17"/>
    <n v="6"/>
    <n v="14"/>
  </r>
  <r>
    <x v="24"/>
    <x v="0"/>
    <x v="1"/>
    <x v="17"/>
    <n v="0"/>
    <n v="0"/>
    <n v="0"/>
    <n v="0"/>
    <n v="0"/>
    <n v="0"/>
    <n v="0"/>
    <n v="0"/>
    <n v="1"/>
    <n v="0"/>
    <n v="0"/>
    <n v="0"/>
  </r>
  <r>
    <x v="24"/>
    <x v="0"/>
    <x v="1"/>
    <x v="18"/>
    <n v="0"/>
    <n v="0"/>
    <n v="0"/>
    <n v="0"/>
    <n v="0"/>
    <n v="0"/>
    <n v="0"/>
    <n v="0"/>
    <n v="0"/>
    <n v="0"/>
    <n v="0"/>
    <n v="1"/>
  </r>
  <r>
    <x v="24"/>
    <x v="0"/>
    <x v="1"/>
    <x v="8"/>
    <n v="4"/>
    <n v="0"/>
    <n v="5"/>
    <n v="2"/>
    <n v="5"/>
    <n v="7"/>
    <n v="17"/>
    <n v="6"/>
    <n v="2"/>
    <n v="0"/>
    <n v="4"/>
    <n v="2"/>
  </r>
  <r>
    <x v="24"/>
    <x v="0"/>
    <x v="1"/>
    <x v="9"/>
    <n v="1"/>
    <n v="2"/>
    <n v="0"/>
    <n v="0"/>
    <n v="2"/>
    <n v="4"/>
    <n v="6"/>
    <n v="3"/>
    <n v="0"/>
    <n v="0"/>
    <n v="2"/>
    <n v="2"/>
  </r>
  <r>
    <x v="24"/>
    <x v="0"/>
    <x v="1"/>
    <x v="10"/>
    <n v="5"/>
    <n v="9"/>
    <n v="6"/>
    <n v="7"/>
    <n v="4"/>
    <n v="3"/>
    <n v="9"/>
    <n v="3"/>
    <n v="11"/>
    <n v="2"/>
    <n v="4"/>
    <n v="12"/>
  </r>
  <r>
    <x v="24"/>
    <x v="0"/>
    <x v="1"/>
    <x v="21"/>
    <n v="1"/>
    <n v="0"/>
    <n v="0"/>
    <n v="3"/>
    <n v="0"/>
    <n v="0"/>
    <n v="3"/>
    <n v="5"/>
    <n v="0"/>
    <n v="0"/>
    <n v="0"/>
    <n v="1"/>
  </r>
  <r>
    <x v="24"/>
    <x v="0"/>
    <x v="1"/>
    <x v="11"/>
    <n v="10"/>
    <n v="14"/>
    <n v="11"/>
    <n v="15"/>
    <n v="16"/>
    <n v="17"/>
    <n v="20"/>
    <n v="22"/>
    <n v="0"/>
    <n v="0"/>
    <n v="0"/>
    <n v="0"/>
  </r>
  <r>
    <x v="24"/>
    <x v="0"/>
    <x v="1"/>
    <x v="24"/>
    <n v="0"/>
    <n v="4"/>
    <n v="1"/>
    <n v="1"/>
    <n v="4"/>
    <n v="12"/>
    <n v="21"/>
    <n v="26"/>
    <n v="7"/>
    <n v="4"/>
    <n v="7"/>
    <n v="3"/>
  </r>
  <r>
    <x v="24"/>
    <x v="0"/>
    <x v="1"/>
    <x v="12"/>
    <n v="18"/>
    <n v="27"/>
    <n v="37"/>
    <n v="18"/>
    <n v="14"/>
    <n v="22"/>
    <n v="50"/>
    <n v="18"/>
    <n v="3"/>
    <n v="2"/>
    <n v="24"/>
    <n v="18"/>
  </r>
  <r>
    <x v="25"/>
    <x v="2"/>
    <x v="0"/>
    <x v="0"/>
    <n v="0"/>
    <n v="1"/>
    <n v="0"/>
    <n v="1"/>
    <n v="0"/>
    <n v="0"/>
    <n v="0"/>
    <n v="0"/>
    <n v="0"/>
    <n v="0"/>
    <n v="0"/>
    <n v="2"/>
  </r>
  <r>
    <x v="25"/>
    <x v="2"/>
    <x v="0"/>
    <x v="1"/>
    <n v="4"/>
    <n v="3"/>
    <n v="2"/>
    <n v="9"/>
    <n v="10"/>
    <n v="6"/>
    <n v="10"/>
    <n v="14"/>
    <n v="6"/>
    <n v="7"/>
    <n v="8"/>
    <n v="30"/>
  </r>
  <r>
    <x v="25"/>
    <x v="2"/>
    <x v="0"/>
    <x v="2"/>
    <n v="6"/>
    <n v="4"/>
    <n v="7"/>
    <n v="4"/>
    <n v="0"/>
    <n v="8"/>
    <n v="14"/>
    <n v="13"/>
    <n v="15"/>
    <n v="8"/>
    <n v="4"/>
    <n v="15"/>
  </r>
  <r>
    <x v="25"/>
    <x v="2"/>
    <x v="0"/>
    <x v="14"/>
    <n v="0"/>
    <n v="0"/>
    <n v="0"/>
    <n v="1"/>
    <n v="0"/>
    <n v="0"/>
    <n v="0"/>
    <n v="0"/>
    <n v="0"/>
    <n v="0"/>
    <n v="0"/>
    <n v="1"/>
  </r>
  <r>
    <x v="25"/>
    <x v="2"/>
    <x v="0"/>
    <x v="3"/>
    <n v="3"/>
    <n v="5"/>
    <n v="0"/>
    <n v="1"/>
    <n v="1"/>
    <n v="2"/>
    <n v="3"/>
    <n v="1"/>
    <n v="0"/>
    <n v="1"/>
    <n v="0"/>
    <n v="4"/>
  </r>
  <r>
    <x v="25"/>
    <x v="2"/>
    <x v="0"/>
    <x v="4"/>
    <n v="7"/>
    <n v="1"/>
    <n v="3"/>
    <n v="2"/>
    <n v="2"/>
    <n v="2"/>
    <n v="4"/>
    <n v="4"/>
    <n v="0"/>
    <n v="1"/>
    <n v="3"/>
    <n v="1"/>
  </r>
  <r>
    <x v="25"/>
    <x v="2"/>
    <x v="0"/>
    <x v="5"/>
    <n v="1"/>
    <n v="0"/>
    <n v="2"/>
    <n v="0"/>
    <n v="0"/>
    <n v="0"/>
    <n v="1"/>
    <n v="2"/>
    <n v="0"/>
    <n v="0"/>
    <n v="0"/>
    <n v="0"/>
  </r>
  <r>
    <x v="25"/>
    <x v="2"/>
    <x v="0"/>
    <x v="6"/>
    <n v="38"/>
    <n v="33"/>
    <n v="38"/>
    <n v="44"/>
    <n v="36"/>
    <n v="66"/>
    <n v="37"/>
    <n v="32"/>
    <n v="11"/>
    <n v="12"/>
    <n v="19"/>
    <n v="62"/>
  </r>
  <r>
    <x v="25"/>
    <x v="2"/>
    <x v="1"/>
    <x v="16"/>
    <n v="0"/>
    <n v="0"/>
    <n v="0"/>
    <n v="1"/>
    <n v="1"/>
    <n v="0"/>
    <n v="0"/>
    <n v="0"/>
    <n v="0"/>
    <n v="0"/>
    <n v="0"/>
    <n v="0"/>
  </r>
  <r>
    <x v="25"/>
    <x v="2"/>
    <x v="1"/>
    <x v="7"/>
    <n v="0"/>
    <n v="1"/>
    <n v="0"/>
    <n v="1"/>
    <n v="2"/>
    <n v="0"/>
    <n v="0"/>
    <n v="1"/>
    <n v="12"/>
    <n v="0"/>
    <n v="0"/>
    <n v="0"/>
  </r>
  <r>
    <x v="25"/>
    <x v="2"/>
    <x v="1"/>
    <x v="17"/>
    <n v="0"/>
    <n v="0"/>
    <n v="1"/>
    <n v="2"/>
    <n v="1"/>
    <n v="1"/>
    <n v="0"/>
    <n v="0"/>
    <n v="0"/>
    <n v="0"/>
    <n v="0"/>
    <n v="1"/>
  </r>
  <r>
    <x v="25"/>
    <x v="2"/>
    <x v="1"/>
    <x v="18"/>
    <n v="1"/>
    <n v="4"/>
    <n v="0"/>
    <n v="3"/>
    <n v="2"/>
    <n v="1"/>
    <n v="0"/>
    <n v="0"/>
    <n v="0"/>
    <n v="0"/>
    <n v="0"/>
    <n v="0"/>
  </r>
  <r>
    <x v="25"/>
    <x v="2"/>
    <x v="1"/>
    <x v="8"/>
    <n v="10"/>
    <n v="2"/>
    <n v="3"/>
    <n v="2"/>
    <n v="2"/>
    <n v="4"/>
    <n v="3"/>
    <n v="8"/>
    <n v="2"/>
    <n v="7"/>
    <n v="7"/>
    <n v="15"/>
  </r>
  <r>
    <x v="25"/>
    <x v="2"/>
    <x v="1"/>
    <x v="9"/>
    <n v="2"/>
    <n v="2"/>
    <n v="1"/>
    <n v="1"/>
    <n v="1"/>
    <n v="0"/>
    <n v="2"/>
    <n v="5"/>
    <n v="0"/>
    <n v="0"/>
    <n v="0"/>
    <n v="3"/>
  </r>
  <r>
    <x v="25"/>
    <x v="2"/>
    <x v="1"/>
    <x v="10"/>
    <n v="4"/>
    <n v="4"/>
    <n v="5"/>
    <n v="10"/>
    <n v="5"/>
    <n v="8"/>
    <n v="7"/>
    <n v="8"/>
    <n v="0"/>
    <n v="4"/>
    <n v="11"/>
    <n v="6"/>
  </r>
  <r>
    <x v="25"/>
    <x v="2"/>
    <x v="1"/>
    <x v="20"/>
    <n v="0"/>
    <n v="0"/>
    <n v="0"/>
    <n v="0"/>
    <n v="0"/>
    <n v="0"/>
    <n v="0"/>
    <n v="0"/>
    <n v="0"/>
    <n v="0"/>
    <n v="1"/>
    <n v="0"/>
  </r>
  <r>
    <x v="25"/>
    <x v="2"/>
    <x v="1"/>
    <x v="11"/>
    <n v="10"/>
    <n v="9"/>
    <n v="4"/>
    <n v="13"/>
    <n v="3"/>
    <n v="11"/>
    <n v="6"/>
    <n v="8"/>
    <n v="0"/>
    <n v="0"/>
    <n v="0"/>
    <n v="0"/>
  </r>
  <r>
    <x v="25"/>
    <x v="2"/>
    <x v="1"/>
    <x v="22"/>
    <n v="0"/>
    <n v="0"/>
    <n v="0"/>
    <n v="0"/>
    <n v="0"/>
    <n v="0"/>
    <n v="0"/>
    <n v="0"/>
    <n v="0"/>
    <n v="0"/>
    <n v="2"/>
    <n v="0"/>
  </r>
  <r>
    <x v="25"/>
    <x v="2"/>
    <x v="1"/>
    <x v="12"/>
    <n v="0"/>
    <n v="1"/>
    <n v="0"/>
    <n v="1"/>
    <n v="4"/>
    <n v="4"/>
    <n v="0"/>
    <n v="2"/>
    <n v="0"/>
    <n v="0"/>
    <n v="0"/>
    <n v="5"/>
  </r>
  <r>
    <x v="26"/>
    <x v="2"/>
    <x v="0"/>
    <x v="1"/>
    <n v="0"/>
    <n v="1"/>
    <n v="0"/>
    <n v="0"/>
    <n v="4"/>
    <n v="3"/>
    <n v="2"/>
    <n v="2"/>
    <n v="1"/>
    <n v="2"/>
    <n v="2"/>
    <n v="4"/>
  </r>
  <r>
    <x v="26"/>
    <x v="2"/>
    <x v="0"/>
    <x v="2"/>
    <n v="2"/>
    <n v="0"/>
    <n v="0"/>
    <n v="0"/>
    <n v="1"/>
    <n v="2"/>
    <n v="1"/>
    <n v="2"/>
    <n v="4"/>
    <n v="0"/>
    <n v="0"/>
    <n v="3"/>
  </r>
  <r>
    <x v="26"/>
    <x v="2"/>
    <x v="0"/>
    <x v="3"/>
    <n v="0"/>
    <n v="0"/>
    <n v="0"/>
    <n v="0"/>
    <n v="0"/>
    <n v="0"/>
    <n v="4"/>
    <n v="0"/>
    <n v="0"/>
    <n v="0"/>
    <n v="0"/>
    <n v="0"/>
  </r>
  <r>
    <x v="26"/>
    <x v="2"/>
    <x v="0"/>
    <x v="4"/>
    <n v="0"/>
    <n v="0"/>
    <n v="0"/>
    <n v="0"/>
    <n v="0"/>
    <n v="1"/>
    <n v="0"/>
    <n v="0"/>
    <n v="3"/>
    <n v="0"/>
    <n v="2"/>
    <n v="1"/>
  </r>
  <r>
    <x v="26"/>
    <x v="2"/>
    <x v="0"/>
    <x v="5"/>
    <n v="0"/>
    <n v="0"/>
    <n v="0"/>
    <n v="0"/>
    <n v="1"/>
    <n v="0"/>
    <n v="0"/>
    <n v="0"/>
    <n v="0"/>
    <n v="0"/>
    <n v="0"/>
    <n v="0"/>
  </r>
  <r>
    <x v="26"/>
    <x v="2"/>
    <x v="0"/>
    <x v="6"/>
    <n v="3"/>
    <n v="9"/>
    <n v="5"/>
    <n v="12"/>
    <n v="4"/>
    <n v="17"/>
    <n v="15"/>
    <n v="12"/>
    <n v="1"/>
    <n v="2"/>
    <n v="2"/>
    <n v="17"/>
  </r>
  <r>
    <x v="26"/>
    <x v="2"/>
    <x v="1"/>
    <x v="16"/>
    <n v="0"/>
    <n v="0"/>
    <n v="0"/>
    <n v="0"/>
    <n v="1"/>
    <n v="0"/>
    <n v="0"/>
    <n v="0"/>
    <n v="0"/>
    <n v="0"/>
    <n v="0"/>
    <n v="0"/>
  </r>
  <r>
    <x v="26"/>
    <x v="2"/>
    <x v="1"/>
    <x v="7"/>
    <n v="0"/>
    <n v="0"/>
    <n v="0"/>
    <n v="0"/>
    <n v="0"/>
    <n v="0"/>
    <n v="0"/>
    <n v="0"/>
    <n v="0"/>
    <n v="2"/>
    <n v="0"/>
    <n v="0"/>
  </r>
  <r>
    <x v="26"/>
    <x v="2"/>
    <x v="1"/>
    <x v="17"/>
    <n v="0"/>
    <n v="0"/>
    <n v="0"/>
    <n v="0"/>
    <n v="1"/>
    <n v="0"/>
    <n v="0"/>
    <n v="0"/>
    <n v="0"/>
    <n v="0"/>
    <n v="0"/>
    <n v="0"/>
  </r>
  <r>
    <x v="26"/>
    <x v="2"/>
    <x v="1"/>
    <x v="18"/>
    <n v="0"/>
    <n v="0"/>
    <n v="2"/>
    <n v="0"/>
    <n v="0"/>
    <n v="0"/>
    <n v="0"/>
    <n v="0"/>
    <n v="0"/>
    <n v="0"/>
    <n v="0"/>
    <n v="2"/>
  </r>
  <r>
    <x v="26"/>
    <x v="2"/>
    <x v="1"/>
    <x v="8"/>
    <n v="0"/>
    <n v="1"/>
    <n v="0"/>
    <n v="0"/>
    <n v="2"/>
    <n v="1"/>
    <n v="4"/>
    <n v="7"/>
    <n v="1"/>
    <n v="1"/>
    <n v="0"/>
    <n v="1"/>
  </r>
  <r>
    <x v="26"/>
    <x v="2"/>
    <x v="1"/>
    <x v="9"/>
    <n v="0"/>
    <n v="1"/>
    <n v="1"/>
    <n v="0"/>
    <n v="0"/>
    <n v="0"/>
    <n v="1"/>
    <n v="0"/>
    <n v="0"/>
    <n v="0"/>
    <n v="0"/>
    <n v="0"/>
  </r>
  <r>
    <x v="26"/>
    <x v="2"/>
    <x v="1"/>
    <x v="10"/>
    <n v="0"/>
    <n v="0"/>
    <n v="0"/>
    <n v="0"/>
    <n v="0"/>
    <n v="2"/>
    <n v="0"/>
    <n v="0"/>
    <n v="1"/>
    <n v="0"/>
    <n v="0"/>
    <n v="0"/>
  </r>
  <r>
    <x v="26"/>
    <x v="2"/>
    <x v="1"/>
    <x v="11"/>
    <n v="0"/>
    <n v="0"/>
    <n v="0"/>
    <n v="0"/>
    <n v="9"/>
    <n v="9"/>
    <n v="11"/>
    <n v="4"/>
    <n v="0"/>
    <n v="0"/>
    <n v="0"/>
    <n v="0"/>
  </r>
  <r>
    <x v="26"/>
    <x v="2"/>
    <x v="1"/>
    <x v="12"/>
    <n v="0"/>
    <n v="0"/>
    <n v="0"/>
    <n v="0"/>
    <n v="0"/>
    <n v="0"/>
    <n v="0"/>
    <n v="1"/>
    <n v="0"/>
    <n v="0"/>
    <n v="0"/>
    <n v="0"/>
  </r>
  <r>
    <x v="27"/>
    <x v="2"/>
    <x v="0"/>
    <x v="0"/>
    <n v="0"/>
    <n v="0"/>
    <n v="0"/>
    <n v="0"/>
    <n v="0"/>
    <n v="0"/>
    <n v="0"/>
    <n v="0"/>
    <n v="0"/>
    <n v="0"/>
    <n v="2"/>
    <n v="2"/>
  </r>
  <r>
    <x v="27"/>
    <x v="2"/>
    <x v="0"/>
    <x v="1"/>
    <n v="6"/>
    <n v="6"/>
    <n v="7"/>
    <n v="3"/>
    <n v="1"/>
    <n v="1"/>
    <n v="1"/>
    <n v="0"/>
    <n v="1"/>
    <n v="2"/>
    <n v="3"/>
    <n v="6"/>
  </r>
  <r>
    <x v="27"/>
    <x v="2"/>
    <x v="0"/>
    <x v="2"/>
    <n v="3"/>
    <n v="1"/>
    <n v="2"/>
    <n v="3"/>
    <n v="1"/>
    <n v="0"/>
    <n v="0"/>
    <n v="1"/>
    <n v="0"/>
    <n v="0"/>
    <n v="0"/>
    <n v="3"/>
  </r>
  <r>
    <x v="27"/>
    <x v="2"/>
    <x v="0"/>
    <x v="3"/>
    <n v="10"/>
    <n v="1"/>
    <n v="2"/>
    <n v="1"/>
    <n v="0"/>
    <n v="0"/>
    <n v="0"/>
    <n v="0"/>
    <n v="0"/>
    <n v="0"/>
    <n v="4"/>
    <n v="3"/>
  </r>
  <r>
    <x v="27"/>
    <x v="2"/>
    <x v="0"/>
    <x v="4"/>
    <n v="15"/>
    <n v="35"/>
    <n v="11"/>
    <n v="15"/>
    <n v="4"/>
    <n v="1"/>
    <n v="0"/>
    <n v="1"/>
    <n v="2"/>
    <n v="2"/>
    <n v="2"/>
    <n v="27"/>
  </r>
  <r>
    <x v="27"/>
    <x v="2"/>
    <x v="0"/>
    <x v="5"/>
    <n v="1"/>
    <n v="1"/>
    <n v="1"/>
    <n v="1"/>
    <n v="0"/>
    <n v="0"/>
    <n v="0"/>
    <n v="1"/>
    <n v="0"/>
    <n v="0"/>
    <n v="0"/>
    <n v="1"/>
  </r>
  <r>
    <x v="27"/>
    <x v="2"/>
    <x v="0"/>
    <x v="6"/>
    <n v="59"/>
    <n v="46"/>
    <n v="30"/>
    <n v="28"/>
    <n v="23"/>
    <n v="10"/>
    <n v="17"/>
    <n v="8"/>
    <n v="23"/>
    <n v="19"/>
    <n v="11"/>
    <n v="117"/>
  </r>
  <r>
    <x v="27"/>
    <x v="2"/>
    <x v="1"/>
    <x v="31"/>
    <n v="0"/>
    <n v="0"/>
    <n v="1"/>
    <n v="0"/>
    <n v="0"/>
    <n v="0"/>
    <n v="0"/>
    <n v="0"/>
    <n v="0"/>
    <n v="0"/>
    <n v="0"/>
    <n v="0"/>
  </r>
  <r>
    <x v="27"/>
    <x v="2"/>
    <x v="1"/>
    <x v="16"/>
    <n v="0"/>
    <n v="0"/>
    <n v="2"/>
    <n v="0"/>
    <n v="0"/>
    <n v="0"/>
    <n v="0"/>
    <n v="0"/>
    <n v="0"/>
    <n v="0"/>
    <n v="0"/>
    <n v="0"/>
  </r>
  <r>
    <x v="27"/>
    <x v="2"/>
    <x v="1"/>
    <x v="7"/>
    <n v="0"/>
    <n v="0"/>
    <n v="0"/>
    <n v="0"/>
    <n v="0"/>
    <n v="0"/>
    <n v="0"/>
    <n v="0"/>
    <n v="3"/>
    <n v="2"/>
    <n v="0"/>
    <n v="0"/>
  </r>
  <r>
    <x v="27"/>
    <x v="2"/>
    <x v="1"/>
    <x v="17"/>
    <n v="1"/>
    <n v="0"/>
    <n v="0"/>
    <n v="6"/>
    <n v="1"/>
    <n v="1"/>
    <n v="1"/>
    <n v="0"/>
    <n v="1"/>
    <n v="0"/>
    <n v="0"/>
    <n v="1"/>
  </r>
  <r>
    <x v="27"/>
    <x v="2"/>
    <x v="1"/>
    <x v="18"/>
    <n v="3"/>
    <n v="0"/>
    <n v="1"/>
    <n v="4"/>
    <n v="0"/>
    <n v="0"/>
    <n v="0"/>
    <n v="0"/>
    <n v="0"/>
    <n v="0"/>
    <n v="0"/>
    <n v="0"/>
  </r>
  <r>
    <x v="27"/>
    <x v="2"/>
    <x v="1"/>
    <x v="8"/>
    <n v="3"/>
    <n v="0"/>
    <n v="1"/>
    <n v="4"/>
    <n v="0"/>
    <n v="1"/>
    <n v="1"/>
    <n v="1"/>
    <n v="2"/>
    <n v="0"/>
    <n v="2"/>
    <n v="6"/>
  </r>
  <r>
    <x v="27"/>
    <x v="2"/>
    <x v="1"/>
    <x v="9"/>
    <n v="0"/>
    <n v="0"/>
    <n v="1"/>
    <n v="4"/>
    <n v="0"/>
    <n v="0"/>
    <n v="0"/>
    <n v="0"/>
    <n v="0"/>
    <n v="0"/>
    <n v="0"/>
    <n v="4"/>
  </r>
  <r>
    <x v="27"/>
    <x v="2"/>
    <x v="1"/>
    <x v="10"/>
    <n v="0"/>
    <n v="0"/>
    <n v="2"/>
    <n v="0"/>
    <n v="2"/>
    <n v="0"/>
    <n v="0"/>
    <n v="0"/>
    <n v="0"/>
    <n v="0"/>
    <n v="0"/>
    <n v="0"/>
  </r>
  <r>
    <x v="27"/>
    <x v="2"/>
    <x v="1"/>
    <x v="21"/>
    <n v="5"/>
    <n v="3"/>
    <n v="3"/>
    <n v="1"/>
    <n v="0"/>
    <n v="0"/>
    <n v="0"/>
    <n v="0"/>
    <n v="0"/>
    <n v="0"/>
    <n v="0"/>
    <n v="6"/>
  </r>
  <r>
    <x v="27"/>
    <x v="2"/>
    <x v="1"/>
    <x v="11"/>
    <n v="11"/>
    <n v="6"/>
    <n v="4"/>
    <n v="5"/>
    <n v="3"/>
    <n v="0"/>
    <n v="1"/>
    <n v="0"/>
    <n v="0"/>
    <n v="0"/>
    <n v="0"/>
    <n v="0"/>
  </r>
  <r>
    <x v="27"/>
    <x v="2"/>
    <x v="1"/>
    <x v="22"/>
    <n v="0"/>
    <n v="0"/>
    <n v="0"/>
    <n v="0"/>
    <n v="0"/>
    <n v="2"/>
    <n v="0"/>
    <n v="0"/>
    <n v="0"/>
    <n v="0"/>
    <n v="4"/>
    <n v="17"/>
  </r>
  <r>
    <x v="27"/>
    <x v="2"/>
    <x v="1"/>
    <x v="24"/>
    <n v="1"/>
    <n v="2"/>
    <n v="14"/>
    <n v="4"/>
    <n v="0"/>
    <n v="0"/>
    <n v="0"/>
    <n v="0"/>
    <n v="0"/>
    <n v="1"/>
    <n v="3"/>
    <n v="3"/>
  </r>
  <r>
    <x v="27"/>
    <x v="2"/>
    <x v="1"/>
    <x v="12"/>
    <n v="0"/>
    <n v="1"/>
    <n v="0"/>
    <n v="0"/>
    <n v="0"/>
    <n v="0"/>
    <n v="0"/>
    <n v="0"/>
    <n v="0"/>
    <n v="0"/>
    <n v="0"/>
    <n v="12"/>
  </r>
  <r>
    <x v="28"/>
    <x v="1"/>
    <x v="0"/>
    <x v="13"/>
    <n v="1"/>
    <n v="0"/>
    <n v="0"/>
    <n v="0"/>
    <n v="0"/>
    <n v="0"/>
    <n v="0"/>
    <n v="0"/>
    <n v="0"/>
    <n v="0"/>
    <n v="0"/>
    <n v="0"/>
  </r>
  <r>
    <x v="28"/>
    <x v="1"/>
    <x v="0"/>
    <x v="1"/>
    <n v="2"/>
    <n v="3"/>
    <n v="2"/>
    <n v="1"/>
    <n v="2"/>
    <n v="7"/>
    <n v="1"/>
    <n v="2"/>
    <n v="2"/>
    <n v="4"/>
    <n v="6"/>
    <n v="1"/>
  </r>
  <r>
    <x v="28"/>
    <x v="1"/>
    <x v="0"/>
    <x v="2"/>
    <n v="3"/>
    <n v="1"/>
    <n v="4"/>
    <n v="4"/>
    <n v="4"/>
    <n v="2"/>
    <n v="4"/>
    <n v="3"/>
    <n v="0"/>
    <n v="4"/>
    <n v="2"/>
    <n v="3"/>
  </r>
  <r>
    <x v="28"/>
    <x v="1"/>
    <x v="0"/>
    <x v="14"/>
    <n v="0"/>
    <n v="0"/>
    <n v="0"/>
    <n v="0"/>
    <n v="0"/>
    <n v="0"/>
    <n v="0"/>
    <n v="0"/>
    <n v="0"/>
    <n v="1"/>
    <n v="1"/>
    <n v="0"/>
  </r>
  <r>
    <x v="28"/>
    <x v="1"/>
    <x v="0"/>
    <x v="3"/>
    <n v="0"/>
    <n v="0"/>
    <n v="0"/>
    <n v="1"/>
    <n v="1"/>
    <n v="0"/>
    <n v="0"/>
    <n v="1"/>
    <n v="0"/>
    <n v="0"/>
    <n v="1"/>
    <n v="0"/>
  </r>
  <r>
    <x v="28"/>
    <x v="1"/>
    <x v="0"/>
    <x v="4"/>
    <n v="0"/>
    <n v="1"/>
    <n v="0"/>
    <n v="2"/>
    <n v="1"/>
    <n v="0"/>
    <n v="1"/>
    <n v="1"/>
    <n v="0"/>
    <n v="1"/>
    <n v="1"/>
    <n v="2"/>
  </r>
  <r>
    <x v="28"/>
    <x v="1"/>
    <x v="0"/>
    <x v="6"/>
    <n v="0"/>
    <n v="1"/>
    <n v="0"/>
    <n v="0"/>
    <n v="0"/>
    <n v="1"/>
    <n v="2"/>
    <n v="2"/>
    <n v="0"/>
    <n v="1"/>
    <n v="0"/>
    <n v="1"/>
  </r>
  <r>
    <x v="28"/>
    <x v="1"/>
    <x v="1"/>
    <x v="8"/>
    <n v="0"/>
    <n v="0"/>
    <n v="0"/>
    <n v="0"/>
    <n v="0"/>
    <n v="0"/>
    <n v="0"/>
    <n v="0"/>
    <n v="2"/>
    <n v="0"/>
    <n v="1"/>
    <n v="0"/>
  </r>
  <r>
    <x v="28"/>
    <x v="1"/>
    <x v="1"/>
    <x v="9"/>
    <n v="0"/>
    <n v="0"/>
    <n v="3"/>
    <n v="0"/>
    <n v="1"/>
    <n v="0"/>
    <n v="0"/>
    <n v="1"/>
    <n v="0"/>
    <n v="0"/>
    <n v="0"/>
    <n v="0"/>
  </r>
  <r>
    <x v="28"/>
    <x v="1"/>
    <x v="1"/>
    <x v="10"/>
    <n v="29"/>
    <n v="40"/>
    <n v="29"/>
    <n v="12"/>
    <n v="16"/>
    <n v="11"/>
    <n v="7"/>
    <n v="16"/>
    <n v="17"/>
    <n v="17"/>
    <n v="14"/>
    <n v="30"/>
  </r>
  <r>
    <x v="28"/>
    <x v="1"/>
    <x v="1"/>
    <x v="12"/>
    <n v="8"/>
    <n v="6"/>
    <n v="6"/>
    <n v="4"/>
    <n v="8"/>
    <n v="3"/>
    <n v="9"/>
    <n v="7"/>
    <n v="1"/>
    <n v="4"/>
    <n v="4"/>
    <n v="7"/>
  </r>
  <r>
    <x v="29"/>
    <x v="1"/>
    <x v="0"/>
    <x v="1"/>
    <n v="0"/>
    <n v="0"/>
    <n v="0"/>
    <n v="0"/>
    <n v="0"/>
    <n v="0"/>
    <n v="0"/>
    <n v="0"/>
    <n v="0"/>
    <n v="0"/>
    <n v="1"/>
    <n v="3"/>
  </r>
  <r>
    <x v="29"/>
    <x v="1"/>
    <x v="0"/>
    <x v="2"/>
    <n v="1"/>
    <n v="4"/>
    <n v="0"/>
    <n v="1"/>
    <n v="2"/>
    <n v="4"/>
    <n v="1"/>
    <n v="0"/>
    <n v="2"/>
    <n v="0"/>
    <n v="2"/>
    <n v="0"/>
  </r>
  <r>
    <x v="29"/>
    <x v="1"/>
    <x v="0"/>
    <x v="14"/>
    <n v="0"/>
    <n v="1"/>
    <n v="0"/>
    <n v="0"/>
    <n v="1"/>
    <n v="0"/>
    <n v="0"/>
    <n v="1"/>
    <n v="0"/>
    <n v="1"/>
    <n v="0"/>
    <n v="0"/>
  </r>
  <r>
    <x v="29"/>
    <x v="1"/>
    <x v="0"/>
    <x v="3"/>
    <n v="0"/>
    <n v="0"/>
    <n v="0"/>
    <n v="0"/>
    <n v="0"/>
    <n v="1"/>
    <n v="1"/>
    <n v="0"/>
    <n v="0"/>
    <n v="0"/>
    <n v="0"/>
    <n v="0"/>
  </r>
  <r>
    <x v="29"/>
    <x v="1"/>
    <x v="0"/>
    <x v="4"/>
    <n v="0"/>
    <n v="0"/>
    <n v="0"/>
    <n v="0"/>
    <n v="0"/>
    <n v="0"/>
    <n v="0"/>
    <n v="0"/>
    <n v="0"/>
    <n v="1"/>
    <n v="0"/>
    <n v="1"/>
  </r>
  <r>
    <x v="29"/>
    <x v="1"/>
    <x v="0"/>
    <x v="6"/>
    <n v="0"/>
    <n v="0"/>
    <n v="0"/>
    <n v="0"/>
    <n v="0"/>
    <n v="0"/>
    <n v="1"/>
    <n v="0"/>
    <n v="0"/>
    <n v="0"/>
    <n v="0"/>
    <n v="1"/>
  </r>
  <r>
    <x v="29"/>
    <x v="1"/>
    <x v="1"/>
    <x v="8"/>
    <n v="0"/>
    <n v="0"/>
    <n v="0"/>
    <n v="0"/>
    <n v="0"/>
    <n v="0"/>
    <n v="0"/>
    <n v="0"/>
    <n v="2"/>
    <n v="0"/>
    <n v="0"/>
    <n v="0"/>
  </r>
  <r>
    <x v="29"/>
    <x v="1"/>
    <x v="1"/>
    <x v="9"/>
    <n v="0"/>
    <n v="0"/>
    <n v="0"/>
    <n v="0"/>
    <n v="0"/>
    <n v="0"/>
    <n v="0"/>
    <n v="0"/>
    <n v="1"/>
    <n v="0"/>
    <n v="0"/>
    <n v="0"/>
  </r>
  <r>
    <x v="29"/>
    <x v="1"/>
    <x v="1"/>
    <x v="10"/>
    <n v="4"/>
    <n v="7"/>
    <n v="4"/>
    <n v="6"/>
    <n v="3"/>
    <n v="1"/>
    <n v="4"/>
    <n v="5"/>
    <n v="3"/>
    <n v="1"/>
    <n v="2"/>
    <n v="6"/>
  </r>
  <r>
    <x v="29"/>
    <x v="1"/>
    <x v="1"/>
    <x v="12"/>
    <n v="10"/>
    <n v="3"/>
    <n v="11"/>
    <n v="12"/>
    <n v="12"/>
    <n v="8"/>
    <n v="13"/>
    <n v="4"/>
    <n v="4"/>
    <n v="8"/>
    <n v="5"/>
    <n v="6"/>
  </r>
  <r>
    <x v="30"/>
    <x v="1"/>
    <x v="0"/>
    <x v="0"/>
    <n v="1"/>
    <n v="0"/>
    <n v="0"/>
    <n v="0"/>
    <n v="0"/>
    <n v="0"/>
    <n v="0"/>
    <n v="0"/>
    <n v="0"/>
    <n v="0"/>
    <n v="0"/>
    <n v="0"/>
  </r>
  <r>
    <x v="30"/>
    <x v="1"/>
    <x v="0"/>
    <x v="1"/>
    <n v="0"/>
    <n v="3"/>
    <n v="1"/>
    <n v="2"/>
    <n v="0"/>
    <n v="4"/>
    <n v="1"/>
    <n v="0"/>
    <n v="2"/>
    <n v="1"/>
    <n v="3"/>
    <n v="5"/>
  </r>
  <r>
    <x v="30"/>
    <x v="1"/>
    <x v="0"/>
    <x v="2"/>
    <n v="0"/>
    <n v="0"/>
    <n v="1"/>
    <n v="1"/>
    <n v="0"/>
    <n v="0"/>
    <n v="1"/>
    <n v="0"/>
    <n v="4"/>
    <n v="1"/>
    <n v="0"/>
    <n v="0"/>
  </r>
  <r>
    <x v="30"/>
    <x v="1"/>
    <x v="0"/>
    <x v="14"/>
    <n v="0"/>
    <n v="0"/>
    <n v="1"/>
    <n v="0"/>
    <n v="0"/>
    <n v="0"/>
    <n v="0"/>
    <n v="0"/>
    <n v="0"/>
    <n v="0"/>
    <n v="1"/>
    <n v="1"/>
  </r>
  <r>
    <x v="30"/>
    <x v="1"/>
    <x v="0"/>
    <x v="3"/>
    <n v="0"/>
    <n v="0"/>
    <n v="0"/>
    <n v="0"/>
    <n v="0"/>
    <n v="0"/>
    <n v="0"/>
    <n v="0"/>
    <n v="0"/>
    <n v="0"/>
    <n v="0"/>
    <n v="1"/>
  </r>
  <r>
    <x v="30"/>
    <x v="1"/>
    <x v="0"/>
    <x v="4"/>
    <n v="0"/>
    <n v="0"/>
    <n v="0"/>
    <n v="0"/>
    <n v="0"/>
    <n v="0"/>
    <n v="0"/>
    <n v="0"/>
    <n v="0"/>
    <n v="0"/>
    <n v="2"/>
    <n v="1"/>
  </r>
  <r>
    <x v="30"/>
    <x v="1"/>
    <x v="0"/>
    <x v="6"/>
    <n v="1"/>
    <n v="0"/>
    <n v="0"/>
    <n v="0"/>
    <n v="0"/>
    <n v="0"/>
    <n v="0"/>
    <n v="0"/>
    <n v="0"/>
    <n v="0"/>
    <n v="0"/>
    <n v="0"/>
  </r>
  <r>
    <x v="30"/>
    <x v="1"/>
    <x v="1"/>
    <x v="18"/>
    <n v="0"/>
    <n v="0"/>
    <n v="0"/>
    <n v="1"/>
    <n v="0"/>
    <n v="0"/>
    <n v="0"/>
    <n v="0"/>
    <n v="0"/>
    <n v="0"/>
    <n v="0"/>
    <n v="0"/>
  </r>
  <r>
    <x v="30"/>
    <x v="1"/>
    <x v="1"/>
    <x v="8"/>
    <n v="1"/>
    <n v="0"/>
    <n v="0"/>
    <n v="1"/>
    <n v="0"/>
    <n v="0"/>
    <n v="0"/>
    <n v="0"/>
    <n v="0"/>
    <n v="0"/>
    <n v="0"/>
    <n v="0"/>
  </r>
  <r>
    <x v="30"/>
    <x v="1"/>
    <x v="1"/>
    <x v="9"/>
    <n v="0"/>
    <n v="0"/>
    <n v="1"/>
    <n v="1"/>
    <n v="0"/>
    <n v="0"/>
    <n v="1"/>
    <n v="0"/>
    <n v="0"/>
    <n v="0"/>
    <n v="1"/>
    <n v="1"/>
  </r>
  <r>
    <x v="30"/>
    <x v="1"/>
    <x v="1"/>
    <x v="10"/>
    <n v="14"/>
    <n v="14"/>
    <n v="12"/>
    <n v="9"/>
    <n v="7"/>
    <n v="5"/>
    <n v="6"/>
    <n v="6"/>
    <n v="9"/>
    <n v="13"/>
    <n v="8"/>
    <n v="16"/>
  </r>
  <r>
    <x v="30"/>
    <x v="1"/>
    <x v="1"/>
    <x v="12"/>
    <n v="0"/>
    <n v="0"/>
    <n v="0"/>
    <n v="0"/>
    <n v="0"/>
    <n v="2"/>
    <n v="1"/>
    <n v="0"/>
    <n v="0"/>
    <n v="0"/>
    <n v="1"/>
    <n v="0"/>
  </r>
  <r>
    <x v="31"/>
    <x v="0"/>
    <x v="0"/>
    <x v="0"/>
    <n v="0"/>
    <n v="0"/>
    <n v="0"/>
    <n v="0"/>
    <n v="0"/>
    <n v="0"/>
    <n v="0"/>
    <n v="0"/>
    <n v="5"/>
    <n v="2"/>
    <n v="2"/>
    <n v="0"/>
  </r>
  <r>
    <x v="31"/>
    <x v="0"/>
    <x v="0"/>
    <x v="13"/>
    <n v="0"/>
    <n v="0"/>
    <n v="0"/>
    <n v="0"/>
    <n v="0"/>
    <n v="1"/>
    <n v="0"/>
    <n v="0"/>
    <n v="0"/>
    <n v="0"/>
    <n v="0"/>
    <n v="1"/>
  </r>
  <r>
    <x v="31"/>
    <x v="0"/>
    <x v="0"/>
    <x v="1"/>
    <n v="26"/>
    <n v="36"/>
    <n v="31"/>
    <n v="46"/>
    <n v="27"/>
    <n v="22"/>
    <n v="27"/>
    <n v="34"/>
    <n v="58"/>
    <n v="41"/>
    <n v="53"/>
    <n v="33"/>
  </r>
  <r>
    <x v="31"/>
    <x v="0"/>
    <x v="0"/>
    <x v="2"/>
    <n v="30"/>
    <n v="28"/>
    <n v="60"/>
    <n v="84"/>
    <n v="55"/>
    <n v="53"/>
    <n v="41"/>
    <n v="67"/>
    <n v="76"/>
    <n v="74"/>
    <n v="56"/>
    <n v="63"/>
  </r>
  <r>
    <x v="31"/>
    <x v="0"/>
    <x v="0"/>
    <x v="14"/>
    <n v="0"/>
    <n v="0"/>
    <n v="0"/>
    <n v="1"/>
    <n v="0"/>
    <n v="0"/>
    <n v="1"/>
    <n v="0"/>
    <n v="0"/>
    <n v="0"/>
    <n v="0"/>
    <n v="0"/>
  </r>
  <r>
    <x v="31"/>
    <x v="0"/>
    <x v="0"/>
    <x v="3"/>
    <n v="2"/>
    <n v="1"/>
    <n v="6"/>
    <n v="3"/>
    <n v="0"/>
    <n v="3"/>
    <n v="2"/>
    <n v="4"/>
    <n v="6"/>
    <n v="4"/>
    <n v="5"/>
    <n v="0"/>
  </r>
  <r>
    <x v="31"/>
    <x v="0"/>
    <x v="0"/>
    <x v="4"/>
    <n v="8"/>
    <n v="10"/>
    <n v="13"/>
    <n v="18"/>
    <n v="10"/>
    <n v="5"/>
    <n v="3"/>
    <n v="8"/>
    <n v="21"/>
    <n v="12"/>
    <n v="14"/>
    <n v="10"/>
  </r>
  <r>
    <x v="31"/>
    <x v="0"/>
    <x v="0"/>
    <x v="5"/>
    <n v="2"/>
    <n v="0"/>
    <n v="0"/>
    <n v="0"/>
    <n v="0"/>
    <n v="0"/>
    <n v="0"/>
    <n v="0"/>
    <n v="1"/>
    <n v="3"/>
    <n v="4"/>
    <n v="6"/>
  </r>
  <r>
    <x v="31"/>
    <x v="0"/>
    <x v="0"/>
    <x v="6"/>
    <n v="32"/>
    <n v="20"/>
    <n v="30"/>
    <n v="24"/>
    <n v="40"/>
    <n v="22"/>
    <n v="37"/>
    <n v="19"/>
    <n v="23"/>
    <n v="73"/>
    <n v="69"/>
    <n v="39"/>
  </r>
  <r>
    <x v="31"/>
    <x v="0"/>
    <x v="1"/>
    <x v="16"/>
    <n v="1"/>
    <n v="0"/>
    <n v="0"/>
    <n v="0"/>
    <n v="0"/>
    <n v="1"/>
    <n v="2"/>
    <n v="0"/>
    <n v="3"/>
    <n v="0"/>
    <n v="0"/>
    <n v="2"/>
  </r>
  <r>
    <x v="31"/>
    <x v="0"/>
    <x v="1"/>
    <x v="7"/>
    <n v="92"/>
    <n v="53"/>
    <n v="76"/>
    <n v="92"/>
    <n v="78"/>
    <n v="79"/>
    <n v="97"/>
    <n v="109"/>
    <n v="100"/>
    <n v="106"/>
    <n v="74"/>
    <n v="84"/>
  </r>
  <r>
    <x v="31"/>
    <x v="0"/>
    <x v="1"/>
    <x v="17"/>
    <n v="1"/>
    <n v="0"/>
    <n v="0"/>
    <n v="0"/>
    <n v="1"/>
    <n v="0"/>
    <n v="1"/>
    <n v="0"/>
    <n v="4"/>
    <n v="3"/>
    <n v="1"/>
    <n v="0"/>
  </r>
  <r>
    <x v="31"/>
    <x v="0"/>
    <x v="1"/>
    <x v="18"/>
    <n v="0"/>
    <n v="0"/>
    <n v="0"/>
    <n v="0"/>
    <n v="0"/>
    <n v="0"/>
    <n v="0"/>
    <n v="0"/>
    <n v="0"/>
    <n v="3"/>
    <n v="0"/>
    <n v="1"/>
  </r>
  <r>
    <x v="31"/>
    <x v="0"/>
    <x v="1"/>
    <x v="8"/>
    <n v="2"/>
    <n v="0"/>
    <n v="2"/>
    <n v="0"/>
    <n v="0"/>
    <n v="7"/>
    <n v="0"/>
    <n v="3"/>
    <n v="16"/>
    <n v="3"/>
    <n v="2"/>
    <n v="0"/>
  </r>
  <r>
    <x v="31"/>
    <x v="0"/>
    <x v="1"/>
    <x v="19"/>
    <n v="0"/>
    <n v="0"/>
    <n v="0"/>
    <n v="0"/>
    <n v="1"/>
    <n v="0"/>
    <n v="0"/>
    <n v="0"/>
    <n v="1"/>
    <n v="0"/>
    <n v="0"/>
    <n v="0"/>
  </r>
  <r>
    <x v="31"/>
    <x v="0"/>
    <x v="1"/>
    <x v="9"/>
    <n v="6"/>
    <n v="1"/>
    <n v="4"/>
    <n v="11"/>
    <n v="5"/>
    <n v="6"/>
    <n v="10"/>
    <n v="7"/>
    <n v="13"/>
    <n v="14"/>
    <n v="9"/>
    <n v="7"/>
  </r>
  <r>
    <x v="31"/>
    <x v="0"/>
    <x v="1"/>
    <x v="10"/>
    <n v="16"/>
    <n v="20"/>
    <n v="18"/>
    <n v="4"/>
    <n v="4"/>
    <n v="14"/>
    <n v="21"/>
    <n v="18"/>
    <n v="24"/>
    <n v="34"/>
    <n v="33"/>
    <n v="49"/>
  </r>
  <r>
    <x v="31"/>
    <x v="0"/>
    <x v="1"/>
    <x v="20"/>
    <n v="0"/>
    <n v="0"/>
    <n v="0"/>
    <n v="0"/>
    <n v="0"/>
    <n v="1"/>
    <n v="0"/>
    <n v="0"/>
    <n v="0"/>
    <n v="0"/>
    <n v="0"/>
    <n v="0"/>
  </r>
  <r>
    <x v="31"/>
    <x v="0"/>
    <x v="1"/>
    <x v="21"/>
    <n v="0"/>
    <n v="1"/>
    <n v="3"/>
    <n v="6"/>
    <n v="2"/>
    <n v="4"/>
    <n v="1"/>
    <n v="3"/>
    <n v="3"/>
    <n v="7"/>
    <n v="5"/>
    <n v="3"/>
  </r>
  <r>
    <x v="31"/>
    <x v="0"/>
    <x v="1"/>
    <x v="11"/>
    <n v="0"/>
    <n v="2"/>
    <n v="2"/>
    <n v="6"/>
    <n v="0"/>
    <n v="3"/>
    <n v="0"/>
    <n v="0"/>
    <n v="0"/>
    <n v="0"/>
    <n v="0"/>
    <n v="0"/>
  </r>
  <r>
    <x v="31"/>
    <x v="0"/>
    <x v="1"/>
    <x v="22"/>
    <n v="0"/>
    <n v="0"/>
    <n v="0"/>
    <n v="0"/>
    <n v="0"/>
    <n v="2"/>
    <n v="0"/>
    <n v="0"/>
    <n v="0"/>
    <n v="0"/>
    <n v="1"/>
    <n v="4"/>
  </r>
  <r>
    <x v="31"/>
    <x v="0"/>
    <x v="1"/>
    <x v="24"/>
    <n v="0"/>
    <n v="5"/>
    <n v="0"/>
    <n v="0"/>
    <n v="1"/>
    <n v="0"/>
    <n v="0"/>
    <n v="0"/>
    <n v="0"/>
    <n v="4"/>
    <n v="3"/>
    <n v="3"/>
  </r>
  <r>
    <x v="31"/>
    <x v="0"/>
    <x v="1"/>
    <x v="42"/>
    <n v="2"/>
    <n v="0"/>
    <n v="0"/>
    <n v="0"/>
    <n v="0"/>
    <n v="0"/>
    <n v="0"/>
    <n v="0"/>
    <n v="0"/>
    <n v="0"/>
    <n v="0"/>
    <n v="0"/>
  </r>
  <r>
    <x v="31"/>
    <x v="0"/>
    <x v="1"/>
    <x v="12"/>
    <n v="56"/>
    <n v="45"/>
    <n v="36"/>
    <n v="44"/>
    <n v="41"/>
    <n v="33"/>
    <n v="57"/>
    <n v="35"/>
    <n v="30"/>
    <n v="28"/>
    <n v="149"/>
    <n v="127"/>
  </r>
  <r>
    <x v="32"/>
    <x v="1"/>
    <x v="0"/>
    <x v="1"/>
    <n v="0"/>
    <n v="0"/>
    <n v="1"/>
    <n v="0"/>
    <n v="0"/>
    <n v="0"/>
    <n v="0"/>
    <n v="0"/>
    <n v="0"/>
    <n v="0"/>
    <n v="0"/>
    <n v="0"/>
  </r>
  <r>
    <x v="32"/>
    <x v="1"/>
    <x v="0"/>
    <x v="3"/>
    <n v="0"/>
    <n v="0"/>
    <n v="0"/>
    <n v="0"/>
    <n v="0"/>
    <n v="0"/>
    <n v="0"/>
    <n v="1"/>
    <n v="0"/>
    <n v="0"/>
    <n v="0"/>
    <n v="0"/>
  </r>
  <r>
    <x v="32"/>
    <x v="1"/>
    <x v="0"/>
    <x v="6"/>
    <n v="0"/>
    <n v="0"/>
    <n v="0"/>
    <n v="2"/>
    <n v="0"/>
    <n v="0"/>
    <n v="1"/>
    <n v="0"/>
    <n v="0"/>
    <n v="0"/>
    <n v="0"/>
    <n v="0"/>
  </r>
  <r>
    <x v="32"/>
    <x v="1"/>
    <x v="1"/>
    <x v="17"/>
    <n v="1"/>
    <n v="0"/>
    <n v="0"/>
    <n v="1"/>
    <n v="0"/>
    <n v="0"/>
    <n v="0"/>
    <n v="0"/>
    <n v="0"/>
    <n v="0"/>
    <n v="0"/>
    <n v="0"/>
  </r>
  <r>
    <x v="32"/>
    <x v="1"/>
    <x v="1"/>
    <x v="18"/>
    <n v="0"/>
    <n v="0"/>
    <n v="0"/>
    <n v="1"/>
    <n v="1"/>
    <n v="0"/>
    <n v="0"/>
    <n v="0"/>
    <n v="0"/>
    <n v="0"/>
    <n v="0"/>
    <n v="0"/>
  </r>
  <r>
    <x v="32"/>
    <x v="1"/>
    <x v="1"/>
    <x v="8"/>
    <n v="0"/>
    <n v="0"/>
    <n v="1"/>
    <n v="0"/>
    <n v="0"/>
    <n v="0"/>
    <n v="0"/>
    <n v="0"/>
    <n v="0"/>
    <n v="0"/>
    <n v="0"/>
    <n v="0"/>
  </r>
  <r>
    <x v="32"/>
    <x v="1"/>
    <x v="1"/>
    <x v="9"/>
    <n v="0"/>
    <n v="0"/>
    <n v="0"/>
    <n v="0"/>
    <n v="1"/>
    <n v="0"/>
    <n v="0"/>
    <n v="0"/>
    <n v="0"/>
    <n v="0"/>
    <n v="0"/>
    <n v="0"/>
  </r>
  <r>
    <x v="32"/>
    <x v="1"/>
    <x v="1"/>
    <x v="10"/>
    <n v="0"/>
    <n v="0"/>
    <n v="0"/>
    <n v="1"/>
    <n v="1"/>
    <n v="0"/>
    <n v="0"/>
    <n v="1"/>
    <n v="0"/>
    <n v="0"/>
    <n v="0"/>
    <n v="0"/>
  </r>
  <r>
    <x v="33"/>
    <x v="2"/>
    <x v="0"/>
    <x v="0"/>
    <n v="4"/>
    <n v="1"/>
    <n v="0"/>
    <n v="2"/>
    <n v="0"/>
    <n v="0"/>
    <n v="0"/>
    <n v="2"/>
    <n v="0"/>
    <n v="0"/>
    <n v="0"/>
    <n v="0"/>
  </r>
  <r>
    <x v="33"/>
    <x v="2"/>
    <x v="0"/>
    <x v="13"/>
    <n v="0"/>
    <n v="0"/>
    <n v="1"/>
    <n v="0"/>
    <n v="0"/>
    <n v="2"/>
    <n v="0"/>
    <n v="0"/>
    <n v="0"/>
    <n v="0"/>
    <n v="0"/>
    <n v="2"/>
  </r>
  <r>
    <x v="33"/>
    <x v="2"/>
    <x v="0"/>
    <x v="1"/>
    <n v="53"/>
    <n v="34"/>
    <n v="56"/>
    <n v="64"/>
    <n v="35"/>
    <n v="69"/>
    <n v="70"/>
    <n v="65"/>
    <n v="28"/>
    <n v="50"/>
    <n v="44"/>
    <n v="47"/>
  </r>
  <r>
    <x v="33"/>
    <x v="2"/>
    <x v="0"/>
    <x v="2"/>
    <n v="75"/>
    <n v="68"/>
    <n v="52"/>
    <n v="65"/>
    <n v="65"/>
    <n v="67"/>
    <n v="81"/>
    <n v="59"/>
    <n v="23"/>
    <n v="41"/>
    <n v="43"/>
    <n v="41"/>
  </r>
  <r>
    <x v="33"/>
    <x v="2"/>
    <x v="0"/>
    <x v="14"/>
    <n v="0"/>
    <n v="0"/>
    <n v="0"/>
    <n v="8"/>
    <n v="0"/>
    <n v="1"/>
    <n v="2"/>
    <n v="1"/>
    <n v="0"/>
    <n v="0"/>
    <n v="2"/>
    <n v="7"/>
  </r>
  <r>
    <x v="33"/>
    <x v="2"/>
    <x v="0"/>
    <x v="3"/>
    <n v="5"/>
    <n v="11"/>
    <n v="0"/>
    <n v="3"/>
    <n v="2"/>
    <n v="7"/>
    <n v="6"/>
    <n v="7"/>
    <n v="1"/>
    <n v="4"/>
    <n v="2"/>
    <n v="7"/>
  </r>
  <r>
    <x v="33"/>
    <x v="2"/>
    <x v="0"/>
    <x v="4"/>
    <n v="41"/>
    <n v="25"/>
    <n v="31"/>
    <n v="35"/>
    <n v="37"/>
    <n v="47"/>
    <n v="55"/>
    <n v="47"/>
    <n v="22"/>
    <n v="19"/>
    <n v="14"/>
    <n v="13"/>
  </r>
  <r>
    <x v="33"/>
    <x v="2"/>
    <x v="0"/>
    <x v="15"/>
    <n v="0"/>
    <n v="2"/>
    <n v="0"/>
    <n v="2"/>
    <n v="1"/>
    <n v="0"/>
    <n v="1"/>
    <n v="0"/>
    <n v="0"/>
    <n v="1"/>
    <n v="1"/>
    <n v="2"/>
  </r>
  <r>
    <x v="33"/>
    <x v="2"/>
    <x v="0"/>
    <x v="5"/>
    <n v="9"/>
    <n v="6"/>
    <n v="7"/>
    <n v="1"/>
    <n v="4"/>
    <n v="3"/>
    <n v="4"/>
    <n v="4"/>
    <n v="0"/>
    <n v="0"/>
    <n v="5"/>
    <n v="1"/>
  </r>
  <r>
    <x v="33"/>
    <x v="2"/>
    <x v="0"/>
    <x v="6"/>
    <n v="87"/>
    <n v="39"/>
    <n v="43"/>
    <n v="104"/>
    <n v="81"/>
    <n v="88"/>
    <n v="80"/>
    <n v="67"/>
    <n v="39"/>
    <n v="79"/>
    <n v="51"/>
    <n v="119"/>
  </r>
  <r>
    <x v="33"/>
    <x v="2"/>
    <x v="1"/>
    <x v="16"/>
    <n v="3"/>
    <n v="1"/>
    <n v="1"/>
    <n v="1"/>
    <n v="0"/>
    <n v="0"/>
    <n v="0"/>
    <n v="0"/>
    <n v="0"/>
    <n v="0"/>
    <n v="0"/>
    <n v="0"/>
  </r>
  <r>
    <x v="33"/>
    <x v="2"/>
    <x v="1"/>
    <x v="7"/>
    <n v="31"/>
    <n v="38"/>
    <n v="43"/>
    <n v="36"/>
    <n v="20"/>
    <n v="33"/>
    <n v="28"/>
    <n v="29"/>
    <n v="26"/>
    <n v="29"/>
    <n v="35"/>
    <n v="24"/>
  </r>
  <r>
    <x v="33"/>
    <x v="2"/>
    <x v="1"/>
    <x v="17"/>
    <n v="0"/>
    <n v="0"/>
    <n v="0"/>
    <n v="1"/>
    <n v="0"/>
    <n v="0"/>
    <n v="1"/>
    <n v="1"/>
    <n v="1"/>
    <n v="0"/>
    <n v="0"/>
    <n v="0"/>
  </r>
  <r>
    <x v="33"/>
    <x v="2"/>
    <x v="1"/>
    <x v="18"/>
    <n v="0"/>
    <n v="0"/>
    <n v="0"/>
    <n v="1"/>
    <n v="0"/>
    <n v="1"/>
    <n v="0"/>
    <n v="0"/>
    <n v="0"/>
    <n v="0"/>
    <n v="0"/>
    <n v="4"/>
  </r>
  <r>
    <x v="33"/>
    <x v="2"/>
    <x v="1"/>
    <x v="8"/>
    <n v="3"/>
    <n v="1"/>
    <n v="2"/>
    <n v="4"/>
    <n v="1"/>
    <n v="2"/>
    <n v="5"/>
    <n v="6"/>
    <n v="6"/>
    <n v="3"/>
    <n v="7"/>
    <n v="6"/>
  </r>
  <r>
    <x v="33"/>
    <x v="2"/>
    <x v="1"/>
    <x v="19"/>
    <n v="0"/>
    <n v="0"/>
    <n v="0"/>
    <n v="0"/>
    <n v="0"/>
    <n v="0"/>
    <n v="0"/>
    <n v="0"/>
    <n v="0"/>
    <n v="0"/>
    <n v="1"/>
    <n v="0"/>
  </r>
  <r>
    <x v="33"/>
    <x v="2"/>
    <x v="1"/>
    <x v="9"/>
    <n v="4"/>
    <n v="2"/>
    <n v="3"/>
    <n v="5"/>
    <n v="4"/>
    <n v="1"/>
    <n v="3"/>
    <n v="11"/>
    <n v="1"/>
    <n v="0"/>
    <n v="1"/>
    <n v="1"/>
  </r>
  <r>
    <x v="33"/>
    <x v="2"/>
    <x v="1"/>
    <x v="10"/>
    <n v="199"/>
    <n v="217"/>
    <n v="175"/>
    <n v="172"/>
    <n v="154"/>
    <n v="168"/>
    <n v="195"/>
    <n v="189"/>
    <n v="161"/>
    <n v="164"/>
    <n v="186"/>
    <n v="192"/>
  </r>
  <r>
    <x v="33"/>
    <x v="2"/>
    <x v="1"/>
    <x v="20"/>
    <n v="0"/>
    <n v="2"/>
    <n v="0"/>
    <n v="1"/>
    <n v="1"/>
    <n v="0"/>
    <n v="0"/>
    <n v="0"/>
    <n v="0"/>
    <n v="0"/>
    <n v="0"/>
    <n v="0"/>
  </r>
  <r>
    <x v="33"/>
    <x v="2"/>
    <x v="1"/>
    <x v="21"/>
    <n v="5"/>
    <n v="1"/>
    <n v="2"/>
    <n v="1"/>
    <n v="0"/>
    <n v="1"/>
    <n v="0"/>
    <n v="1"/>
    <n v="0"/>
    <n v="0"/>
    <n v="0"/>
    <n v="0"/>
  </r>
  <r>
    <x v="33"/>
    <x v="2"/>
    <x v="1"/>
    <x v="11"/>
    <n v="22"/>
    <n v="21"/>
    <n v="18"/>
    <n v="22"/>
    <n v="6"/>
    <n v="14"/>
    <n v="11"/>
    <n v="12"/>
    <n v="0"/>
    <n v="0"/>
    <n v="0"/>
    <n v="0"/>
  </r>
  <r>
    <x v="33"/>
    <x v="2"/>
    <x v="1"/>
    <x v="22"/>
    <n v="0"/>
    <n v="0"/>
    <n v="1"/>
    <n v="2"/>
    <n v="0"/>
    <n v="0"/>
    <n v="0"/>
    <n v="0"/>
    <n v="0"/>
    <n v="0"/>
    <n v="0"/>
    <n v="2"/>
  </r>
  <r>
    <x v="33"/>
    <x v="2"/>
    <x v="1"/>
    <x v="27"/>
    <n v="0"/>
    <n v="0"/>
    <n v="0"/>
    <n v="1"/>
    <n v="0"/>
    <n v="0"/>
    <n v="0"/>
    <n v="0"/>
    <n v="0"/>
    <n v="0"/>
    <n v="0"/>
    <n v="0"/>
  </r>
  <r>
    <x v="33"/>
    <x v="2"/>
    <x v="1"/>
    <x v="24"/>
    <n v="0"/>
    <n v="0"/>
    <n v="13"/>
    <n v="15"/>
    <n v="3"/>
    <n v="19"/>
    <n v="13"/>
    <n v="8"/>
    <n v="0"/>
    <n v="0"/>
    <n v="0"/>
    <n v="0"/>
  </r>
  <r>
    <x v="33"/>
    <x v="2"/>
    <x v="1"/>
    <x v="38"/>
    <n v="0"/>
    <n v="0"/>
    <n v="0"/>
    <n v="2"/>
    <n v="1"/>
    <n v="0"/>
    <n v="0"/>
    <n v="0"/>
    <n v="0"/>
    <n v="0"/>
    <n v="0"/>
    <n v="0"/>
  </r>
  <r>
    <x v="33"/>
    <x v="2"/>
    <x v="1"/>
    <x v="12"/>
    <n v="52"/>
    <n v="29"/>
    <n v="37"/>
    <n v="28"/>
    <n v="27"/>
    <n v="40"/>
    <n v="51"/>
    <n v="45"/>
    <n v="27"/>
    <n v="37"/>
    <n v="38"/>
    <n v="41"/>
  </r>
  <r>
    <x v="34"/>
    <x v="2"/>
    <x v="0"/>
    <x v="0"/>
    <n v="1"/>
    <n v="0"/>
    <n v="0"/>
    <n v="0"/>
    <n v="0"/>
    <n v="0"/>
    <n v="0"/>
    <n v="2"/>
    <n v="0"/>
    <n v="1"/>
    <n v="0"/>
    <n v="0"/>
  </r>
  <r>
    <x v="34"/>
    <x v="2"/>
    <x v="0"/>
    <x v="1"/>
    <n v="0"/>
    <n v="0"/>
    <n v="0"/>
    <n v="0"/>
    <n v="0"/>
    <n v="1"/>
    <n v="1"/>
    <n v="1"/>
    <n v="1"/>
    <n v="0"/>
    <n v="1"/>
    <n v="0"/>
  </r>
  <r>
    <x v="34"/>
    <x v="2"/>
    <x v="0"/>
    <x v="2"/>
    <n v="0"/>
    <n v="0"/>
    <n v="0"/>
    <n v="1"/>
    <n v="0"/>
    <n v="0"/>
    <n v="0"/>
    <n v="0"/>
    <n v="0"/>
    <n v="1"/>
    <n v="0"/>
    <n v="1"/>
  </r>
  <r>
    <x v="34"/>
    <x v="2"/>
    <x v="0"/>
    <x v="3"/>
    <n v="1"/>
    <n v="0"/>
    <n v="0"/>
    <n v="1"/>
    <n v="0"/>
    <n v="0"/>
    <n v="0"/>
    <n v="0"/>
    <n v="0"/>
    <n v="0"/>
    <n v="0"/>
    <n v="0"/>
  </r>
  <r>
    <x v="34"/>
    <x v="2"/>
    <x v="0"/>
    <x v="4"/>
    <n v="1"/>
    <n v="1"/>
    <n v="0"/>
    <n v="0"/>
    <n v="0"/>
    <n v="1"/>
    <n v="0"/>
    <n v="0"/>
    <n v="0"/>
    <n v="0"/>
    <n v="0"/>
    <n v="1"/>
  </r>
  <r>
    <x v="34"/>
    <x v="2"/>
    <x v="0"/>
    <x v="5"/>
    <n v="0"/>
    <n v="0"/>
    <n v="0"/>
    <n v="0"/>
    <n v="0"/>
    <n v="0"/>
    <n v="0"/>
    <n v="0"/>
    <n v="1"/>
    <n v="0"/>
    <n v="1"/>
    <n v="0"/>
  </r>
  <r>
    <x v="34"/>
    <x v="2"/>
    <x v="0"/>
    <x v="6"/>
    <n v="9"/>
    <n v="5"/>
    <n v="3"/>
    <n v="2"/>
    <n v="7"/>
    <n v="8"/>
    <n v="3"/>
    <n v="5"/>
    <n v="0"/>
    <n v="2"/>
    <n v="8"/>
    <n v="16"/>
  </r>
  <r>
    <x v="34"/>
    <x v="2"/>
    <x v="1"/>
    <x v="7"/>
    <n v="1"/>
    <n v="0"/>
    <n v="0"/>
    <n v="0"/>
    <n v="0"/>
    <n v="0"/>
    <n v="0"/>
    <n v="0"/>
    <n v="0"/>
    <n v="1"/>
    <n v="0"/>
    <n v="0"/>
  </r>
  <r>
    <x v="34"/>
    <x v="2"/>
    <x v="1"/>
    <x v="17"/>
    <n v="1"/>
    <n v="0"/>
    <n v="0"/>
    <n v="0"/>
    <n v="1"/>
    <n v="0"/>
    <n v="0"/>
    <n v="0"/>
    <n v="0"/>
    <n v="0"/>
    <n v="0"/>
    <n v="0"/>
  </r>
  <r>
    <x v="34"/>
    <x v="2"/>
    <x v="1"/>
    <x v="9"/>
    <n v="0"/>
    <n v="0"/>
    <n v="1"/>
    <n v="0"/>
    <n v="0"/>
    <n v="0"/>
    <n v="0"/>
    <n v="0"/>
    <n v="0"/>
    <n v="0"/>
    <n v="0"/>
    <n v="0"/>
  </r>
  <r>
    <x v="34"/>
    <x v="2"/>
    <x v="1"/>
    <x v="11"/>
    <n v="6"/>
    <n v="9"/>
    <n v="3"/>
    <n v="6"/>
    <n v="1"/>
    <n v="2"/>
    <n v="2"/>
    <n v="6"/>
    <n v="0"/>
    <n v="0"/>
    <n v="0"/>
    <n v="0"/>
  </r>
  <r>
    <x v="35"/>
    <x v="0"/>
    <x v="0"/>
    <x v="0"/>
    <n v="0"/>
    <n v="0"/>
    <n v="0"/>
    <n v="1"/>
    <n v="1"/>
    <n v="1"/>
    <n v="6"/>
    <n v="2"/>
    <n v="0"/>
    <n v="1"/>
    <n v="4"/>
    <n v="2"/>
  </r>
  <r>
    <x v="35"/>
    <x v="0"/>
    <x v="0"/>
    <x v="13"/>
    <n v="0"/>
    <n v="2"/>
    <n v="0"/>
    <n v="0"/>
    <n v="0"/>
    <n v="0"/>
    <n v="0"/>
    <n v="0"/>
    <n v="0"/>
    <n v="0"/>
    <n v="0"/>
    <n v="1"/>
  </r>
  <r>
    <x v="35"/>
    <x v="0"/>
    <x v="0"/>
    <x v="1"/>
    <n v="23"/>
    <n v="29"/>
    <n v="39"/>
    <n v="30"/>
    <n v="19"/>
    <n v="38"/>
    <n v="61"/>
    <n v="60"/>
    <n v="34"/>
    <n v="23"/>
    <n v="76"/>
    <n v="53"/>
  </r>
  <r>
    <x v="35"/>
    <x v="0"/>
    <x v="0"/>
    <x v="2"/>
    <n v="515"/>
    <n v="587"/>
    <n v="313"/>
    <n v="851"/>
    <n v="1250"/>
    <n v="1167"/>
    <n v="790"/>
    <n v="243"/>
    <n v="193"/>
    <n v="256"/>
    <n v="665"/>
    <n v="846"/>
  </r>
  <r>
    <x v="35"/>
    <x v="0"/>
    <x v="0"/>
    <x v="14"/>
    <n v="0"/>
    <n v="1"/>
    <n v="5"/>
    <n v="0"/>
    <n v="1"/>
    <n v="1"/>
    <n v="6"/>
    <n v="8"/>
    <n v="1"/>
    <n v="3"/>
    <n v="2"/>
    <n v="3"/>
  </r>
  <r>
    <x v="35"/>
    <x v="0"/>
    <x v="0"/>
    <x v="3"/>
    <n v="19"/>
    <n v="3"/>
    <n v="20"/>
    <n v="27"/>
    <n v="11"/>
    <n v="28"/>
    <n v="72"/>
    <n v="38"/>
    <n v="36"/>
    <n v="43"/>
    <n v="51"/>
    <n v="51"/>
  </r>
  <r>
    <x v="35"/>
    <x v="0"/>
    <x v="0"/>
    <x v="4"/>
    <n v="7"/>
    <n v="6"/>
    <n v="6"/>
    <n v="8"/>
    <n v="3"/>
    <n v="9"/>
    <n v="9"/>
    <n v="11"/>
    <n v="18"/>
    <n v="24"/>
    <n v="17"/>
    <n v="49"/>
  </r>
  <r>
    <x v="35"/>
    <x v="0"/>
    <x v="0"/>
    <x v="40"/>
    <n v="0"/>
    <n v="0"/>
    <n v="0"/>
    <n v="1"/>
    <n v="0"/>
    <n v="0"/>
    <n v="0"/>
    <n v="0"/>
    <n v="0"/>
    <n v="0"/>
    <n v="1"/>
    <n v="1"/>
  </r>
  <r>
    <x v="35"/>
    <x v="0"/>
    <x v="0"/>
    <x v="5"/>
    <n v="0"/>
    <n v="0"/>
    <n v="0"/>
    <n v="0"/>
    <n v="0"/>
    <n v="0"/>
    <n v="3"/>
    <n v="8"/>
    <n v="2"/>
    <n v="1"/>
    <n v="2"/>
    <n v="0"/>
  </r>
  <r>
    <x v="35"/>
    <x v="0"/>
    <x v="0"/>
    <x v="37"/>
    <n v="0"/>
    <n v="0"/>
    <n v="0"/>
    <n v="0"/>
    <n v="0"/>
    <n v="0"/>
    <n v="0"/>
    <n v="4"/>
    <n v="0"/>
    <n v="0"/>
    <n v="0"/>
    <n v="0"/>
  </r>
  <r>
    <x v="35"/>
    <x v="0"/>
    <x v="0"/>
    <x v="6"/>
    <n v="195"/>
    <n v="190"/>
    <n v="325"/>
    <n v="565"/>
    <n v="281"/>
    <n v="283"/>
    <n v="357"/>
    <n v="268"/>
    <n v="174"/>
    <n v="196"/>
    <n v="225"/>
    <n v="332"/>
  </r>
  <r>
    <x v="35"/>
    <x v="0"/>
    <x v="1"/>
    <x v="16"/>
    <n v="0"/>
    <n v="4"/>
    <n v="2"/>
    <n v="0"/>
    <n v="0"/>
    <n v="0"/>
    <n v="4"/>
    <n v="4"/>
    <n v="2"/>
    <n v="0"/>
    <n v="4"/>
    <n v="1"/>
  </r>
  <r>
    <x v="35"/>
    <x v="0"/>
    <x v="1"/>
    <x v="7"/>
    <n v="237"/>
    <n v="190"/>
    <n v="248"/>
    <n v="283"/>
    <n v="248"/>
    <n v="260"/>
    <n v="287"/>
    <n v="340"/>
    <n v="272"/>
    <n v="248"/>
    <n v="252"/>
    <n v="305"/>
  </r>
  <r>
    <x v="35"/>
    <x v="0"/>
    <x v="1"/>
    <x v="17"/>
    <n v="10"/>
    <n v="2"/>
    <n v="4"/>
    <n v="4"/>
    <n v="3"/>
    <n v="19"/>
    <n v="4"/>
    <n v="2"/>
    <n v="9"/>
    <n v="2"/>
    <n v="3"/>
    <n v="1"/>
  </r>
  <r>
    <x v="35"/>
    <x v="0"/>
    <x v="1"/>
    <x v="18"/>
    <n v="14"/>
    <n v="0"/>
    <n v="2"/>
    <n v="5"/>
    <n v="1"/>
    <n v="1"/>
    <n v="9"/>
    <n v="6"/>
    <n v="3"/>
    <n v="2"/>
    <n v="9"/>
    <n v="4"/>
  </r>
  <r>
    <x v="35"/>
    <x v="0"/>
    <x v="1"/>
    <x v="8"/>
    <n v="2"/>
    <n v="5"/>
    <n v="6"/>
    <n v="4"/>
    <n v="11"/>
    <n v="16"/>
    <n v="62"/>
    <n v="51"/>
    <n v="50"/>
    <n v="30"/>
    <n v="45"/>
    <n v="72"/>
  </r>
  <r>
    <x v="35"/>
    <x v="0"/>
    <x v="1"/>
    <x v="19"/>
    <n v="2"/>
    <n v="0"/>
    <n v="0"/>
    <n v="0"/>
    <n v="0"/>
    <n v="0"/>
    <n v="0"/>
    <n v="0"/>
    <n v="7"/>
    <n v="7"/>
    <n v="0"/>
    <n v="0"/>
  </r>
  <r>
    <x v="35"/>
    <x v="0"/>
    <x v="1"/>
    <x v="9"/>
    <n v="97"/>
    <n v="15"/>
    <n v="93"/>
    <n v="48"/>
    <n v="47"/>
    <n v="53"/>
    <n v="143"/>
    <n v="161"/>
    <n v="108"/>
    <n v="178"/>
    <n v="234"/>
    <n v="226"/>
  </r>
  <r>
    <x v="35"/>
    <x v="0"/>
    <x v="1"/>
    <x v="10"/>
    <n v="116"/>
    <n v="128"/>
    <n v="72"/>
    <n v="47"/>
    <n v="32"/>
    <n v="38"/>
    <n v="35"/>
    <n v="91"/>
    <n v="76"/>
    <n v="62"/>
    <n v="89"/>
    <n v="149"/>
  </r>
  <r>
    <x v="35"/>
    <x v="0"/>
    <x v="1"/>
    <x v="43"/>
    <n v="1"/>
    <n v="0"/>
    <n v="0"/>
    <n v="0"/>
    <n v="0"/>
    <n v="0"/>
    <n v="0"/>
    <n v="0"/>
    <n v="0"/>
    <n v="0"/>
    <n v="0"/>
    <n v="0"/>
  </r>
  <r>
    <x v="35"/>
    <x v="0"/>
    <x v="1"/>
    <x v="20"/>
    <n v="2"/>
    <n v="0"/>
    <n v="0"/>
    <n v="0"/>
    <n v="0"/>
    <n v="0"/>
    <n v="1"/>
    <n v="2"/>
    <n v="2"/>
    <n v="0"/>
    <n v="0"/>
    <n v="0"/>
  </r>
  <r>
    <x v="35"/>
    <x v="0"/>
    <x v="1"/>
    <x v="21"/>
    <n v="0"/>
    <n v="0"/>
    <n v="0"/>
    <n v="5"/>
    <n v="9"/>
    <n v="11"/>
    <n v="5"/>
    <n v="3"/>
    <n v="0"/>
    <n v="1"/>
    <n v="4"/>
    <n v="3"/>
  </r>
  <r>
    <x v="35"/>
    <x v="0"/>
    <x v="1"/>
    <x v="11"/>
    <n v="5"/>
    <n v="8"/>
    <n v="24"/>
    <n v="43"/>
    <n v="85"/>
    <n v="75"/>
    <n v="132"/>
    <n v="94"/>
    <n v="0"/>
    <n v="6"/>
    <n v="4"/>
    <n v="14"/>
  </r>
  <r>
    <x v="35"/>
    <x v="0"/>
    <x v="1"/>
    <x v="22"/>
    <n v="0"/>
    <n v="0"/>
    <n v="0"/>
    <n v="0"/>
    <n v="0"/>
    <n v="0"/>
    <n v="4"/>
    <n v="2"/>
    <n v="4"/>
    <n v="1"/>
    <n v="2"/>
    <n v="9"/>
  </r>
  <r>
    <x v="35"/>
    <x v="0"/>
    <x v="1"/>
    <x v="44"/>
    <n v="0"/>
    <n v="0"/>
    <n v="0"/>
    <n v="0"/>
    <n v="2"/>
    <n v="0"/>
    <n v="0"/>
    <n v="0"/>
    <n v="0"/>
    <n v="0"/>
    <n v="0"/>
    <n v="0"/>
  </r>
  <r>
    <x v="35"/>
    <x v="0"/>
    <x v="1"/>
    <x v="24"/>
    <n v="7"/>
    <n v="11"/>
    <n v="13"/>
    <n v="15"/>
    <n v="17"/>
    <n v="18"/>
    <n v="15"/>
    <n v="11"/>
    <n v="3"/>
    <n v="6"/>
    <n v="17"/>
    <n v="14"/>
  </r>
  <r>
    <x v="35"/>
    <x v="0"/>
    <x v="1"/>
    <x v="12"/>
    <n v="306"/>
    <n v="214"/>
    <n v="269"/>
    <n v="145"/>
    <n v="148"/>
    <n v="159"/>
    <n v="368"/>
    <n v="370"/>
    <n v="166"/>
    <n v="194"/>
    <n v="274"/>
    <n v="471"/>
  </r>
  <r>
    <x v="35"/>
    <x v="0"/>
    <x v="1"/>
    <x v="45"/>
    <n v="0"/>
    <n v="0"/>
    <n v="0"/>
    <n v="0"/>
    <n v="0"/>
    <n v="0"/>
    <n v="0"/>
    <n v="1"/>
    <n v="0"/>
    <n v="0"/>
    <n v="0"/>
    <n v="0"/>
  </r>
  <r>
    <x v="36"/>
    <x v="0"/>
    <x v="0"/>
    <x v="0"/>
    <n v="0"/>
    <n v="2"/>
    <n v="0"/>
    <n v="0"/>
    <n v="0"/>
    <n v="1"/>
    <n v="0"/>
    <n v="1"/>
    <n v="26"/>
    <n v="26"/>
    <n v="19"/>
    <n v="24"/>
  </r>
  <r>
    <x v="36"/>
    <x v="0"/>
    <x v="0"/>
    <x v="13"/>
    <n v="0"/>
    <n v="0"/>
    <n v="0"/>
    <n v="1"/>
    <n v="2"/>
    <n v="0"/>
    <n v="0"/>
    <n v="1"/>
    <n v="0"/>
    <n v="0"/>
    <n v="0"/>
    <n v="0"/>
  </r>
  <r>
    <x v="36"/>
    <x v="0"/>
    <x v="0"/>
    <x v="1"/>
    <n v="71"/>
    <n v="61"/>
    <n v="53"/>
    <n v="54"/>
    <n v="57"/>
    <n v="96"/>
    <n v="128"/>
    <n v="99"/>
    <n v="75"/>
    <n v="68"/>
    <n v="150"/>
    <n v="101"/>
  </r>
  <r>
    <x v="36"/>
    <x v="0"/>
    <x v="0"/>
    <x v="2"/>
    <n v="1036"/>
    <n v="856"/>
    <n v="713"/>
    <n v="747"/>
    <n v="598"/>
    <n v="234"/>
    <n v="267"/>
    <n v="290"/>
    <n v="347"/>
    <n v="277"/>
    <n v="245"/>
    <n v="209"/>
  </r>
  <r>
    <x v="36"/>
    <x v="0"/>
    <x v="0"/>
    <x v="14"/>
    <n v="2"/>
    <n v="7"/>
    <n v="13"/>
    <n v="4"/>
    <n v="3"/>
    <n v="3"/>
    <n v="3"/>
    <n v="6"/>
    <n v="18"/>
    <n v="21"/>
    <n v="9"/>
    <n v="4"/>
  </r>
  <r>
    <x v="36"/>
    <x v="0"/>
    <x v="0"/>
    <x v="3"/>
    <n v="34"/>
    <n v="43"/>
    <n v="62"/>
    <n v="47"/>
    <n v="39"/>
    <n v="34"/>
    <n v="24"/>
    <n v="23"/>
    <n v="25"/>
    <n v="30"/>
    <n v="59"/>
    <n v="34"/>
  </r>
  <r>
    <x v="36"/>
    <x v="0"/>
    <x v="0"/>
    <x v="4"/>
    <n v="67"/>
    <n v="79"/>
    <n v="92"/>
    <n v="109"/>
    <n v="72"/>
    <n v="83"/>
    <n v="65"/>
    <n v="76"/>
    <n v="84"/>
    <n v="82"/>
    <n v="83"/>
    <n v="67"/>
  </r>
  <r>
    <x v="36"/>
    <x v="0"/>
    <x v="0"/>
    <x v="15"/>
    <n v="0"/>
    <n v="0"/>
    <n v="0"/>
    <n v="0"/>
    <n v="0"/>
    <n v="0"/>
    <n v="3"/>
    <n v="0"/>
    <n v="0"/>
    <n v="0"/>
    <n v="2"/>
    <n v="1"/>
  </r>
  <r>
    <x v="36"/>
    <x v="0"/>
    <x v="0"/>
    <x v="5"/>
    <n v="1"/>
    <n v="1"/>
    <n v="3"/>
    <n v="7"/>
    <n v="3"/>
    <n v="5"/>
    <n v="4"/>
    <n v="2"/>
    <n v="1"/>
    <n v="5"/>
    <n v="1"/>
    <n v="1"/>
  </r>
  <r>
    <x v="36"/>
    <x v="0"/>
    <x v="0"/>
    <x v="6"/>
    <n v="408"/>
    <n v="301"/>
    <n v="228"/>
    <n v="206"/>
    <n v="121"/>
    <n v="90"/>
    <n v="110"/>
    <n v="100"/>
    <n v="98"/>
    <n v="138"/>
    <n v="313"/>
    <n v="227"/>
  </r>
  <r>
    <x v="36"/>
    <x v="0"/>
    <x v="1"/>
    <x v="16"/>
    <n v="1"/>
    <n v="4"/>
    <n v="1"/>
    <n v="0"/>
    <n v="1"/>
    <n v="0"/>
    <n v="1"/>
    <n v="1"/>
    <n v="0"/>
    <n v="0"/>
    <n v="0"/>
    <n v="1"/>
  </r>
  <r>
    <x v="36"/>
    <x v="0"/>
    <x v="1"/>
    <x v="7"/>
    <n v="840"/>
    <n v="673"/>
    <n v="772"/>
    <n v="832"/>
    <n v="703"/>
    <n v="542"/>
    <n v="607"/>
    <n v="568"/>
    <n v="511"/>
    <n v="453"/>
    <n v="626"/>
    <n v="610"/>
  </r>
  <r>
    <x v="36"/>
    <x v="0"/>
    <x v="1"/>
    <x v="17"/>
    <n v="0"/>
    <n v="10"/>
    <n v="1"/>
    <n v="1"/>
    <n v="1"/>
    <n v="2"/>
    <n v="1"/>
    <n v="1"/>
    <n v="6"/>
    <n v="0"/>
    <n v="5"/>
    <n v="2"/>
  </r>
  <r>
    <x v="36"/>
    <x v="0"/>
    <x v="1"/>
    <x v="18"/>
    <n v="2"/>
    <n v="1"/>
    <n v="3"/>
    <n v="4"/>
    <n v="3"/>
    <n v="7"/>
    <n v="6"/>
    <n v="1"/>
    <n v="1"/>
    <n v="0"/>
    <n v="5"/>
    <n v="8"/>
  </r>
  <r>
    <x v="36"/>
    <x v="0"/>
    <x v="1"/>
    <x v="8"/>
    <n v="10"/>
    <n v="7"/>
    <n v="4"/>
    <n v="9"/>
    <n v="17"/>
    <n v="14"/>
    <n v="31"/>
    <n v="12"/>
    <n v="43"/>
    <n v="16"/>
    <n v="33"/>
    <n v="18"/>
  </r>
  <r>
    <x v="36"/>
    <x v="0"/>
    <x v="1"/>
    <x v="19"/>
    <n v="0"/>
    <n v="2"/>
    <n v="0"/>
    <n v="0"/>
    <n v="3"/>
    <n v="0"/>
    <n v="0"/>
    <n v="0"/>
    <n v="0"/>
    <n v="0"/>
    <n v="2"/>
    <n v="1"/>
  </r>
  <r>
    <x v="36"/>
    <x v="0"/>
    <x v="1"/>
    <x v="9"/>
    <n v="106"/>
    <n v="91"/>
    <n v="139"/>
    <n v="112"/>
    <n v="62"/>
    <n v="34"/>
    <n v="95"/>
    <n v="60"/>
    <n v="69"/>
    <n v="91"/>
    <n v="96"/>
    <n v="62"/>
  </r>
  <r>
    <x v="36"/>
    <x v="0"/>
    <x v="1"/>
    <x v="10"/>
    <n v="386"/>
    <n v="387"/>
    <n v="274"/>
    <n v="211"/>
    <n v="243"/>
    <n v="318"/>
    <n v="236"/>
    <n v="313"/>
    <n v="154"/>
    <n v="170"/>
    <n v="385"/>
    <n v="537"/>
  </r>
  <r>
    <x v="36"/>
    <x v="0"/>
    <x v="1"/>
    <x v="43"/>
    <n v="0"/>
    <n v="0"/>
    <n v="1"/>
    <n v="0"/>
    <n v="0"/>
    <n v="0"/>
    <n v="0"/>
    <n v="0"/>
    <n v="0"/>
    <n v="0"/>
    <n v="0"/>
    <n v="0"/>
  </r>
  <r>
    <x v="36"/>
    <x v="0"/>
    <x v="1"/>
    <x v="20"/>
    <n v="0"/>
    <n v="4"/>
    <n v="0"/>
    <n v="0"/>
    <n v="1"/>
    <n v="0"/>
    <n v="0"/>
    <n v="0"/>
    <n v="0"/>
    <n v="1"/>
    <n v="6"/>
    <n v="1"/>
  </r>
  <r>
    <x v="36"/>
    <x v="0"/>
    <x v="1"/>
    <x v="21"/>
    <n v="18"/>
    <n v="8"/>
    <n v="9"/>
    <n v="7"/>
    <n v="3"/>
    <n v="2"/>
    <n v="2"/>
    <n v="1"/>
    <n v="2"/>
    <n v="0"/>
    <n v="3"/>
    <n v="5"/>
  </r>
  <r>
    <x v="36"/>
    <x v="0"/>
    <x v="1"/>
    <x v="11"/>
    <n v="17"/>
    <n v="20"/>
    <n v="49"/>
    <n v="32"/>
    <n v="39"/>
    <n v="27"/>
    <n v="36"/>
    <n v="53"/>
    <n v="5"/>
    <n v="6"/>
    <n v="17"/>
    <n v="19"/>
  </r>
  <r>
    <x v="36"/>
    <x v="0"/>
    <x v="1"/>
    <x v="22"/>
    <n v="2"/>
    <n v="0"/>
    <n v="0"/>
    <n v="1"/>
    <n v="1"/>
    <n v="0"/>
    <n v="0"/>
    <n v="2"/>
    <n v="19"/>
    <n v="0"/>
    <n v="0"/>
    <n v="0"/>
  </r>
  <r>
    <x v="36"/>
    <x v="0"/>
    <x v="1"/>
    <x v="46"/>
    <n v="0"/>
    <n v="0"/>
    <n v="1"/>
    <n v="0"/>
    <n v="0"/>
    <n v="0"/>
    <n v="0"/>
    <n v="0"/>
    <n v="0"/>
    <n v="0"/>
    <n v="0"/>
    <n v="0"/>
  </r>
  <r>
    <x v="36"/>
    <x v="0"/>
    <x v="1"/>
    <x v="27"/>
    <n v="0"/>
    <n v="0"/>
    <n v="0"/>
    <n v="0"/>
    <n v="0"/>
    <n v="1"/>
    <n v="0"/>
    <n v="0"/>
    <n v="0"/>
    <n v="0"/>
    <n v="0"/>
    <n v="0"/>
  </r>
  <r>
    <x v="36"/>
    <x v="0"/>
    <x v="1"/>
    <x v="24"/>
    <n v="4"/>
    <n v="4"/>
    <n v="3"/>
    <n v="3"/>
    <n v="4"/>
    <n v="8"/>
    <n v="5"/>
    <n v="6"/>
    <n v="5"/>
    <n v="8"/>
    <n v="11"/>
    <n v="6"/>
  </r>
  <r>
    <x v="36"/>
    <x v="0"/>
    <x v="1"/>
    <x v="38"/>
    <n v="2"/>
    <n v="1"/>
    <n v="0"/>
    <n v="0"/>
    <n v="0"/>
    <n v="0"/>
    <n v="0"/>
    <n v="0"/>
    <n v="0"/>
    <n v="0"/>
    <n v="0"/>
    <n v="0"/>
  </r>
  <r>
    <x v="36"/>
    <x v="0"/>
    <x v="1"/>
    <x v="47"/>
    <n v="0"/>
    <n v="0"/>
    <n v="0"/>
    <n v="1"/>
    <n v="0"/>
    <n v="0"/>
    <n v="0"/>
    <n v="0"/>
    <n v="0"/>
    <n v="1"/>
    <n v="0"/>
    <n v="0"/>
  </r>
  <r>
    <x v="36"/>
    <x v="0"/>
    <x v="1"/>
    <x v="12"/>
    <n v="500"/>
    <n v="372"/>
    <n v="314"/>
    <n v="262"/>
    <n v="500"/>
    <n v="403"/>
    <n v="323"/>
    <n v="298"/>
    <n v="298"/>
    <n v="385"/>
    <n v="470"/>
    <n v="653"/>
  </r>
  <r>
    <x v="37"/>
    <x v="2"/>
    <x v="0"/>
    <x v="0"/>
    <n v="0"/>
    <n v="3"/>
    <n v="0"/>
    <n v="1"/>
    <n v="0"/>
    <n v="0"/>
    <n v="0"/>
    <n v="0"/>
    <n v="0"/>
    <n v="1"/>
    <n v="1"/>
    <n v="0"/>
  </r>
  <r>
    <x v="37"/>
    <x v="2"/>
    <x v="0"/>
    <x v="1"/>
    <n v="5"/>
    <n v="7"/>
    <n v="4"/>
    <n v="6"/>
    <n v="0"/>
    <n v="0"/>
    <n v="0"/>
    <n v="0"/>
    <n v="6"/>
    <n v="0"/>
    <n v="0"/>
    <n v="9"/>
  </r>
  <r>
    <x v="37"/>
    <x v="2"/>
    <x v="0"/>
    <x v="2"/>
    <n v="9"/>
    <n v="1"/>
    <n v="2"/>
    <n v="6"/>
    <n v="0"/>
    <n v="0"/>
    <n v="0"/>
    <n v="0"/>
    <n v="0"/>
    <n v="2"/>
    <n v="5"/>
    <n v="9"/>
  </r>
  <r>
    <x v="37"/>
    <x v="2"/>
    <x v="0"/>
    <x v="3"/>
    <n v="2"/>
    <n v="0"/>
    <n v="3"/>
    <n v="1"/>
    <n v="0"/>
    <n v="0"/>
    <n v="0"/>
    <n v="0"/>
    <n v="0"/>
    <n v="0"/>
    <n v="3"/>
    <n v="4"/>
  </r>
  <r>
    <x v="37"/>
    <x v="2"/>
    <x v="0"/>
    <x v="4"/>
    <n v="5"/>
    <n v="12"/>
    <n v="14"/>
    <n v="10"/>
    <n v="3"/>
    <n v="1"/>
    <n v="0"/>
    <n v="0"/>
    <n v="0"/>
    <n v="0"/>
    <n v="8"/>
    <n v="9"/>
  </r>
  <r>
    <x v="37"/>
    <x v="2"/>
    <x v="0"/>
    <x v="5"/>
    <n v="0"/>
    <n v="2"/>
    <n v="0"/>
    <n v="0"/>
    <n v="0"/>
    <n v="0"/>
    <n v="1"/>
    <n v="1"/>
    <n v="0"/>
    <n v="0"/>
    <n v="0"/>
    <n v="2"/>
  </r>
  <r>
    <x v="37"/>
    <x v="2"/>
    <x v="0"/>
    <x v="6"/>
    <n v="41"/>
    <n v="32"/>
    <n v="27"/>
    <n v="57"/>
    <n v="8"/>
    <n v="7"/>
    <n v="10"/>
    <n v="7"/>
    <n v="7"/>
    <n v="15"/>
    <n v="59"/>
    <n v="162"/>
  </r>
  <r>
    <x v="37"/>
    <x v="2"/>
    <x v="1"/>
    <x v="16"/>
    <n v="0"/>
    <n v="0"/>
    <n v="0"/>
    <n v="0"/>
    <n v="0"/>
    <n v="0"/>
    <n v="0"/>
    <n v="0"/>
    <n v="0"/>
    <n v="0"/>
    <n v="0"/>
    <n v="6"/>
  </r>
  <r>
    <x v="37"/>
    <x v="2"/>
    <x v="1"/>
    <x v="7"/>
    <n v="2"/>
    <n v="1"/>
    <n v="1"/>
    <n v="0"/>
    <n v="0"/>
    <n v="0"/>
    <n v="0"/>
    <n v="0"/>
    <n v="1"/>
    <n v="4"/>
    <n v="0"/>
    <n v="2"/>
  </r>
  <r>
    <x v="37"/>
    <x v="2"/>
    <x v="1"/>
    <x v="17"/>
    <n v="1"/>
    <n v="3"/>
    <n v="0"/>
    <n v="0"/>
    <n v="1"/>
    <n v="0"/>
    <n v="0"/>
    <n v="0"/>
    <n v="0"/>
    <n v="0"/>
    <n v="0"/>
    <n v="2"/>
  </r>
  <r>
    <x v="37"/>
    <x v="2"/>
    <x v="1"/>
    <x v="18"/>
    <n v="4"/>
    <n v="0"/>
    <n v="0"/>
    <n v="1"/>
    <n v="0"/>
    <n v="0"/>
    <n v="0"/>
    <n v="0"/>
    <n v="0"/>
    <n v="0"/>
    <n v="0"/>
    <n v="0"/>
  </r>
  <r>
    <x v="37"/>
    <x v="2"/>
    <x v="1"/>
    <x v="8"/>
    <n v="3"/>
    <n v="3"/>
    <n v="0"/>
    <n v="5"/>
    <n v="0"/>
    <n v="3"/>
    <n v="2"/>
    <n v="1"/>
    <n v="1"/>
    <n v="1"/>
    <n v="7"/>
    <n v="15"/>
  </r>
  <r>
    <x v="37"/>
    <x v="2"/>
    <x v="1"/>
    <x v="9"/>
    <n v="1"/>
    <n v="1"/>
    <n v="2"/>
    <n v="4"/>
    <n v="0"/>
    <n v="2"/>
    <n v="0"/>
    <n v="2"/>
    <n v="2"/>
    <n v="0"/>
    <n v="0"/>
    <n v="8"/>
  </r>
  <r>
    <x v="37"/>
    <x v="2"/>
    <x v="1"/>
    <x v="10"/>
    <n v="0"/>
    <n v="4"/>
    <n v="0"/>
    <n v="1"/>
    <n v="0"/>
    <n v="0"/>
    <n v="0"/>
    <n v="0"/>
    <n v="0"/>
    <n v="0"/>
    <n v="0"/>
    <n v="0"/>
  </r>
  <r>
    <x v="37"/>
    <x v="2"/>
    <x v="1"/>
    <x v="21"/>
    <n v="4"/>
    <n v="4"/>
    <n v="2"/>
    <n v="1"/>
    <n v="0"/>
    <n v="0"/>
    <n v="0"/>
    <n v="0"/>
    <n v="0"/>
    <n v="0"/>
    <n v="2"/>
    <n v="2"/>
  </r>
  <r>
    <x v="37"/>
    <x v="2"/>
    <x v="1"/>
    <x v="11"/>
    <n v="16"/>
    <n v="18"/>
    <n v="14"/>
    <n v="10"/>
    <n v="2"/>
    <n v="0"/>
    <n v="0"/>
    <n v="0"/>
    <n v="0"/>
    <n v="0"/>
    <n v="0"/>
    <n v="0"/>
  </r>
  <r>
    <x v="37"/>
    <x v="2"/>
    <x v="1"/>
    <x v="22"/>
    <n v="0"/>
    <n v="0"/>
    <n v="0"/>
    <n v="0"/>
    <n v="0"/>
    <n v="0"/>
    <n v="0"/>
    <n v="2"/>
    <n v="2"/>
    <n v="0"/>
    <n v="6"/>
    <n v="4"/>
  </r>
  <r>
    <x v="37"/>
    <x v="2"/>
    <x v="1"/>
    <x v="27"/>
    <n v="0"/>
    <n v="1"/>
    <n v="0"/>
    <n v="0"/>
    <n v="1"/>
    <n v="0"/>
    <n v="0"/>
    <n v="0"/>
    <n v="0"/>
    <n v="0"/>
    <n v="0"/>
    <n v="0"/>
  </r>
  <r>
    <x v="37"/>
    <x v="2"/>
    <x v="1"/>
    <x v="24"/>
    <n v="3"/>
    <n v="4"/>
    <n v="10"/>
    <n v="10"/>
    <n v="0"/>
    <n v="0"/>
    <n v="0"/>
    <n v="0"/>
    <n v="1"/>
    <n v="0"/>
    <n v="2"/>
    <n v="5"/>
  </r>
  <r>
    <x v="37"/>
    <x v="2"/>
    <x v="1"/>
    <x v="12"/>
    <n v="1"/>
    <n v="2"/>
    <n v="0"/>
    <n v="0"/>
    <n v="0"/>
    <n v="0"/>
    <n v="0"/>
    <n v="0"/>
    <n v="0"/>
    <n v="0"/>
    <n v="0"/>
    <n v="8"/>
  </r>
  <r>
    <x v="38"/>
    <x v="3"/>
    <x v="0"/>
    <x v="0"/>
    <n v="0"/>
    <n v="0"/>
    <n v="0"/>
    <n v="0"/>
    <n v="1"/>
    <n v="1"/>
    <n v="0"/>
    <n v="1"/>
    <n v="0"/>
    <n v="0"/>
    <n v="0"/>
    <n v="0"/>
  </r>
  <r>
    <x v="38"/>
    <x v="3"/>
    <x v="0"/>
    <x v="13"/>
    <n v="0"/>
    <n v="0"/>
    <n v="0"/>
    <n v="0"/>
    <n v="0"/>
    <n v="0"/>
    <n v="0"/>
    <n v="0"/>
    <n v="0"/>
    <n v="0"/>
    <n v="0"/>
    <n v="1"/>
  </r>
  <r>
    <x v="38"/>
    <x v="3"/>
    <x v="0"/>
    <x v="1"/>
    <n v="0"/>
    <n v="0"/>
    <n v="1"/>
    <n v="1"/>
    <n v="0"/>
    <n v="1"/>
    <n v="0"/>
    <n v="0"/>
    <n v="0"/>
    <n v="0"/>
    <n v="0"/>
    <n v="1"/>
  </r>
  <r>
    <x v="38"/>
    <x v="3"/>
    <x v="0"/>
    <x v="2"/>
    <n v="2"/>
    <n v="1"/>
    <n v="0"/>
    <n v="2"/>
    <n v="3"/>
    <n v="0"/>
    <n v="0"/>
    <n v="0"/>
    <n v="0"/>
    <n v="0"/>
    <n v="0"/>
    <n v="0"/>
  </r>
  <r>
    <x v="38"/>
    <x v="3"/>
    <x v="0"/>
    <x v="3"/>
    <n v="0"/>
    <n v="1"/>
    <n v="0"/>
    <n v="0"/>
    <n v="0"/>
    <n v="0"/>
    <n v="0"/>
    <n v="0"/>
    <n v="0"/>
    <n v="0"/>
    <n v="0"/>
    <n v="0"/>
  </r>
  <r>
    <x v="38"/>
    <x v="3"/>
    <x v="0"/>
    <x v="4"/>
    <n v="0"/>
    <n v="0"/>
    <n v="0"/>
    <n v="0"/>
    <n v="0"/>
    <n v="0"/>
    <n v="0"/>
    <n v="0"/>
    <n v="0"/>
    <n v="0"/>
    <n v="1"/>
    <n v="0"/>
  </r>
  <r>
    <x v="38"/>
    <x v="3"/>
    <x v="0"/>
    <x v="6"/>
    <n v="0"/>
    <n v="1"/>
    <n v="6"/>
    <n v="2"/>
    <n v="0"/>
    <n v="2"/>
    <n v="1"/>
    <n v="0"/>
    <n v="1"/>
    <n v="1"/>
    <n v="2"/>
    <n v="3"/>
  </r>
  <r>
    <x v="38"/>
    <x v="3"/>
    <x v="1"/>
    <x v="18"/>
    <n v="0"/>
    <n v="1"/>
    <n v="0"/>
    <n v="2"/>
    <n v="0"/>
    <n v="0"/>
    <n v="0"/>
    <n v="0"/>
    <n v="0"/>
    <n v="0"/>
    <n v="0"/>
    <n v="2"/>
  </r>
  <r>
    <x v="38"/>
    <x v="3"/>
    <x v="1"/>
    <x v="8"/>
    <n v="0"/>
    <n v="0"/>
    <n v="0"/>
    <n v="0"/>
    <n v="0"/>
    <n v="0"/>
    <n v="0"/>
    <n v="0"/>
    <n v="0"/>
    <n v="0"/>
    <n v="0"/>
    <n v="1"/>
  </r>
  <r>
    <x v="39"/>
    <x v="3"/>
    <x v="0"/>
    <x v="1"/>
    <n v="0"/>
    <n v="0"/>
    <n v="0"/>
    <n v="0"/>
    <n v="0"/>
    <n v="0"/>
    <n v="0"/>
    <n v="2"/>
    <n v="1"/>
    <n v="0"/>
    <n v="0"/>
    <n v="0"/>
  </r>
  <r>
    <x v="39"/>
    <x v="3"/>
    <x v="0"/>
    <x v="3"/>
    <n v="0"/>
    <n v="0"/>
    <n v="1"/>
    <n v="0"/>
    <n v="0"/>
    <n v="0"/>
    <n v="0"/>
    <n v="0"/>
    <n v="0"/>
    <n v="0"/>
    <n v="0"/>
    <n v="0"/>
  </r>
  <r>
    <x v="39"/>
    <x v="3"/>
    <x v="0"/>
    <x v="4"/>
    <n v="1"/>
    <n v="0"/>
    <n v="0"/>
    <n v="0"/>
    <n v="0"/>
    <n v="0"/>
    <n v="0"/>
    <n v="0"/>
    <n v="0"/>
    <n v="0"/>
    <n v="0"/>
    <n v="0"/>
  </r>
  <r>
    <x v="39"/>
    <x v="3"/>
    <x v="0"/>
    <x v="6"/>
    <n v="1"/>
    <n v="0"/>
    <n v="1"/>
    <n v="1"/>
    <n v="1"/>
    <n v="3"/>
    <n v="3"/>
    <n v="3"/>
    <n v="2"/>
    <n v="0"/>
    <n v="0"/>
    <n v="1"/>
  </r>
  <r>
    <x v="39"/>
    <x v="3"/>
    <x v="1"/>
    <x v="17"/>
    <n v="0"/>
    <n v="0"/>
    <n v="0"/>
    <n v="0"/>
    <n v="0"/>
    <n v="0"/>
    <n v="0"/>
    <n v="0"/>
    <n v="0"/>
    <n v="0"/>
    <n v="1"/>
    <n v="0"/>
  </r>
  <r>
    <x v="39"/>
    <x v="3"/>
    <x v="1"/>
    <x v="8"/>
    <n v="0"/>
    <n v="0"/>
    <n v="0"/>
    <n v="0"/>
    <n v="0"/>
    <n v="0"/>
    <n v="1"/>
    <n v="1"/>
    <n v="0"/>
    <n v="0"/>
    <n v="0"/>
    <n v="0"/>
  </r>
  <r>
    <x v="40"/>
    <x v="3"/>
    <x v="0"/>
    <x v="1"/>
    <n v="0"/>
    <n v="0"/>
    <n v="0"/>
    <n v="0"/>
    <n v="0"/>
    <n v="0"/>
    <n v="1"/>
    <n v="0"/>
    <n v="1"/>
    <n v="0"/>
    <n v="0"/>
    <n v="0"/>
  </r>
  <r>
    <x v="40"/>
    <x v="3"/>
    <x v="0"/>
    <x v="2"/>
    <n v="0"/>
    <n v="0"/>
    <n v="0"/>
    <n v="1"/>
    <n v="0"/>
    <n v="0"/>
    <n v="0"/>
    <n v="0"/>
    <n v="0"/>
    <n v="0"/>
    <n v="0"/>
    <n v="0"/>
  </r>
  <r>
    <x v="40"/>
    <x v="3"/>
    <x v="0"/>
    <x v="3"/>
    <n v="0"/>
    <n v="1"/>
    <n v="0"/>
    <n v="0"/>
    <n v="0"/>
    <n v="0"/>
    <n v="0"/>
    <n v="0"/>
    <n v="0"/>
    <n v="0"/>
    <n v="0"/>
    <n v="0"/>
  </r>
  <r>
    <x v="40"/>
    <x v="3"/>
    <x v="0"/>
    <x v="4"/>
    <n v="0"/>
    <n v="0"/>
    <n v="0"/>
    <n v="0"/>
    <n v="0"/>
    <n v="0"/>
    <n v="0"/>
    <n v="0"/>
    <n v="0"/>
    <n v="0"/>
    <n v="0"/>
    <n v="1"/>
  </r>
  <r>
    <x v="40"/>
    <x v="3"/>
    <x v="0"/>
    <x v="6"/>
    <n v="0"/>
    <n v="0"/>
    <n v="0"/>
    <n v="2"/>
    <n v="3"/>
    <n v="1"/>
    <n v="0"/>
    <n v="2"/>
    <n v="1"/>
    <n v="4"/>
    <n v="0"/>
    <n v="3"/>
  </r>
  <r>
    <x v="40"/>
    <x v="3"/>
    <x v="1"/>
    <x v="7"/>
    <n v="0"/>
    <n v="0"/>
    <n v="0"/>
    <n v="0"/>
    <n v="0"/>
    <n v="0"/>
    <n v="1"/>
    <n v="0"/>
    <n v="0"/>
    <n v="0"/>
    <n v="0"/>
    <n v="0"/>
  </r>
  <r>
    <x v="40"/>
    <x v="3"/>
    <x v="1"/>
    <x v="8"/>
    <n v="1"/>
    <n v="0"/>
    <n v="0"/>
    <n v="2"/>
    <n v="0"/>
    <n v="1"/>
    <n v="2"/>
    <n v="0"/>
    <n v="0"/>
    <n v="1"/>
    <n v="0"/>
    <n v="1"/>
  </r>
  <r>
    <x v="40"/>
    <x v="3"/>
    <x v="1"/>
    <x v="9"/>
    <n v="1"/>
    <n v="0"/>
    <n v="0"/>
    <n v="0"/>
    <n v="0"/>
    <n v="0"/>
    <n v="0"/>
    <n v="0"/>
    <n v="0"/>
    <n v="0"/>
    <n v="0"/>
    <n v="0"/>
  </r>
  <r>
    <x v="41"/>
    <x v="3"/>
    <x v="0"/>
    <x v="13"/>
    <n v="0"/>
    <n v="0"/>
    <n v="0"/>
    <n v="0"/>
    <n v="0"/>
    <n v="1"/>
    <n v="0"/>
    <n v="0"/>
    <n v="0"/>
    <n v="0"/>
    <n v="0"/>
    <n v="0"/>
  </r>
  <r>
    <x v="41"/>
    <x v="3"/>
    <x v="0"/>
    <x v="1"/>
    <n v="0"/>
    <n v="1"/>
    <n v="0"/>
    <n v="0"/>
    <n v="1"/>
    <n v="2"/>
    <n v="1"/>
    <n v="0"/>
    <n v="1"/>
    <n v="1"/>
    <n v="2"/>
    <n v="2"/>
  </r>
  <r>
    <x v="41"/>
    <x v="3"/>
    <x v="0"/>
    <x v="2"/>
    <n v="1"/>
    <n v="1"/>
    <n v="0"/>
    <n v="0"/>
    <n v="0"/>
    <n v="1"/>
    <n v="0"/>
    <n v="0"/>
    <n v="0"/>
    <n v="0"/>
    <n v="0"/>
    <n v="0"/>
  </r>
  <r>
    <x v="41"/>
    <x v="3"/>
    <x v="0"/>
    <x v="4"/>
    <n v="0"/>
    <n v="0"/>
    <n v="0"/>
    <n v="0"/>
    <n v="0"/>
    <n v="0"/>
    <n v="0"/>
    <n v="1"/>
    <n v="0"/>
    <n v="0"/>
    <n v="0"/>
    <n v="0"/>
  </r>
  <r>
    <x v="41"/>
    <x v="3"/>
    <x v="0"/>
    <x v="6"/>
    <n v="2"/>
    <n v="3"/>
    <n v="1"/>
    <n v="10"/>
    <n v="4"/>
    <n v="7"/>
    <n v="8"/>
    <n v="8"/>
    <n v="11"/>
    <n v="6"/>
    <n v="4"/>
    <n v="5"/>
  </r>
  <r>
    <x v="41"/>
    <x v="3"/>
    <x v="1"/>
    <x v="17"/>
    <n v="0"/>
    <n v="0"/>
    <n v="0"/>
    <n v="0"/>
    <n v="0"/>
    <n v="0"/>
    <n v="1"/>
    <n v="0"/>
    <n v="0"/>
    <n v="0"/>
    <n v="0"/>
    <n v="0"/>
  </r>
  <r>
    <x v="41"/>
    <x v="3"/>
    <x v="1"/>
    <x v="8"/>
    <n v="0"/>
    <n v="0"/>
    <n v="0"/>
    <n v="0"/>
    <n v="1"/>
    <n v="1"/>
    <n v="0"/>
    <n v="2"/>
    <n v="0"/>
    <n v="0"/>
    <n v="0"/>
    <n v="0"/>
  </r>
  <r>
    <x v="41"/>
    <x v="3"/>
    <x v="1"/>
    <x v="9"/>
    <n v="0"/>
    <n v="1"/>
    <n v="0"/>
    <n v="0"/>
    <n v="0"/>
    <n v="0"/>
    <n v="0"/>
    <n v="0"/>
    <n v="0"/>
    <n v="0"/>
    <n v="1"/>
    <n v="0"/>
  </r>
  <r>
    <x v="42"/>
    <x v="1"/>
    <x v="0"/>
    <x v="0"/>
    <n v="0"/>
    <n v="0"/>
    <n v="0"/>
    <n v="0"/>
    <n v="0"/>
    <n v="0"/>
    <n v="0"/>
    <n v="0"/>
    <n v="0"/>
    <n v="1"/>
    <n v="0"/>
    <n v="0"/>
  </r>
  <r>
    <x v="42"/>
    <x v="1"/>
    <x v="0"/>
    <x v="1"/>
    <n v="0"/>
    <n v="0"/>
    <n v="0"/>
    <n v="0"/>
    <n v="1"/>
    <n v="2"/>
    <n v="0"/>
    <n v="3"/>
    <n v="0"/>
    <n v="1"/>
    <n v="1"/>
    <n v="1"/>
  </r>
  <r>
    <x v="42"/>
    <x v="1"/>
    <x v="0"/>
    <x v="2"/>
    <n v="0"/>
    <n v="0"/>
    <n v="1"/>
    <n v="0"/>
    <n v="0"/>
    <n v="1"/>
    <n v="0"/>
    <n v="5"/>
    <n v="1"/>
    <n v="1"/>
    <n v="0"/>
    <n v="0"/>
  </r>
  <r>
    <x v="42"/>
    <x v="1"/>
    <x v="0"/>
    <x v="3"/>
    <n v="0"/>
    <n v="0"/>
    <n v="0"/>
    <n v="0"/>
    <n v="0"/>
    <n v="0"/>
    <n v="0"/>
    <n v="0"/>
    <n v="0"/>
    <n v="1"/>
    <n v="0"/>
    <n v="0"/>
  </r>
  <r>
    <x v="42"/>
    <x v="1"/>
    <x v="0"/>
    <x v="4"/>
    <n v="0"/>
    <n v="0"/>
    <n v="0"/>
    <n v="0"/>
    <n v="0"/>
    <n v="0"/>
    <n v="0"/>
    <n v="0"/>
    <n v="1"/>
    <n v="0"/>
    <n v="0"/>
    <n v="0"/>
  </r>
  <r>
    <x v="42"/>
    <x v="1"/>
    <x v="0"/>
    <x v="6"/>
    <n v="2"/>
    <n v="1"/>
    <n v="1"/>
    <n v="0"/>
    <n v="2"/>
    <n v="1"/>
    <n v="1"/>
    <n v="1"/>
    <n v="1"/>
    <n v="2"/>
    <n v="0"/>
    <n v="1"/>
  </r>
  <r>
    <x v="42"/>
    <x v="1"/>
    <x v="1"/>
    <x v="17"/>
    <n v="0"/>
    <n v="0"/>
    <n v="0"/>
    <n v="0"/>
    <n v="0"/>
    <n v="0"/>
    <n v="0"/>
    <n v="1"/>
    <n v="0"/>
    <n v="0"/>
    <n v="0"/>
    <n v="0"/>
  </r>
  <r>
    <x v="42"/>
    <x v="1"/>
    <x v="1"/>
    <x v="18"/>
    <n v="0"/>
    <n v="0"/>
    <n v="1"/>
    <n v="0"/>
    <n v="0"/>
    <n v="0"/>
    <n v="0"/>
    <n v="0"/>
    <n v="0"/>
    <n v="0"/>
    <n v="0"/>
    <n v="1"/>
  </r>
  <r>
    <x v="42"/>
    <x v="1"/>
    <x v="1"/>
    <x v="10"/>
    <n v="0"/>
    <n v="0"/>
    <n v="0"/>
    <n v="0"/>
    <n v="0"/>
    <n v="3"/>
    <n v="9"/>
    <n v="12"/>
    <n v="6"/>
    <n v="4"/>
    <n v="4"/>
    <n v="12"/>
  </r>
  <r>
    <x v="42"/>
    <x v="1"/>
    <x v="1"/>
    <x v="12"/>
    <n v="0"/>
    <n v="0"/>
    <n v="0"/>
    <n v="0"/>
    <n v="0"/>
    <n v="0"/>
    <n v="1"/>
    <n v="1"/>
    <n v="1"/>
    <n v="2"/>
    <n v="0"/>
    <n v="0"/>
  </r>
  <r>
    <x v="43"/>
    <x v="2"/>
    <x v="0"/>
    <x v="13"/>
    <n v="0"/>
    <n v="0"/>
    <n v="1"/>
    <n v="0"/>
    <n v="0"/>
    <n v="0"/>
    <n v="0"/>
    <n v="0"/>
    <n v="0"/>
    <n v="0"/>
    <n v="0"/>
    <n v="0"/>
  </r>
  <r>
    <x v="43"/>
    <x v="2"/>
    <x v="0"/>
    <x v="1"/>
    <n v="4"/>
    <n v="5"/>
    <n v="7"/>
    <n v="4"/>
    <n v="5"/>
    <n v="3"/>
    <n v="4"/>
    <n v="4"/>
    <n v="6"/>
    <n v="0"/>
    <n v="4"/>
    <n v="8"/>
  </r>
  <r>
    <x v="43"/>
    <x v="2"/>
    <x v="0"/>
    <x v="2"/>
    <n v="4"/>
    <n v="14"/>
    <n v="17"/>
    <n v="21"/>
    <n v="27"/>
    <n v="18"/>
    <n v="17"/>
    <n v="10"/>
    <n v="22"/>
    <n v="21"/>
    <n v="1"/>
    <n v="15"/>
  </r>
  <r>
    <x v="43"/>
    <x v="2"/>
    <x v="0"/>
    <x v="3"/>
    <n v="0"/>
    <n v="0"/>
    <n v="2"/>
    <n v="0"/>
    <n v="0"/>
    <n v="1"/>
    <n v="0"/>
    <n v="1"/>
    <n v="0"/>
    <n v="0"/>
    <n v="0"/>
    <n v="1"/>
  </r>
  <r>
    <x v="43"/>
    <x v="2"/>
    <x v="0"/>
    <x v="4"/>
    <n v="0"/>
    <n v="0"/>
    <n v="2"/>
    <n v="0"/>
    <n v="1"/>
    <n v="1"/>
    <n v="0"/>
    <n v="0"/>
    <n v="1"/>
    <n v="0"/>
    <n v="0"/>
    <n v="0"/>
  </r>
  <r>
    <x v="43"/>
    <x v="2"/>
    <x v="0"/>
    <x v="6"/>
    <n v="18"/>
    <n v="9"/>
    <n v="21"/>
    <n v="22"/>
    <n v="33"/>
    <n v="30"/>
    <n v="33"/>
    <n v="30"/>
    <n v="19"/>
    <n v="22"/>
    <n v="6"/>
    <n v="42"/>
  </r>
  <r>
    <x v="43"/>
    <x v="2"/>
    <x v="1"/>
    <x v="17"/>
    <n v="0"/>
    <n v="0"/>
    <n v="0"/>
    <n v="0"/>
    <n v="0"/>
    <n v="0"/>
    <n v="0"/>
    <n v="0"/>
    <n v="1"/>
    <n v="0"/>
    <n v="0"/>
    <n v="0"/>
  </r>
  <r>
    <x v="43"/>
    <x v="2"/>
    <x v="1"/>
    <x v="18"/>
    <n v="0"/>
    <n v="0"/>
    <n v="1"/>
    <n v="1"/>
    <n v="0"/>
    <n v="1"/>
    <n v="0"/>
    <n v="0"/>
    <n v="0"/>
    <n v="0"/>
    <n v="0"/>
    <n v="0"/>
  </r>
  <r>
    <x v="43"/>
    <x v="2"/>
    <x v="1"/>
    <x v="8"/>
    <n v="0"/>
    <n v="1"/>
    <n v="0"/>
    <n v="0"/>
    <n v="0"/>
    <n v="0"/>
    <n v="4"/>
    <n v="4"/>
    <n v="1"/>
    <n v="0"/>
    <n v="1"/>
    <n v="0"/>
  </r>
  <r>
    <x v="43"/>
    <x v="2"/>
    <x v="1"/>
    <x v="9"/>
    <n v="0"/>
    <n v="0"/>
    <n v="0"/>
    <n v="0"/>
    <n v="0"/>
    <n v="0"/>
    <n v="0"/>
    <n v="0"/>
    <n v="0"/>
    <n v="1"/>
    <n v="0"/>
    <n v="0"/>
  </r>
  <r>
    <x v="43"/>
    <x v="2"/>
    <x v="1"/>
    <x v="10"/>
    <n v="28"/>
    <n v="36"/>
    <n v="26"/>
    <n v="18"/>
    <n v="17"/>
    <n v="10"/>
    <n v="2"/>
    <n v="8"/>
    <n v="23"/>
    <n v="31"/>
    <n v="44"/>
    <n v="40"/>
  </r>
  <r>
    <x v="43"/>
    <x v="2"/>
    <x v="1"/>
    <x v="39"/>
    <n v="0"/>
    <n v="0"/>
    <n v="0"/>
    <n v="0"/>
    <n v="0"/>
    <n v="0"/>
    <n v="0"/>
    <n v="0"/>
    <n v="7"/>
    <n v="0"/>
    <n v="0"/>
    <n v="0"/>
  </r>
  <r>
    <x v="43"/>
    <x v="2"/>
    <x v="1"/>
    <x v="12"/>
    <n v="0"/>
    <n v="9"/>
    <n v="2"/>
    <n v="0"/>
    <n v="0"/>
    <n v="3"/>
    <n v="15"/>
    <n v="5"/>
    <n v="4"/>
    <n v="7"/>
    <n v="3"/>
    <n v="8"/>
  </r>
  <r>
    <x v="44"/>
    <x v="3"/>
    <x v="0"/>
    <x v="2"/>
    <n v="0"/>
    <n v="1"/>
    <n v="1"/>
    <n v="0"/>
    <n v="0"/>
    <n v="0"/>
    <n v="0"/>
    <n v="0"/>
    <n v="0"/>
    <n v="0"/>
    <n v="0"/>
    <n v="0"/>
  </r>
  <r>
    <x v="44"/>
    <x v="3"/>
    <x v="0"/>
    <x v="3"/>
    <n v="0"/>
    <n v="1"/>
    <n v="0"/>
    <n v="0"/>
    <n v="1"/>
    <n v="0"/>
    <n v="0"/>
    <n v="0"/>
    <n v="0"/>
    <n v="0"/>
    <n v="0"/>
    <n v="0"/>
  </r>
  <r>
    <x v="44"/>
    <x v="3"/>
    <x v="0"/>
    <x v="6"/>
    <n v="0"/>
    <n v="1"/>
    <n v="2"/>
    <n v="0"/>
    <n v="1"/>
    <n v="1"/>
    <n v="0"/>
    <n v="0"/>
    <n v="1"/>
    <n v="3"/>
    <n v="0"/>
    <n v="4"/>
  </r>
  <r>
    <x v="44"/>
    <x v="3"/>
    <x v="1"/>
    <x v="16"/>
    <n v="0"/>
    <n v="0"/>
    <n v="0"/>
    <n v="0"/>
    <n v="1"/>
    <n v="0"/>
    <n v="0"/>
    <n v="0"/>
    <n v="0"/>
    <n v="0"/>
    <n v="0"/>
    <n v="0"/>
  </r>
  <r>
    <x v="44"/>
    <x v="3"/>
    <x v="1"/>
    <x v="17"/>
    <n v="0"/>
    <n v="0"/>
    <n v="0"/>
    <n v="0"/>
    <n v="1"/>
    <n v="0"/>
    <n v="0"/>
    <n v="0"/>
    <n v="0"/>
    <n v="0"/>
    <n v="0"/>
    <n v="0"/>
  </r>
  <r>
    <x v="44"/>
    <x v="3"/>
    <x v="1"/>
    <x v="8"/>
    <n v="0"/>
    <n v="0"/>
    <n v="0"/>
    <n v="0"/>
    <n v="0"/>
    <n v="0"/>
    <n v="0"/>
    <n v="1"/>
    <n v="0"/>
    <n v="0"/>
    <n v="1"/>
    <n v="0"/>
  </r>
  <r>
    <x v="45"/>
    <x v="3"/>
    <x v="0"/>
    <x v="13"/>
    <n v="0"/>
    <n v="0"/>
    <n v="0"/>
    <n v="0"/>
    <n v="0"/>
    <n v="0"/>
    <n v="0"/>
    <n v="0"/>
    <n v="1"/>
    <n v="0"/>
    <n v="0"/>
    <n v="0"/>
  </r>
  <r>
    <x v="45"/>
    <x v="3"/>
    <x v="0"/>
    <x v="1"/>
    <n v="1"/>
    <n v="1"/>
    <n v="0"/>
    <n v="1"/>
    <n v="0"/>
    <n v="0"/>
    <n v="1"/>
    <n v="0"/>
    <n v="0"/>
    <n v="0"/>
    <n v="0"/>
    <n v="0"/>
  </r>
  <r>
    <x v="45"/>
    <x v="3"/>
    <x v="0"/>
    <x v="2"/>
    <n v="1"/>
    <n v="0"/>
    <n v="0"/>
    <n v="0"/>
    <n v="0"/>
    <n v="0"/>
    <n v="0"/>
    <n v="0"/>
    <n v="0"/>
    <n v="0"/>
    <n v="0"/>
    <n v="0"/>
  </r>
  <r>
    <x v="45"/>
    <x v="3"/>
    <x v="0"/>
    <x v="4"/>
    <n v="0"/>
    <n v="0"/>
    <n v="0"/>
    <n v="0"/>
    <n v="1"/>
    <n v="0"/>
    <n v="0"/>
    <n v="0"/>
    <n v="0"/>
    <n v="0"/>
    <n v="0"/>
    <n v="0"/>
  </r>
  <r>
    <x v="45"/>
    <x v="3"/>
    <x v="0"/>
    <x v="6"/>
    <n v="4"/>
    <n v="3"/>
    <n v="3"/>
    <n v="7"/>
    <n v="1"/>
    <n v="0"/>
    <n v="3"/>
    <n v="3"/>
    <n v="3"/>
    <n v="0"/>
    <n v="0"/>
    <n v="0"/>
  </r>
  <r>
    <x v="45"/>
    <x v="3"/>
    <x v="1"/>
    <x v="17"/>
    <n v="0"/>
    <n v="0"/>
    <n v="0"/>
    <n v="0"/>
    <n v="0"/>
    <n v="0"/>
    <n v="1"/>
    <n v="0"/>
    <n v="0"/>
    <n v="0"/>
    <n v="0"/>
    <n v="0"/>
  </r>
  <r>
    <x v="45"/>
    <x v="3"/>
    <x v="1"/>
    <x v="18"/>
    <n v="0"/>
    <n v="0"/>
    <n v="0"/>
    <n v="0"/>
    <n v="0"/>
    <n v="0"/>
    <n v="0"/>
    <n v="1"/>
    <n v="1"/>
    <n v="0"/>
    <n v="0"/>
    <n v="0"/>
  </r>
  <r>
    <x v="45"/>
    <x v="3"/>
    <x v="1"/>
    <x v="9"/>
    <n v="0"/>
    <n v="0"/>
    <n v="0"/>
    <n v="0"/>
    <n v="0"/>
    <n v="0"/>
    <n v="1"/>
    <n v="0"/>
    <n v="1"/>
    <n v="0"/>
    <n v="0"/>
    <n v="0"/>
  </r>
  <r>
    <x v="46"/>
    <x v="1"/>
    <x v="0"/>
    <x v="0"/>
    <n v="0"/>
    <n v="0"/>
    <n v="0"/>
    <n v="0"/>
    <n v="0"/>
    <n v="0"/>
    <n v="0"/>
    <n v="0"/>
    <n v="0"/>
    <n v="0"/>
    <n v="2"/>
    <n v="0"/>
  </r>
  <r>
    <x v="46"/>
    <x v="1"/>
    <x v="0"/>
    <x v="1"/>
    <n v="0"/>
    <n v="0"/>
    <n v="0"/>
    <n v="0"/>
    <n v="0"/>
    <n v="0"/>
    <n v="0"/>
    <n v="0"/>
    <n v="0"/>
    <n v="1"/>
    <n v="0"/>
    <n v="1"/>
  </r>
  <r>
    <x v="46"/>
    <x v="1"/>
    <x v="0"/>
    <x v="2"/>
    <n v="0"/>
    <n v="1"/>
    <n v="0"/>
    <n v="0"/>
    <n v="1"/>
    <n v="0"/>
    <n v="0"/>
    <n v="0"/>
    <n v="0"/>
    <n v="0"/>
    <n v="0"/>
    <n v="0"/>
  </r>
  <r>
    <x v="46"/>
    <x v="1"/>
    <x v="0"/>
    <x v="3"/>
    <n v="0"/>
    <n v="0"/>
    <n v="0"/>
    <n v="0"/>
    <n v="0"/>
    <n v="1"/>
    <n v="0"/>
    <n v="0"/>
    <n v="0"/>
    <n v="0"/>
    <n v="0"/>
    <n v="0"/>
  </r>
  <r>
    <x v="46"/>
    <x v="1"/>
    <x v="0"/>
    <x v="6"/>
    <n v="4"/>
    <n v="0"/>
    <n v="0"/>
    <n v="0"/>
    <n v="0"/>
    <n v="1"/>
    <n v="2"/>
    <n v="3"/>
    <n v="2"/>
    <n v="4"/>
    <n v="2"/>
    <n v="3"/>
  </r>
  <r>
    <x v="46"/>
    <x v="1"/>
    <x v="1"/>
    <x v="17"/>
    <n v="0"/>
    <n v="0"/>
    <n v="0"/>
    <n v="1"/>
    <n v="0"/>
    <n v="0"/>
    <n v="0"/>
    <n v="0"/>
    <n v="0"/>
    <n v="0"/>
    <n v="0"/>
    <n v="0"/>
  </r>
  <r>
    <x v="46"/>
    <x v="1"/>
    <x v="1"/>
    <x v="18"/>
    <n v="0"/>
    <n v="0"/>
    <n v="0"/>
    <n v="0"/>
    <n v="0"/>
    <n v="0"/>
    <n v="0"/>
    <n v="0"/>
    <n v="0"/>
    <n v="0"/>
    <n v="1"/>
    <n v="0"/>
  </r>
  <r>
    <x v="46"/>
    <x v="1"/>
    <x v="1"/>
    <x v="8"/>
    <n v="0"/>
    <n v="0"/>
    <n v="0"/>
    <n v="0"/>
    <n v="0"/>
    <n v="0"/>
    <n v="1"/>
    <n v="0"/>
    <n v="0"/>
    <n v="0"/>
    <n v="0"/>
    <n v="0"/>
  </r>
  <r>
    <x v="46"/>
    <x v="1"/>
    <x v="1"/>
    <x v="9"/>
    <n v="0"/>
    <n v="1"/>
    <n v="0"/>
    <n v="0"/>
    <n v="0"/>
    <n v="0"/>
    <n v="0"/>
    <n v="0"/>
    <n v="0"/>
    <n v="1"/>
    <n v="0"/>
    <n v="0"/>
  </r>
  <r>
    <x v="46"/>
    <x v="1"/>
    <x v="1"/>
    <x v="10"/>
    <n v="0"/>
    <n v="0"/>
    <n v="0"/>
    <n v="0"/>
    <n v="0"/>
    <n v="0"/>
    <n v="0"/>
    <n v="1"/>
    <n v="0"/>
    <n v="0"/>
    <n v="0"/>
    <n v="0"/>
  </r>
  <r>
    <x v="47"/>
    <x v="1"/>
    <x v="0"/>
    <x v="13"/>
    <n v="0"/>
    <n v="1"/>
    <n v="0"/>
    <n v="0"/>
    <n v="0"/>
    <n v="0"/>
    <n v="0"/>
    <n v="0"/>
    <n v="0"/>
    <n v="0"/>
    <n v="0"/>
    <n v="0"/>
  </r>
  <r>
    <x v="47"/>
    <x v="1"/>
    <x v="0"/>
    <x v="1"/>
    <n v="1"/>
    <n v="0"/>
    <n v="0"/>
    <n v="0"/>
    <n v="0"/>
    <n v="0"/>
    <n v="0"/>
    <n v="0"/>
    <n v="0"/>
    <n v="0"/>
    <n v="0"/>
    <n v="0"/>
  </r>
  <r>
    <x v="47"/>
    <x v="1"/>
    <x v="0"/>
    <x v="2"/>
    <n v="1"/>
    <n v="1"/>
    <n v="0"/>
    <n v="0"/>
    <n v="0"/>
    <n v="0"/>
    <n v="0"/>
    <n v="0"/>
    <n v="1"/>
    <n v="0"/>
    <n v="2"/>
    <n v="0"/>
  </r>
  <r>
    <x v="47"/>
    <x v="1"/>
    <x v="0"/>
    <x v="3"/>
    <n v="0"/>
    <n v="1"/>
    <n v="0"/>
    <n v="0"/>
    <n v="0"/>
    <n v="0"/>
    <n v="0"/>
    <n v="0"/>
    <n v="0"/>
    <n v="0"/>
    <n v="0"/>
    <n v="0"/>
  </r>
  <r>
    <x v="47"/>
    <x v="1"/>
    <x v="0"/>
    <x v="6"/>
    <n v="0"/>
    <n v="0"/>
    <n v="0"/>
    <n v="2"/>
    <n v="0"/>
    <n v="1"/>
    <n v="3"/>
    <n v="0"/>
    <n v="2"/>
    <n v="1"/>
    <n v="3"/>
    <n v="3"/>
  </r>
  <r>
    <x v="47"/>
    <x v="1"/>
    <x v="1"/>
    <x v="8"/>
    <n v="0"/>
    <n v="0"/>
    <n v="1"/>
    <n v="0"/>
    <n v="0"/>
    <n v="0"/>
    <n v="0"/>
    <n v="2"/>
    <n v="0"/>
    <n v="0"/>
    <n v="0"/>
    <n v="0"/>
  </r>
  <r>
    <x v="47"/>
    <x v="1"/>
    <x v="1"/>
    <x v="10"/>
    <n v="0"/>
    <n v="0"/>
    <n v="0"/>
    <n v="0"/>
    <n v="1"/>
    <n v="0"/>
    <n v="0"/>
    <n v="0"/>
    <n v="0"/>
    <n v="0"/>
    <n v="0"/>
    <n v="0"/>
  </r>
  <r>
    <x v="48"/>
    <x v="3"/>
    <x v="0"/>
    <x v="0"/>
    <n v="0"/>
    <n v="0"/>
    <n v="0"/>
    <n v="0"/>
    <n v="0"/>
    <n v="0"/>
    <n v="0"/>
    <n v="0"/>
    <n v="2"/>
    <n v="0"/>
    <n v="1"/>
    <n v="0"/>
  </r>
  <r>
    <x v="48"/>
    <x v="3"/>
    <x v="0"/>
    <x v="1"/>
    <n v="0"/>
    <n v="0"/>
    <n v="0"/>
    <n v="0"/>
    <n v="0"/>
    <n v="1"/>
    <n v="1"/>
    <n v="1"/>
    <n v="0"/>
    <n v="2"/>
    <n v="0"/>
    <n v="0"/>
  </r>
  <r>
    <x v="48"/>
    <x v="3"/>
    <x v="0"/>
    <x v="2"/>
    <n v="0"/>
    <n v="0"/>
    <n v="1"/>
    <n v="0"/>
    <n v="0"/>
    <n v="1"/>
    <n v="0"/>
    <n v="0"/>
    <n v="0"/>
    <n v="0"/>
    <n v="0"/>
    <n v="1"/>
  </r>
  <r>
    <x v="48"/>
    <x v="3"/>
    <x v="0"/>
    <x v="4"/>
    <n v="0"/>
    <n v="0"/>
    <n v="0"/>
    <n v="0"/>
    <n v="2"/>
    <n v="0"/>
    <n v="0"/>
    <n v="0"/>
    <n v="0"/>
    <n v="0"/>
    <n v="1"/>
    <n v="0"/>
  </r>
  <r>
    <x v="48"/>
    <x v="3"/>
    <x v="0"/>
    <x v="5"/>
    <n v="0"/>
    <n v="0"/>
    <n v="0"/>
    <n v="0"/>
    <n v="0"/>
    <n v="0"/>
    <n v="0"/>
    <n v="0"/>
    <n v="0"/>
    <n v="0"/>
    <n v="1"/>
    <n v="0"/>
  </r>
  <r>
    <x v="48"/>
    <x v="3"/>
    <x v="0"/>
    <x v="6"/>
    <n v="3"/>
    <n v="3"/>
    <n v="2"/>
    <n v="2"/>
    <n v="9"/>
    <n v="6"/>
    <n v="3"/>
    <n v="1"/>
    <n v="5"/>
    <n v="6"/>
    <n v="3"/>
    <n v="5"/>
  </r>
  <r>
    <x v="48"/>
    <x v="3"/>
    <x v="1"/>
    <x v="17"/>
    <n v="0"/>
    <n v="0"/>
    <n v="0"/>
    <n v="0"/>
    <n v="0"/>
    <n v="0"/>
    <n v="0"/>
    <n v="0"/>
    <n v="0"/>
    <n v="0"/>
    <n v="0"/>
    <n v="1"/>
  </r>
  <r>
    <x v="48"/>
    <x v="3"/>
    <x v="1"/>
    <x v="18"/>
    <n v="0"/>
    <n v="0"/>
    <n v="0"/>
    <n v="0"/>
    <n v="0"/>
    <n v="0"/>
    <n v="0"/>
    <n v="0"/>
    <n v="0"/>
    <n v="0"/>
    <n v="0"/>
    <n v="1"/>
  </r>
  <r>
    <x v="48"/>
    <x v="3"/>
    <x v="1"/>
    <x v="27"/>
    <n v="1"/>
    <n v="0"/>
    <n v="0"/>
    <n v="0"/>
    <n v="0"/>
    <n v="0"/>
    <n v="0"/>
    <n v="0"/>
    <n v="0"/>
    <n v="0"/>
    <n v="0"/>
    <n v="0"/>
  </r>
  <r>
    <x v="49"/>
    <x v="3"/>
    <x v="0"/>
    <x v="0"/>
    <n v="0"/>
    <n v="2"/>
    <n v="0"/>
    <n v="1"/>
    <n v="2"/>
    <n v="2"/>
    <n v="0"/>
    <n v="0"/>
    <n v="0"/>
    <n v="0"/>
    <n v="0"/>
    <n v="0"/>
  </r>
  <r>
    <x v="49"/>
    <x v="3"/>
    <x v="0"/>
    <x v="1"/>
    <n v="2"/>
    <n v="0"/>
    <n v="0"/>
    <n v="1"/>
    <n v="1"/>
    <n v="0"/>
    <n v="4"/>
    <n v="1"/>
    <n v="1"/>
    <n v="1"/>
    <n v="0"/>
    <n v="1"/>
  </r>
  <r>
    <x v="49"/>
    <x v="3"/>
    <x v="0"/>
    <x v="2"/>
    <n v="9"/>
    <n v="4"/>
    <n v="4"/>
    <n v="5"/>
    <n v="4"/>
    <n v="0"/>
    <n v="3"/>
    <n v="3"/>
    <n v="2"/>
    <n v="1"/>
    <n v="0"/>
    <n v="1"/>
  </r>
  <r>
    <x v="49"/>
    <x v="3"/>
    <x v="0"/>
    <x v="3"/>
    <n v="1"/>
    <n v="0"/>
    <n v="0"/>
    <n v="0"/>
    <n v="0"/>
    <n v="0"/>
    <n v="2"/>
    <n v="0"/>
    <n v="0"/>
    <n v="0"/>
    <n v="0"/>
    <n v="0"/>
  </r>
  <r>
    <x v="49"/>
    <x v="3"/>
    <x v="0"/>
    <x v="4"/>
    <n v="0"/>
    <n v="0"/>
    <n v="0"/>
    <n v="0"/>
    <n v="8"/>
    <n v="1"/>
    <n v="2"/>
    <n v="0"/>
    <n v="3"/>
    <n v="3"/>
    <n v="0"/>
    <n v="1"/>
  </r>
  <r>
    <x v="49"/>
    <x v="3"/>
    <x v="0"/>
    <x v="5"/>
    <n v="0"/>
    <n v="0"/>
    <n v="0"/>
    <n v="1"/>
    <n v="0"/>
    <n v="0"/>
    <n v="0"/>
    <n v="0"/>
    <n v="0"/>
    <n v="1"/>
    <n v="0"/>
    <n v="0"/>
  </r>
  <r>
    <x v="49"/>
    <x v="3"/>
    <x v="0"/>
    <x v="6"/>
    <n v="16"/>
    <n v="7"/>
    <n v="8"/>
    <n v="5"/>
    <n v="12"/>
    <n v="24"/>
    <n v="4"/>
    <n v="6"/>
    <n v="13"/>
    <n v="14"/>
    <n v="9"/>
    <n v="16"/>
  </r>
  <r>
    <x v="49"/>
    <x v="3"/>
    <x v="1"/>
    <x v="16"/>
    <n v="2"/>
    <n v="0"/>
    <n v="0"/>
    <n v="0"/>
    <n v="0"/>
    <n v="0"/>
    <n v="0"/>
    <n v="0"/>
    <n v="0"/>
    <n v="0"/>
    <n v="0"/>
    <n v="0"/>
  </r>
  <r>
    <x v="49"/>
    <x v="3"/>
    <x v="1"/>
    <x v="7"/>
    <n v="1"/>
    <n v="0"/>
    <n v="0"/>
    <n v="0"/>
    <n v="0"/>
    <n v="2"/>
    <n v="0"/>
    <n v="0"/>
    <n v="0"/>
    <n v="0"/>
    <n v="0"/>
    <n v="0"/>
  </r>
  <r>
    <x v="49"/>
    <x v="3"/>
    <x v="1"/>
    <x v="17"/>
    <n v="0"/>
    <n v="0"/>
    <n v="0"/>
    <n v="0"/>
    <n v="0"/>
    <n v="0"/>
    <n v="0"/>
    <n v="0"/>
    <n v="0"/>
    <n v="1"/>
    <n v="2"/>
    <n v="0"/>
  </r>
  <r>
    <x v="49"/>
    <x v="3"/>
    <x v="1"/>
    <x v="18"/>
    <n v="0"/>
    <n v="0"/>
    <n v="0"/>
    <n v="0"/>
    <n v="0"/>
    <n v="0"/>
    <n v="0"/>
    <n v="0"/>
    <n v="0"/>
    <n v="0"/>
    <n v="1"/>
    <n v="4"/>
  </r>
  <r>
    <x v="49"/>
    <x v="3"/>
    <x v="1"/>
    <x v="8"/>
    <n v="3"/>
    <n v="0"/>
    <n v="0"/>
    <n v="0"/>
    <n v="3"/>
    <n v="0"/>
    <n v="1"/>
    <n v="0"/>
    <n v="1"/>
    <n v="0"/>
    <n v="0"/>
    <n v="0"/>
  </r>
  <r>
    <x v="49"/>
    <x v="3"/>
    <x v="1"/>
    <x v="9"/>
    <n v="0"/>
    <n v="0"/>
    <n v="0"/>
    <n v="0"/>
    <n v="1"/>
    <n v="1"/>
    <n v="0"/>
    <n v="0"/>
    <n v="0"/>
    <n v="0"/>
    <n v="0"/>
    <n v="0"/>
  </r>
  <r>
    <x v="49"/>
    <x v="3"/>
    <x v="1"/>
    <x v="22"/>
    <n v="0"/>
    <n v="0"/>
    <n v="0"/>
    <n v="0"/>
    <n v="0"/>
    <n v="0"/>
    <n v="0"/>
    <n v="0"/>
    <n v="0"/>
    <n v="2"/>
    <n v="0"/>
    <n v="0"/>
  </r>
  <r>
    <x v="49"/>
    <x v="3"/>
    <x v="1"/>
    <x v="27"/>
    <n v="0"/>
    <n v="0"/>
    <n v="0"/>
    <n v="0"/>
    <n v="2"/>
    <n v="0"/>
    <n v="0"/>
    <n v="0"/>
    <n v="0"/>
    <n v="0"/>
    <n v="0"/>
    <n v="0"/>
  </r>
  <r>
    <x v="49"/>
    <x v="3"/>
    <x v="1"/>
    <x v="12"/>
    <n v="0"/>
    <n v="0"/>
    <n v="0"/>
    <n v="0"/>
    <n v="0"/>
    <n v="0"/>
    <n v="0"/>
    <n v="0"/>
    <n v="0"/>
    <n v="0"/>
    <n v="1"/>
    <n v="0"/>
  </r>
  <r>
    <x v="50"/>
    <x v="3"/>
    <x v="0"/>
    <x v="1"/>
    <n v="0"/>
    <n v="0"/>
    <n v="1"/>
    <n v="0"/>
    <n v="0"/>
    <n v="0"/>
    <n v="0"/>
    <n v="0"/>
    <n v="1"/>
    <n v="0"/>
    <n v="1"/>
    <n v="4"/>
  </r>
  <r>
    <x v="50"/>
    <x v="3"/>
    <x v="0"/>
    <x v="2"/>
    <n v="0"/>
    <n v="2"/>
    <n v="2"/>
    <n v="0"/>
    <n v="0"/>
    <n v="0"/>
    <n v="0"/>
    <n v="0"/>
    <n v="0"/>
    <n v="0"/>
    <n v="0"/>
    <n v="1"/>
  </r>
  <r>
    <x v="50"/>
    <x v="3"/>
    <x v="0"/>
    <x v="3"/>
    <n v="0"/>
    <n v="0"/>
    <n v="0"/>
    <n v="0"/>
    <n v="0"/>
    <n v="0"/>
    <n v="1"/>
    <n v="0"/>
    <n v="0"/>
    <n v="0"/>
    <n v="0"/>
    <n v="0"/>
  </r>
  <r>
    <x v="50"/>
    <x v="3"/>
    <x v="0"/>
    <x v="4"/>
    <n v="0"/>
    <n v="0"/>
    <n v="0"/>
    <n v="0"/>
    <n v="1"/>
    <n v="1"/>
    <n v="1"/>
    <n v="0"/>
    <n v="0"/>
    <n v="0"/>
    <n v="0"/>
    <n v="0"/>
  </r>
  <r>
    <x v="50"/>
    <x v="3"/>
    <x v="0"/>
    <x v="6"/>
    <n v="0"/>
    <n v="0"/>
    <n v="0"/>
    <n v="0"/>
    <n v="1"/>
    <n v="1"/>
    <n v="2"/>
    <n v="0"/>
    <n v="2"/>
    <n v="0"/>
    <n v="0"/>
    <n v="0"/>
  </r>
  <r>
    <x v="50"/>
    <x v="3"/>
    <x v="1"/>
    <x v="17"/>
    <n v="0"/>
    <n v="0"/>
    <n v="0"/>
    <n v="1"/>
    <n v="0"/>
    <n v="0"/>
    <n v="0"/>
    <n v="0"/>
    <n v="0"/>
    <n v="0"/>
    <n v="0"/>
    <n v="0"/>
  </r>
  <r>
    <x v="50"/>
    <x v="3"/>
    <x v="1"/>
    <x v="8"/>
    <n v="0"/>
    <n v="0"/>
    <n v="0"/>
    <n v="0"/>
    <n v="0"/>
    <n v="0"/>
    <n v="0"/>
    <n v="0"/>
    <n v="1"/>
    <n v="0"/>
    <n v="0"/>
    <n v="0"/>
  </r>
  <r>
    <x v="50"/>
    <x v="3"/>
    <x v="1"/>
    <x v="9"/>
    <n v="0"/>
    <n v="0"/>
    <n v="0"/>
    <n v="0"/>
    <n v="0"/>
    <n v="1"/>
    <n v="0"/>
    <n v="0"/>
    <n v="0"/>
    <n v="0"/>
    <n v="0"/>
    <n v="0"/>
  </r>
  <r>
    <x v="50"/>
    <x v="3"/>
    <x v="1"/>
    <x v="22"/>
    <n v="0"/>
    <n v="0"/>
    <n v="0"/>
    <n v="0"/>
    <n v="0"/>
    <n v="0"/>
    <n v="0"/>
    <n v="0"/>
    <n v="0"/>
    <n v="0"/>
    <n v="1"/>
    <n v="1"/>
  </r>
  <r>
    <x v="51"/>
    <x v="2"/>
    <x v="0"/>
    <x v="1"/>
    <n v="0"/>
    <n v="2"/>
    <n v="0"/>
    <n v="0"/>
    <n v="0"/>
    <n v="0"/>
    <n v="0"/>
    <n v="0"/>
    <n v="0"/>
    <n v="0"/>
    <n v="0"/>
    <n v="0"/>
  </r>
  <r>
    <x v="52"/>
    <x v="3"/>
    <x v="0"/>
    <x v="2"/>
    <n v="2"/>
    <n v="0"/>
    <n v="0"/>
    <n v="0"/>
    <n v="0"/>
    <n v="0"/>
    <n v="0"/>
    <n v="0"/>
    <n v="0"/>
    <n v="0"/>
    <n v="0"/>
    <n v="0"/>
  </r>
  <r>
    <x v="52"/>
    <x v="3"/>
    <x v="0"/>
    <x v="4"/>
    <n v="2"/>
    <n v="0"/>
    <n v="0"/>
    <n v="0"/>
    <n v="0"/>
    <n v="0"/>
    <n v="0"/>
    <n v="0"/>
    <n v="0"/>
    <n v="0"/>
    <n v="0"/>
    <n v="0"/>
  </r>
  <r>
    <x v="52"/>
    <x v="3"/>
    <x v="0"/>
    <x v="6"/>
    <n v="4"/>
    <n v="2"/>
    <n v="0"/>
    <n v="0"/>
    <n v="0"/>
    <n v="0"/>
    <n v="0"/>
    <n v="0"/>
    <n v="0"/>
    <n v="0"/>
    <n v="0"/>
    <n v="0"/>
  </r>
  <r>
    <x v="52"/>
    <x v="3"/>
    <x v="1"/>
    <x v="21"/>
    <n v="0"/>
    <n v="0"/>
    <n v="2"/>
    <n v="0"/>
    <n v="0"/>
    <n v="0"/>
    <n v="0"/>
    <n v="0"/>
    <n v="0"/>
    <n v="0"/>
    <n v="0"/>
    <n v="0"/>
  </r>
  <r>
    <x v="53"/>
    <x v="4"/>
    <x v="0"/>
    <x v="1"/>
    <n v="0"/>
    <n v="0"/>
    <n v="1"/>
    <n v="0"/>
    <n v="0"/>
    <n v="0"/>
    <n v="0"/>
    <n v="0"/>
    <n v="1"/>
    <n v="1"/>
    <n v="1"/>
    <n v="0"/>
  </r>
  <r>
    <x v="53"/>
    <x v="4"/>
    <x v="0"/>
    <x v="2"/>
    <n v="0"/>
    <n v="1"/>
    <n v="0"/>
    <n v="1"/>
    <n v="2"/>
    <n v="1"/>
    <n v="0"/>
    <n v="0"/>
    <n v="0"/>
    <n v="0"/>
    <n v="0"/>
    <n v="0"/>
  </r>
  <r>
    <x v="53"/>
    <x v="4"/>
    <x v="0"/>
    <x v="14"/>
    <n v="0"/>
    <n v="0"/>
    <n v="0"/>
    <n v="0"/>
    <n v="0"/>
    <n v="0"/>
    <n v="0"/>
    <n v="0"/>
    <n v="0"/>
    <n v="0"/>
    <n v="0"/>
    <n v="1"/>
  </r>
  <r>
    <x v="53"/>
    <x v="4"/>
    <x v="0"/>
    <x v="3"/>
    <n v="0"/>
    <n v="1"/>
    <n v="1"/>
    <n v="0"/>
    <n v="0"/>
    <n v="0"/>
    <n v="0"/>
    <n v="0"/>
    <n v="0"/>
    <n v="0"/>
    <n v="0"/>
    <n v="0"/>
  </r>
  <r>
    <x v="53"/>
    <x v="4"/>
    <x v="0"/>
    <x v="4"/>
    <n v="0"/>
    <n v="0"/>
    <n v="0"/>
    <n v="0"/>
    <n v="3"/>
    <n v="0"/>
    <n v="0"/>
    <n v="0"/>
    <n v="1"/>
    <n v="2"/>
    <n v="0"/>
    <n v="0"/>
  </r>
  <r>
    <x v="53"/>
    <x v="4"/>
    <x v="1"/>
    <x v="8"/>
    <n v="0"/>
    <n v="0"/>
    <n v="0"/>
    <n v="0"/>
    <n v="0"/>
    <n v="0"/>
    <n v="0"/>
    <n v="0"/>
    <n v="0"/>
    <n v="0"/>
    <n v="0"/>
    <n v="1"/>
  </r>
  <r>
    <x v="53"/>
    <x v="4"/>
    <x v="1"/>
    <x v="10"/>
    <n v="0"/>
    <n v="6"/>
    <n v="4"/>
    <n v="10"/>
    <n v="10"/>
    <n v="18"/>
    <n v="13"/>
    <n v="12"/>
    <n v="11"/>
    <n v="16"/>
    <n v="9"/>
    <n v="19"/>
  </r>
  <r>
    <x v="53"/>
    <x v="4"/>
    <x v="1"/>
    <x v="12"/>
    <n v="0"/>
    <n v="0"/>
    <n v="0"/>
    <n v="0"/>
    <n v="1"/>
    <n v="1"/>
    <n v="1"/>
    <n v="0"/>
    <n v="0"/>
    <n v="0"/>
    <n v="0"/>
    <n v="2"/>
  </r>
  <r>
    <x v="54"/>
    <x v="4"/>
    <x v="0"/>
    <x v="1"/>
    <n v="0"/>
    <n v="0"/>
    <n v="0"/>
    <n v="0"/>
    <n v="0"/>
    <n v="1"/>
    <n v="1"/>
    <n v="0"/>
    <n v="0"/>
    <n v="1"/>
    <n v="0"/>
    <n v="0"/>
  </r>
  <r>
    <x v="54"/>
    <x v="4"/>
    <x v="0"/>
    <x v="2"/>
    <n v="0"/>
    <n v="0"/>
    <n v="0"/>
    <n v="0"/>
    <n v="0"/>
    <n v="0"/>
    <n v="1"/>
    <n v="1"/>
    <n v="4"/>
    <n v="2"/>
    <n v="3"/>
    <n v="1"/>
  </r>
  <r>
    <x v="54"/>
    <x v="4"/>
    <x v="1"/>
    <x v="10"/>
    <n v="0"/>
    <n v="0"/>
    <n v="0"/>
    <n v="0"/>
    <n v="5"/>
    <n v="10"/>
    <n v="8"/>
    <n v="9"/>
    <n v="8"/>
    <n v="6"/>
    <n v="7"/>
    <n v="3"/>
  </r>
  <r>
    <x v="54"/>
    <x v="4"/>
    <x v="1"/>
    <x v="12"/>
    <n v="0"/>
    <n v="0"/>
    <n v="0"/>
    <n v="0"/>
    <n v="2"/>
    <n v="1"/>
    <n v="0"/>
    <n v="0"/>
    <n v="0"/>
    <n v="0"/>
    <n v="1"/>
    <n v="0"/>
  </r>
  <r>
    <x v="55"/>
    <x v="3"/>
    <x v="0"/>
    <x v="1"/>
    <n v="0"/>
    <n v="0"/>
    <n v="0"/>
    <n v="1"/>
    <n v="0"/>
    <n v="0"/>
    <n v="1"/>
    <n v="1"/>
    <n v="0"/>
    <n v="0"/>
    <n v="0"/>
    <n v="0"/>
  </r>
  <r>
    <x v="55"/>
    <x v="3"/>
    <x v="0"/>
    <x v="2"/>
    <n v="1"/>
    <n v="1"/>
    <n v="1"/>
    <n v="0"/>
    <n v="0"/>
    <n v="0"/>
    <n v="1"/>
    <n v="1"/>
    <n v="7"/>
    <n v="0"/>
    <n v="0"/>
    <n v="0"/>
  </r>
  <r>
    <x v="55"/>
    <x v="3"/>
    <x v="0"/>
    <x v="14"/>
    <n v="0"/>
    <n v="0"/>
    <n v="1"/>
    <n v="0"/>
    <n v="0"/>
    <n v="0"/>
    <n v="1"/>
    <n v="0"/>
    <n v="0"/>
    <n v="0"/>
    <n v="0"/>
    <n v="0"/>
  </r>
  <r>
    <x v="55"/>
    <x v="3"/>
    <x v="0"/>
    <x v="3"/>
    <n v="1"/>
    <n v="0"/>
    <n v="0"/>
    <n v="0"/>
    <n v="0"/>
    <n v="0"/>
    <n v="0"/>
    <n v="0"/>
    <n v="2"/>
    <n v="0"/>
    <n v="0"/>
    <n v="0"/>
  </r>
  <r>
    <x v="55"/>
    <x v="3"/>
    <x v="0"/>
    <x v="5"/>
    <n v="0"/>
    <n v="0"/>
    <n v="0"/>
    <n v="0"/>
    <n v="0"/>
    <n v="0"/>
    <n v="1"/>
    <n v="0"/>
    <n v="0"/>
    <n v="0"/>
    <n v="0"/>
    <n v="0"/>
  </r>
  <r>
    <x v="55"/>
    <x v="3"/>
    <x v="1"/>
    <x v="8"/>
    <n v="0"/>
    <n v="0"/>
    <n v="0"/>
    <n v="0"/>
    <n v="0"/>
    <n v="0"/>
    <n v="0"/>
    <n v="0"/>
    <n v="1"/>
    <n v="0"/>
    <n v="0"/>
    <n v="0"/>
  </r>
  <r>
    <x v="55"/>
    <x v="3"/>
    <x v="1"/>
    <x v="9"/>
    <n v="0"/>
    <n v="0"/>
    <n v="0"/>
    <n v="1"/>
    <n v="0"/>
    <n v="0"/>
    <n v="1"/>
    <n v="0"/>
    <n v="0"/>
    <n v="0"/>
    <n v="0"/>
    <n v="0"/>
  </r>
  <r>
    <x v="55"/>
    <x v="3"/>
    <x v="1"/>
    <x v="10"/>
    <n v="11"/>
    <n v="11"/>
    <n v="5"/>
    <n v="9"/>
    <n v="1"/>
    <n v="6"/>
    <n v="13"/>
    <n v="13"/>
    <n v="13"/>
    <n v="12"/>
    <n v="4"/>
    <n v="4"/>
  </r>
  <r>
    <x v="55"/>
    <x v="3"/>
    <x v="1"/>
    <x v="12"/>
    <n v="1"/>
    <n v="0"/>
    <n v="1"/>
    <n v="0"/>
    <n v="0"/>
    <n v="0"/>
    <n v="1"/>
    <n v="1"/>
    <n v="0"/>
    <n v="1"/>
    <n v="0"/>
    <n v="0"/>
  </r>
  <r>
    <x v="56"/>
    <x v="1"/>
    <x v="0"/>
    <x v="1"/>
    <n v="0"/>
    <n v="0"/>
    <n v="0"/>
    <n v="0"/>
    <n v="0"/>
    <n v="0"/>
    <n v="0"/>
    <n v="0"/>
    <n v="0"/>
    <n v="1"/>
    <n v="0"/>
    <n v="1"/>
  </r>
  <r>
    <x v="56"/>
    <x v="1"/>
    <x v="0"/>
    <x v="2"/>
    <n v="0"/>
    <n v="0"/>
    <n v="0"/>
    <n v="0"/>
    <n v="0"/>
    <n v="0"/>
    <n v="0"/>
    <n v="0"/>
    <n v="1"/>
    <n v="1"/>
    <n v="0"/>
    <n v="1"/>
  </r>
  <r>
    <x v="56"/>
    <x v="1"/>
    <x v="1"/>
    <x v="8"/>
    <n v="0"/>
    <n v="0"/>
    <n v="0"/>
    <n v="0"/>
    <n v="0"/>
    <n v="0"/>
    <n v="0"/>
    <n v="0"/>
    <n v="0"/>
    <n v="0"/>
    <n v="1"/>
    <n v="0"/>
  </r>
  <r>
    <x v="56"/>
    <x v="1"/>
    <x v="1"/>
    <x v="10"/>
    <n v="0"/>
    <n v="0"/>
    <n v="0"/>
    <n v="0"/>
    <n v="0"/>
    <n v="0"/>
    <n v="0"/>
    <n v="0"/>
    <n v="0"/>
    <n v="4"/>
    <n v="4"/>
    <n v="3"/>
  </r>
  <r>
    <x v="56"/>
    <x v="1"/>
    <x v="1"/>
    <x v="12"/>
    <n v="0"/>
    <n v="0"/>
    <n v="0"/>
    <n v="0"/>
    <n v="0"/>
    <n v="0"/>
    <n v="0"/>
    <n v="0"/>
    <n v="0"/>
    <n v="1"/>
    <n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266" applyNumberFormats="0" applyBorderFormats="0" applyFontFormats="0" applyPatternFormats="0" applyAlignmentFormats="0" applyWidthHeightFormats="1" dataCaption="Valores" missingCaption="0" updatedVersion="6" minRefreshableVersion="3" useAutoFormatting="1" itemPrintTitles="1" createdVersion="5" indent="0" outline="1" outlineData="1" multipleFieldFilters="0">
  <location ref="A5:M56" firstHeaderRow="0" firstDataRow="1" firstDataCol="1" rowPageCount="2" colPageCount="1"/>
  <pivotFields count="16">
    <pivotField axis="axisPage" showAll="0" sortType="ascending">
      <items count="58">
        <item x="0"/>
        <item x="46"/>
        <item x="1"/>
        <item x="2"/>
        <item x="3"/>
        <item x="4"/>
        <item x="45"/>
        <item x="5"/>
        <item x="48"/>
        <item x="6"/>
        <item x="7"/>
        <item x="8"/>
        <item x="55"/>
        <item x="53"/>
        <item x="9"/>
        <item x="10"/>
        <item x="11"/>
        <item x="12"/>
        <item x="54"/>
        <item x="13"/>
        <item x="14"/>
        <item x="15"/>
        <item x="16"/>
        <item x="44"/>
        <item x="17"/>
        <item x="18"/>
        <item x="19"/>
        <item x="43"/>
        <item x="20"/>
        <item x="42"/>
        <item x="21"/>
        <item x="47"/>
        <item x="22"/>
        <item x="23"/>
        <item x="24"/>
        <item x="51"/>
        <item x="38"/>
        <item x="52"/>
        <item x="25"/>
        <item x="26"/>
        <item x="27"/>
        <item x="28"/>
        <item x="29"/>
        <item x="30"/>
        <item x="41"/>
        <item x="49"/>
        <item x="31"/>
        <item x="32"/>
        <item x="33"/>
        <item x="34"/>
        <item x="40"/>
        <item x="35"/>
        <item x="36"/>
        <item x="56"/>
        <item x="50"/>
        <item x="37"/>
        <item x="39"/>
        <item t="default"/>
      </items>
    </pivotField>
    <pivotField axis="axisPage" showAll="0">
      <items count="6">
        <item x="0"/>
        <item x="2"/>
        <item x="1"/>
        <item x="3"/>
        <item x="4"/>
        <item t="default"/>
      </items>
    </pivotField>
    <pivotField axis="axisRow" showAll="0">
      <items count="3">
        <item x="0"/>
        <item x="1"/>
        <item t="default"/>
      </items>
    </pivotField>
    <pivotField axis="axisRow" showAll="0" sortType="descending">
      <items count="49">
        <item x="12"/>
        <item x="4"/>
        <item x="6"/>
        <item x="7"/>
        <item x="1"/>
        <item x="3"/>
        <item x="9"/>
        <item x="10"/>
        <item x="2"/>
        <item x="8"/>
        <item x="14"/>
        <item x="17"/>
        <item x="0"/>
        <item x="5"/>
        <item x="20"/>
        <item x="44"/>
        <item x="45"/>
        <item x="11"/>
        <item x="13"/>
        <item x="15"/>
        <item x="16"/>
        <item x="18"/>
        <item x="19"/>
        <item x="21"/>
        <item x="22"/>
        <item x="23"/>
        <item x="24"/>
        <item x="25"/>
        <item x="26"/>
        <item x="27"/>
        <item x="28"/>
        <item x="29"/>
        <item x="30"/>
        <item x="31"/>
        <item x="32"/>
        <item x="33"/>
        <item x="34"/>
        <item x="35"/>
        <item x="36"/>
        <item x="37"/>
        <item x="38"/>
        <item x="39"/>
        <item x="40"/>
        <item x="41"/>
        <item x="42"/>
        <item x="43"/>
        <item x="46"/>
        <item x="47"/>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51">
    <i>
      <x/>
    </i>
    <i r="1">
      <x v="8"/>
    </i>
    <i r="1">
      <x v="2"/>
    </i>
    <i r="1">
      <x v="1"/>
    </i>
    <i r="1">
      <x v="4"/>
    </i>
    <i r="1">
      <x v="5"/>
    </i>
    <i r="1">
      <x v="10"/>
    </i>
    <i r="1">
      <x v="12"/>
    </i>
    <i r="1">
      <x v="19"/>
    </i>
    <i r="1">
      <x v="13"/>
    </i>
    <i r="1">
      <x v="18"/>
    </i>
    <i r="1">
      <x v="32"/>
    </i>
    <i r="1">
      <x v="42"/>
    </i>
    <i r="1">
      <x v="39"/>
    </i>
    <i>
      <x v="1"/>
    </i>
    <i r="1">
      <x/>
    </i>
    <i r="1">
      <x v="7"/>
    </i>
    <i r="1">
      <x v="3"/>
    </i>
    <i r="1">
      <x v="6"/>
    </i>
    <i r="1">
      <x v="9"/>
    </i>
    <i r="1">
      <x v="23"/>
    </i>
    <i r="1">
      <x v="24"/>
    </i>
    <i r="1">
      <x v="17"/>
    </i>
    <i r="1">
      <x v="21"/>
    </i>
    <i r="1">
      <x v="26"/>
    </i>
    <i r="1">
      <x v="11"/>
    </i>
    <i r="1">
      <x v="20"/>
    </i>
    <i r="1">
      <x v="41"/>
    </i>
    <i r="1">
      <x v="22"/>
    </i>
    <i r="1">
      <x v="14"/>
    </i>
    <i r="1">
      <x v="16"/>
    </i>
    <i r="1">
      <x v="15"/>
    </i>
    <i r="1">
      <x v="25"/>
    </i>
    <i r="1">
      <x v="47"/>
    </i>
    <i r="1">
      <x v="44"/>
    </i>
    <i r="1">
      <x v="35"/>
    </i>
    <i r="1">
      <x v="34"/>
    </i>
    <i r="1">
      <x v="36"/>
    </i>
    <i r="1">
      <x v="38"/>
    </i>
    <i r="1">
      <x v="37"/>
    </i>
    <i r="1">
      <x v="28"/>
    </i>
    <i r="1">
      <x v="40"/>
    </i>
    <i r="1">
      <x v="29"/>
    </i>
    <i r="1">
      <x v="43"/>
    </i>
    <i r="1">
      <x v="30"/>
    </i>
    <i r="1">
      <x v="45"/>
    </i>
    <i r="1">
      <x v="46"/>
    </i>
    <i r="1">
      <x v="33"/>
    </i>
    <i r="1">
      <x v="31"/>
    </i>
    <i r="1">
      <x v="27"/>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33">
    <format dxfId="0">
      <pivotArea outline="0" collapsedLevelsAreSubtotals="1" fieldPosition="0"/>
    </format>
    <format dxfId="1">
      <pivotArea collapsedLevelsAreSubtotals="1" fieldPosition="0">
        <references count="1">
          <reference field="2" count="1">
            <x v="0"/>
          </reference>
        </references>
      </pivotArea>
    </format>
    <format dxfId="2">
      <pivotArea dataOnly="0" labelOnly="1" fieldPosition="0">
        <references count="1">
          <reference field="2" count="1">
            <x v="0"/>
          </reference>
        </references>
      </pivotArea>
    </format>
    <format dxfId="3">
      <pivotArea collapsedLevelsAreSubtotals="1" fieldPosition="0">
        <references count="1">
          <reference field="2" count="1">
            <x v="1"/>
          </reference>
        </references>
      </pivotArea>
    </format>
    <format dxfId="4">
      <pivotArea dataOnly="0" labelOnly="1" fieldPosition="0">
        <references count="1">
          <reference field="2" count="1">
            <x v="1"/>
          </reference>
        </references>
      </pivotArea>
    </format>
    <format dxfId="5">
      <pivotArea collapsedLevelsAreSubtotals="1" fieldPosition="0">
        <references count="2">
          <reference field="2" count="1" selected="0">
            <x v="1"/>
          </reference>
          <reference field="3" count="1">
            <x v="0"/>
          </reference>
        </references>
      </pivotArea>
    </format>
    <format dxfId="6">
      <pivotArea dataOnly="0" labelOnly="1" fieldPosition="0">
        <references count="2">
          <reference field="2" count="1" selected="0">
            <x v="1"/>
          </reference>
          <reference field="3" count="1">
            <x v="0"/>
          </reference>
        </references>
      </pivotArea>
    </format>
    <format dxfId="7">
      <pivotArea collapsedLevelsAreSubtotals="1" fieldPosition="0">
        <references count="2">
          <reference field="2" count="1" selected="0">
            <x v="0"/>
          </reference>
          <reference field="3" count="1">
            <x v="1"/>
          </reference>
        </references>
      </pivotArea>
    </format>
    <format dxfId="8">
      <pivotArea dataOnly="0" labelOnly="1" fieldPosition="0">
        <references count="2">
          <reference field="2" count="1" selected="0">
            <x v="0"/>
          </reference>
          <reference field="3" count="1">
            <x v="1"/>
          </reference>
        </references>
      </pivotArea>
    </format>
    <format dxfId="9">
      <pivotArea collapsedLevelsAreSubtotals="1" fieldPosition="0">
        <references count="2">
          <reference field="2" count="1" selected="0">
            <x v="1"/>
          </reference>
          <reference field="3" count="1">
            <x v="0"/>
          </reference>
        </references>
      </pivotArea>
    </format>
    <format dxfId="10">
      <pivotArea dataOnly="0" labelOnly="1" fieldPosition="0">
        <references count="2">
          <reference field="2" count="1" selected="0">
            <x v="1"/>
          </reference>
          <reference field="3" count="1">
            <x v="0"/>
          </reference>
        </references>
      </pivotArea>
    </format>
    <format dxfId="11">
      <pivotArea collapsedLevelsAreSubtotals="1" fieldPosition="0">
        <references count="2">
          <reference field="2" count="1" selected="0">
            <x v="0"/>
          </reference>
          <reference field="3" count="1">
            <x v="2"/>
          </reference>
        </references>
      </pivotArea>
    </format>
    <format dxfId="12">
      <pivotArea dataOnly="0" labelOnly="1" fieldPosition="0">
        <references count="2">
          <reference field="2" count="1" selected="0">
            <x v="0"/>
          </reference>
          <reference field="3" count="1">
            <x v="2"/>
          </reference>
        </references>
      </pivotArea>
    </format>
    <format dxfId="13">
      <pivotArea collapsedLevelsAreSubtotals="1" fieldPosition="0">
        <references count="2">
          <reference field="2" count="1" selected="0">
            <x v="1"/>
          </reference>
          <reference field="3" count="1">
            <x v="3"/>
          </reference>
        </references>
      </pivotArea>
    </format>
    <format dxfId="14">
      <pivotArea dataOnly="0" labelOnly="1" fieldPosition="0">
        <references count="2">
          <reference field="2" count="1" selected="0">
            <x v="1"/>
          </reference>
          <reference field="3" count="1">
            <x v="3"/>
          </reference>
        </references>
      </pivotArea>
    </format>
    <format dxfId="15">
      <pivotArea collapsedLevelsAreSubtotals="1" fieldPosition="0">
        <references count="2">
          <reference field="2" count="1" selected="0">
            <x v="0"/>
          </reference>
          <reference field="3" count="1">
            <x v="1"/>
          </reference>
        </references>
      </pivotArea>
    </format>
    <format dxfId="16">
      <pivotArea dataOnly="0" labelOnly="1" fieldPosition="0">
        <references count="2">
          <reference field="2" count="1" selected="0">
            <x v="0"/>
          </reference>
          <reference field="3" count="1">
            <x v="1"/>
          </reference>
        </references>
      </pivotArea>
    </format>
    <format dxfId="17">
      <pivotArea collapsedLevelsAreSubtotals="1" fieldPosition="0">
        <references count="2">
          <reference field="2" count="1" selected="0">
            <x v="1"/>
          </reference>
          <reference field="3" count="1">
            <x v="0"/>
          </reference>
        </references>
      </pivotArea>
    </format>
    <format dxfId="18">
      <pivotArea dataOnly="0" labelOnly="1" fieldPosition="0">
        <references count="2">
          <reference field="2" count="1" selected="0">
            <x v="1"/>
          </reference>
          <reference field="3" count="1">
            <x v="0"/>
          </reference>
        </references>
      </pivotArea>
    </format>
    <format dxfId="19">
      <pivotArea collapsedLevelsAreSubtotals="1" fieldPosition="0">
        <references count="2">
          <reference field="2" count="1" selected="0">
            <x v="0"/>
          </reference>
          <reference field="3" count="2">
            <x v="4"/>
            <x v="5"/>
          </reference>
        </references>
      </pivotArea>
    </format>
    <format dxfId="20">
      <pivotArea dataOnly="0" labelOnly="1" fieldPosition="0">
        <references count="2">
          <reference field="2" count="1" selected="0">
            <x v="0"/>
          </reference>
          <reference field="3" count="2">
            <x v="4"/>
            <x v="5"/>
          </reference>
        </references>
      </pivotArea>
    </format>
    <format dxfId="21">
      <pivotArea collapsedLevelsAreSubtotals="1" fieldPosition="0">
        <references count="2">
          <reference field="2" count="1" selected="0">
            <x v="1"/>
          </reference>
          <reference field="3" count="3">
            <x v="0"/>
            <x v="6"/>
            <x v="7"/>
          </reference>
        </references>
      </pivotArea>
    </format>
    <format dxfId="22">
      <pivotArea dataOnly="0" labelOnly="1" fieldPosition="0">
        <references count="2">
          <reference field="2" count="1" selected="0">
            <x v="1"/>
          </reference>
          <reference field="3" count="3">
            <x v="0"/>
            <x v="6"/>
            <x v="7"/>
          </reference>
        </references>
      </pivotArea>
    </format>
    <format dxfId="23">
      <pivotArea collapsedLevelsAreSubtotals="1" fieldPosition="0">
        <references count="2">
          <reference field="2" count="1" selected="0">
            <x v="0"/>
          </reference>
          <reference field="3" count="6">
            <x v="1"/>
            <x v="2"/>
            <x v="4"/>
            <x v="8"/>
            <x v="10"/>
            <x v="12"/>
          </reference>
        </references>
      </pivotArea>
    </format>
    <format dxfId="24">
      <pivotArea dataOnly="0" labelOnly="1" fieldPosition="0">
        <references count="2">
          <reference field="2" count="1" selected="0">
            <x v="0"/>
          </reference>
          <reference field="3" count="6">
            <x v="1"/>
            <x v="2"/>
            <x v="4"/>
            <x v="8"/>
            <x v="10"/>
            <x v="12"/>
          </reference>
        </references>
      </pivotArea>
    </format>
    <format dxfId="25">
      <pivotArea collapsedLevelsAreSubtotals="1" fieldPosition="0">
        <references count="2">
          <reference field="2" count="1" selected="0">
            <x v="0"/>
          </reference>
          <reference field="3" count="1">
            <x v="13"/>
          </reference>
        </references>
      </pivotArea>
    </format>
    <format dxfId="26">
      <pivotArea dataOnly="0" labelOnly="1" fieldPosition="0">
        <references count="2">
          <reference field="2" count="1" selected="0">
            <x v="0"/>
          </reference>
          <reference field="3" count="1">
            <x v="13"/>
          </reference>
        </references>
      </pivotArea>
    </format>
    <format dxfId="27">
      <pivotArea collapsedLevelsAreSubtotals="1" fieldPosition="0">
        <references count="2">
          <reference field="2" count="1" selected="0">
            <x v="1"/>
          </reference>
          <reference field="3" count="7">
            <x v="0"/>
            <x v="6"/>
            <x v="9"/>
            <x v="11"/>
            <x v="14"/>
            <x v="15"/>
            <x v="16"/>
          </reference>
        </references>
      </pivotArea>
    </format>
    <format dxfId="28">
      <pivotArea dataOnly="0" labelOnly="1" fieldPosition="0">
        <references count="2">
          <reference field="2" count="1" selected="0">
            <x v="1"/>
          </reference>
          <reference field="3" count="7">
            <x v="0"/>
            <x v="6"/>
            <x v="9"/>
            <x v="11"/>
            <x v="14"/>
            <x v="15"/>
            <x v="16"/>
          </reference>
        </references>
      </pivotArea>
    </format>
    <format dxfId="29">
      <pivotArea collapsedLevelsAreSubtotals="1" fieldPosition="0">
        <references count="2">
          <reference field="2" count="1" selected="0">
            <x v="0"/>
          </reference>
          <reference field="3" count="6">
            <x v="13"/>
            <x v="18"/>
            <x v="19"/>
            <x v="32"/>
            <x v="39"/>
            <x v="42"/>
          </reference>
        </references>
      </pivotArea>
    </format>
    <format dxfId="30">
      <pivotArea dataOnly="0" labelOnly="1" fieldPosition="0">
        <references count="2">
          <reference field="2" count="1" selected="0">
            <x v="0"/>
          </reference>
          <reference field="3" count="6">
            <x v="13"/>
            <x v="18"/>
            <x v="19"/>
            <x v="32"/>
            <x v="39"/>
            <x v="42"/>
          </reference>
        </references>
      </pivotArea>
    </format>
    <format dxfId="31">
      <pivotArea collapsedLevelsAreSubtotals="1" fieldPosition="0">
        <references count="2">
          <reference field="2" count="1" selected="0">
            <x v="1"/>
          </reference>
          <reference field="3" count="30">
            <x v="11"/>
            <x v="14"/>
            <x v="15"/>
            <x v="16"/>
            <x v="17"/>
            <x v="20"/>
            <x v="21"/>
            <x v="22"/>
            <x v="23"/>
            <x v="24"/>
            <x v="25"/>
            <x v="26"/>
            <x v="27"/>
            <x v="28"/>
            <x v="29"/>
            <x v="30"/>
            <x v="31"/>
            <x v="33"/>
            <x v="34"/>
            <x v="35"/>
            <x v="36"/>
            <x v="37"/>
            <x v="38"/>
            <x v="40"/>
            <x v="41"/>
            <x v="43"/>
            <x v="44"/>
            <x v="45"/>
            <x v="46"/>
            <x v="47"/>
          </reference>
        </references>
      </pivotArea>
    </format>
    <format dxfId="32">
      <pivotArea dataOnly="0" labelOnly="1" fieldPosition="0">
        <references count="2">
          <reference field="2" count="1" selected="0">
            <x v="1"/>
          </reference>
          <reference field="3" count="30">
            <x v="11"/>
            <x v="14"/>
            <x v="15"/>
            <x v="16"/>
            <x v="17"/>
            <x v="20"/>
            <x v="21"/>
            <x v="22"/>
            <x v="23"/>
            <x v="24"/>
            <x v="25"/>
            <x v="26"/>
            <x v="27"/>
            <x v="28"/>
            <x v="29"/>
            <x v="30"/>
            <x v="31"/>
            <x v="33"/>
            <x v="34"/>
            <x v="35"/>
            <x v="36"/>
            <x v="37"/>
            <x v="38"/>
            <x v="40"/>
            <x v="41"/>
            <x v="43"/>
            <x v="44"/>
            <x v="45"/>
            <x v="46"/>
            <x v="4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R79"/>
  <sheetViews>
    <sheetView tabSelected="1" zoomScale="70" zoomScaleNormal="70" workbookViewId="0">
      <pane xSplit="2" ySplit="8" topLeftCell="BD9" activePane="bottomRight" state="frozen"/>
      <selection pane="topRight" activeCell="C1" sqref="C1"/>
      <selection pane="bottomLeft" activeCell="A9" sqref="A9"/>
      <selection pane="bottomRight" activeCell="BQ8" sqref="BQ8"/>
    </sheetView>
  </sheetViews>
  <sheetFormatPr baseColWidth="10" defaultColWidth="11.42578125" defaultRowHeight="12.75" outlineLevelRow="1"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36" customWidth="1"/>
    <col min="52" max="52" width="15.5703125" style="4" customWidth="1"/>
    <col min="53" max="53" width="18" customWidth="1"/>
    <col min="54" max="55" width="14.5703125" customWidth="1"/>
    <col min="56" max="56" width="21.5703125" customWidth="1"/>
    <col min="57" max="57" width="15.5703125" style="4" customWidth="1"/>
    <col min="58" max="58" width="18" customWidth="1"/>
    <col min="59" max="60" width="14.5703125" customWidth="1"/>
    <col min="61" max="61" width="21.5703125" customWidth="1"/>
    <col min="62" max="62" width="15.5703125" style="4"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9" ht="15.75" x14ac:dyDescent="0.25">
      <c r="A1" s="10" t="s">
        <v>19</v>
      </c>
      <c r="B1" s="7"/>
      <c r="C1" s="7"/>
      <c r="D1" s="7"/>
      <c r="E1" s="7"/>
      <c r="F1" s="7"/>
      <c r="G1" s="4">
        <v>2017</v>
      </c>
      <c r="K1" s="7"/>
    </row>
    <row r="2" spans="1:69" x14ac:dyDescent="0.2">
      <c r="A2" s="11" t="s">
        <v>51</v>
      </c>
      <c r="B2" s="7"/>
      <c r="C2" s="7"/>
      <c r="D2" s="7"/>
      <c r="E2" s="7"/>
      <c r="F2" s="7"/>
      <c r="G2" s="49" t="s">
        <v>112</v>
      </c>
      <c r="K2" s="7"/>
    </row>
    <row r="3" spans="1:69" ht="15" x14ac:dyDescent="0.25">
      <c r="A3" s="58" t="s">
        <v>224</v>
      </c>
      <c r="B3" s="58"/>
      <c r="C3" s="58"/>
      <c r="D3" s="58"/>
      <c r="E3" s="56"/>
      <c r="F3" s="56"/>
      <c r="G3" s="56"/>
      <c r="K3" s="56"/>
    </row>
    <row r="4" spans="1:69" x14ac:dyDescent="0.2">
      <c r="A4" s="56"/>
      <c r="B4" s="56"/>
      <c r="C4" s="56"/>
      <c r="D4" s="56"/>
      <c r="E4" s="56"/>
      <c r="F4" s="56"/>
      <c r="G4" s="56"/>
      <c r="K4" s="56"/>
    </row>
    <row r="5" spans="1:69" ht="15" x14ac:dyDescent="0.25">
      <c r="A5" s="12" t="s">
        <v>18</v>
      </c>
      <c r="B5" s="7"/>
      <c r="C5" s="7"/>
      <c r="D5" s="7"/>
      <c r="E5" s="7"/>
      <c r="F5" s="7"/>
      <c r="G5" s="7"/>
      <c r="K5" s="7"/>
      <c r="AZ5" s="39"/>
    </row>
    <row r="6" spans="1:69" ht="12.75" customHeight="1" x14ac:dyDescent="0.2">
      <c r="A6" s="56" t="s">
        <v>75</v>
      </c>
      <c r="B6" s="7"/>
      <c r="C6" s="7"/>
      <c r="D6" s="7"/>
      <c r="E6" s="7"/>
      <c r="F6" s="7"/>
      <c r="G6" s="7"/>
      <c r="K6" s="7"/>
      <c r="BL6" s="76" t="s">
        <v>221</v>
      </c>
      <c r="BM6" s="76"/>
      <c r="BN6" s="76"/>
      <c r="BO6" s="76"/>
      <c r="BP6" s="76"/>
    </row>
    <row r="7" spans="1:69" x14ac:dyDescent="0.2">
      <c r="A7" s="78" t="s">
        <v>52</v>
      </c>
      <c r="B7" s="78" t="s">
        <v>50</v>
      </c>
      <c r="C7" s="73" t="s">
        <v>67</v>
      </c>
      <c r="D7" s="74"/>
      <c r="E7" s="74"/>
      <c r="F7" s="74"/>
      <c r="G7" s="75"/>
      <c r="H7" s="80" t="s">
        <v>57</v>
      </c>
      <c r="I7" s="81"/>
      <c r="J7" s="81"/>
      <c r="K7" s="81"/>
      <c r="L7" s="82"/>
      <c r="M7" s="73" t="s">
        <v>26</v>
      </c>
      <c r="N7" s="74"/>
      <c r="O7" s="74"/>
      <c r="P7" s="74"/>
      <c r="Q7" s="75"/>
      <c r="R7" s="80" t="s">
        <v>58</v>
      </c>
      <c r="S7" s="81"/>
      <c r="T7" s="81"/>
      <c r="U7" s="81"/>
      <c r="V7" s="82"/>
      <c r="W7" s="73" t="s">
        <v>59</v>
      </c>
      <c r="X7" s="74"/>
      <c r="Y7" s="74"/>
      <c r="Z7" s="74"/>
      <c r="AA7" s="75"/>
      <c r="AB7" s="80" t="s">
        <v>60</v>
      </c>
      <c r="AC7" s="81"/>
      <c r="AD7" s="81"/>
      <c r="AE7" s="81"/>
      <c r="AF7" s="82"/>
      <c r="AG7" s="73" t="s">
        <v>61</v>
      </c>
      <c r="AH7" s="74"/>
      <c r="AI7" s="74"/>
      <c r="AJ7" s="74"/>
      <c r="AK7" s="75"/>
      <c r="AL7" s="80" t="s">
        <v>62</v>
      </c>
      <c r="AM7" s="81"/>
      <c r="AN7" s="81"/>
      <c r="AO7" s="81"/>
      <c r="AP7" s="82"/>
      <c r="AQ7" s="73" t="s">
        <v>63</v>
      </c>
      <c r="AR7" s="74"/>
      <c r="AS7" s="74"/>
      <c r="AT7" s="74"/>
      <c r="AU7" s="75"/>
      <c r="AV7" s="80" t="s">
        <v>64</v>
      </c>
      <c r="AW7" s="81"/>
      <c r="AX7" s="81"/>
      <c r="AY7" s="81"/>
      <c r="AZ7" s="82"/>
      <c r="BA7" s="73" t="s">
        <v>65</v>
      </c>
      <c r="BB7" s="74"/>
      <c r="BC7" s="74"/>
      <c r="BD7" s="74"/>
      <c r="BE7" s="75"/>
      <c r="BF7" s="80" t="s">
        <v>66</v>
      </c>
      <c r="BG7" s="81"/>
      <c r="BH7" s="81"/>
      <c r="BI7" s="81"/>
      <c r="BJ7" s="82"/>
      <c r="BL7" s="77"/>
      <c r="BM7" s="77"/>
      <c r="BN7" s="77"/>
      <c r="BO7" s="77"/>
      <c r="BP7" s="77"/>
    </row>
    <row r="8" spans="1:69" ht="51" x14ac:dyDescent="0.2">
      <c r="A8" s="79"/>
      <c r="B8" s="79"/>
      <c r="C8" s="30" t="s">
        <v>83</v>
      </c>
      <c r="D8" s="30" t="s">
        <v>84</v>
      </c>
      <c r="E8" s="30" t="s">
        <v>85</v>
      </c>
      <c r="F8" s="30" t="s">
        <v>86</v>
      </c>
      <c r="G8" s="30" t="s">
        <v>56</v>
      </c>
      <c r="H8" s="29" t="s">
        <v>83</v>
      </c>
      <c r="I8" s="29" t="s">
        <v>84</v>
      </c>
      <c r="J8" s="29" t="s">
        <v>85</v>
      </c>
      <c r="K8" s="29" t="s">
        <v>86</v>
      </c>
      <c r="L8" s="29" t="s">
        <v>56</v>
      </c>
      <c r="M8" s="30" t="s">
        <v>83</v>
      </c>
      <c r="N8" s="30" t="s">
        <v>84</v>
      </c>
      <c r="O8" s="30" t="s">
        <v>85</v>
      </c>
      <c r="P8" s="30" t="s">
        <v>86</v>
      </c>
      <c r="Q8" s="30" t="s">
        <v>56</v>
      </c>
      <c r="R8" s="29" t="s">
        <v>83</v>
      </c>
      <c r="S8" s="29" t="s">
        <v>84</v>
      </c>
      <c r="T8" s="29" t="s">
        <v>85</v>
      </c>
      <c r="U8" s="29" t="s">
        <v>86</v>
      </c>
      <c r="V8" s="29" t="s">
        <v>56</v>
      </c>
      <c r="W8" s="30" t="s">
        <v>83</v>
      </c>
      <c r="X8" s="30" t="s">
        <v>84</v>
      </c>
      <c r="Y8" s="30" t="s">
        <v>85</v>
      </c>
      <c r="Z8" s="30" t="s">
        <v>86</v>
      </c>
      <c r="AA8" s="30" t="s">
        <v>56</v>
      </c>
      <c r="AB8" s="29" t="s">
        <v>83</v>
      </c>
      <c r="AC8" s="29" t="s">
        <v>84</v>
      </c>
      <c r="AD8" s="29" t="s">
        <v>85</v>
      </c>
      <c r="AE8" s="29" t="s">
        <v>86</v>
      </c>
      <c r="AF8" s="29" t="s">
        <v>56</v>
      </c>
      <c r="AG8" s="30" t="s">
        <v>83</v>
      </c>
      <c r="AH8" s="30" t="s">
        <v>84</v>
      </c>
      <c r="AI8" s="30" t="s">
        <v>85</v>
      </c>
      <c r="AJ8" s="30" t="s">
        <v>86</v>
      </c>
      <c r="AK8" s="30" t="s">
        <v>56</v>
      </c>
      <c r="AL8" s="29" t="s">
        <v>83</v>
      </c>
      <c r="AM8" s="29" t="s">
        <v>84</v>
      </c>
      <c r="AN8" s="29" t="s">
        <v>85</v>
      </c>
      <c r="AO8" s="29" t="s">
        <v>86</v>
      </c>
      <c r="AP8" s="29" t="s">
        <v>56</v>
      </c>
      <c r="AQ8" s="30" t="s">
        <v>83</v>
      </c>
      <c r="AR8" s="30" t="s">
        <v>84</v>
      </c>
      <c r="AS8" s="30" t="s">
        <v>85</v>
      </c>
      <c r="AT8" s="30" t="s">
        <v>86</v>
      </c>
      <c r="AU8" s="30" t="s">
        <v>56</v>
      </c>
      <c r="AV8" s="29" t="s">
        <v>83</v>
      </c>
      <c r="AW8" s="29" t="s">
        <v>84</v>
      </c>
      <c r="AX8" s="29" t="s">
        <v>85</v>
      </c>
      <c r="AY8" s="29" t="s">
        <v>86</v>
      </c>
      <c r="AZ8" s="29" t="s">
        <v>56</v>
      </c>
      <c r="BA8" s="30" t="s">
        <v>83</v>
      </c>
      <c r="BB8" s="30" t="s">
        <v>84</v>
      </c>
      <c r="BC8" s="30" t="s">
        <v>85</v>
      </c>
      <c r="BD8" s="30" t="s">
        <v>86</v>
      </c>
      <c r="BE8" s="30" t="s">
        <v>56</v>
      </c>
      <c r="BF8" s="29" t="s">
        <v>83</v>
      </c>
      <c r="BG8" s="29" t="s">
        <v>84</v>
      </c>
      <c r="BH8" s="29" t="s">
        <v>85</v>
      </c>
      <c r="BI8" s="29" t="s">
        <v>86</v>
      </c>
      <c r="BJ8" s="29" t="s">
        <v>56</v>
      </c>
      <c r="BL8" s="29" t="s">
        <v>83</v>
      </c>
      <c r="BM8" s="30" t="s">
        <v>84</v>
      </c>
      <c r="BN8" s="30" t="s">
        <v>85</v>
      </c>
      <c r="BO8" s="30" t="s">
        <v>86</v>
      </c>
      <c r="BP8" s="30" t="s">
        <v>56</v>
      </c>
    </row>
    <row r="9" spans="1:69" x14ac:dyDescent="0.2">
      <c r="A9" s="1" t="s">
        <v>27</v>
      </c>
      <c r="B9" s="1" t="s">
        <v>2</v>
      </c>
      <c r="C9" s="17">
        <v>14317</v>
      </c>
      <c r="D9" s="41">
        <v>0.61130125026192639</v>
      </c>
      <c r="E9" s="41">
        <v>0.38869874973807361</v>
      </c>
      <c r="F9" s="41">
        <v>0.20164839002584339</v>
      </c>
      <c r="G9" s="41">
        <v>0.79835160997415655</v>
      </c>
      <c r="H9" s="17">
        <v>12832</v>
      </c>
      <c r="I9" s="41">
        <v>0.57738466334164595</v>
      </c>
      <c r="J9" s="41">
        <v>0.4226153366583541</v>
      </c>
      <c r="K9" s="41">
        <v>0.19996882793017456</v>
      </c>
      <c r="L9" s="41">
        <v>0.80003117206982544</v>
      </c>
      <c r="M9" s="17">
        <v>14647</v>
      </c>
      <c r="N9" s="41">
        <v>0.59868915136205358</v>
      </c>
      <c r="O9" s="41">
        <v>0.40131084863794636</v>
      </c>
      <c r="P9" s="41">
        <v>0.19232607359868914</v>
      </c>
      <c r="Q9" s="41">
        <v>0.80767392640131086</v>
      </c>
      <c r="R9" s="17">
        <v>14864</v>
      </c>
      <c r="S9" s="41">
        <v>0.59169806243272338</v>
      </c>
      <c r="T9" s="41">
        <v>0.40830193756727662</v>
      </c>
      <c r="U9" s="41">
        <v>0.24159041980624327</v>
      </c>
      <c r="V9" s="41">
        <v>0.7584095801937567</v>
      </c>
      <c r="W9" s="17">
        <v>15449</v>
      </c>
      <c r="X9" s="41">
        <v>0.57434138131917922</v>
      </c>
      <c r="Y9" s="41">
        <v>0.42565861868082078</v>
      </c>
      <c r="Z9" s="41">
        <v>0.2481714026797851</v>
      </c>
      <c r="AA9" s="41">
        <v>0.7518285973202149</v>
      </c>
      <c r="AB9" s="17">
        <v>14908</v>
      </c>
      <c r="AC9" s="41">
        <v>0.66279849745103303</v>
      </c>
      <c r="AD9" s="41">
        <v>0.33720150254896702</v>
      </c>
      <c r="AE9" s="41">
        <v>0.15401126911725249</v>
      </c>
      <c r="AF9" s="41">
        <v>0.84598873088274751</v>
      </c>
      <c r="AG9" s="17">
        <v>16560</v>
      </c>
      <c r="AH9" s="41">
        <v>0.63345410628019327</v>
      </c>
      <c r="AI9" s="41">
        <v>0.36654589371980678</v>
      </c>
      <c r="AJ9" s="41">
        <v>0.19794685990338165</v>
      </c>
      <c r="AK9" s="41">
        <v>0.80205314009661832</v>
      </c>
      <c r="AL9" s="17">
        <v>16478</v>
      </c>
      <c r="AM9" s="41">
        <v>0.6434033256463163</v>
      </c>
      <c r="AN9" s="41">
        <v>0.3565966743536837</v>
      </c>
      <c r="AO9" s="41">
        <v>0.19759679572763686</v>
      </c>
      <c r="AP9" s="41">
        <v>0.80240320427236311</v>
      </c>
      <c r="AQ9" s="17">
        <v>14219</v>
      </c>
      <c r="AR9" s="41">
        <v>0.66572895421618961</v>
      </c>
      <c r="AS9" s="41">
        <v>0.33427104578381039</v>
      </c>
      <c r="AT9" s="41">
        <v>0.1763837119347352</v>
      </c>
      <c r="AU9" s="41">
        <v>0.82361628806526477</v>
      </c>
      <c r="AV9" s="17">
        <v>15287</v>
      </c>
      <c r="AW9" s="41">
        <v>0.70720219794596717</v>
      </c>
      <c r="AX9" s="41">
        <v>0.29279780205403283</v>
      </c>
      <c r="AY9" s="41">
        <v>0.1429973179825996</v>
      </c>
      <c r="AZ9" s="41">
        <v>0.85700268201740037</v>
      </c>
      <c r="BA9" s="17">
        <v>15122</v>
      </c>
      <c r="BB9" s="41">
        <v>0.72265573336860212</v>
      </c>
      <c r="BC9" s="41">
        <v>0.27734426663139794</v>
      </c>
      <c r="BD9" s="41">
        <v>9.0993254860468192E-2</v>
      </c>
      <c r="BE9" s="41">
        <v>0.90900674513953184</v>
      </c>
      <c r="BF9" s="17">
        <v>14651</v>
      </c>
      <c r="BG9" s="41">
        <v>0.71783496007098491</v>
      </c>
      <c r="BH9" s="41">
        <v>0.28216503992901509</v>
      </c>
      <c r="BI9" s="41">
        <v>9.5147088935908813E-2</v>
      </c>
      <c r="BJ9" s="41">
        <v>0.90485291106409116</v>
      </c>
      <c r="BL9" s="34">
        <v>179334</v>
      </c>
      <c r="BM9" s="43">
        <v>0.64289537957107967</v>
      </c>
      <c r="BN9" s="43">
        <v>0.35710462042892033</v>
      </c>
      <c r="BO9" s="43">
        <v>0.17837666030981297</v>
      </c>
      <c r="BP9" s="43">
        <v>0.82162333969018708</v>
      </c>
      <c r="BQ9" s="21"/>
    </row>
    <row r="10" spans="1:69" x14ac:dyDescent="0.2">
      <c r="A10" s="1" t="s">
        <v>28</v>
      </c>
      <c r="B10" s="1" t="s">
        <v>1</v>
      </c>
      <c r="C10" s="17">
        <v>10949</v>
      </c>
      <c r="D10" s="41">
        <v>0.70298657411635768</v>
      </c>
      <c r="E10" s="41">
        <v>0.29701342588364232</v>
      </c>
      <c r="F10" s="41">
        <v>7.4070691387341306E-2</v>
      </c>
      <c r="G10" s="41">
        <v>0.92592930861265865</v>
      </c>
      <c r="H10" s="17">
        <v>10016</v>
      </c>
      <c r="I10" s="41">
        <v>0.68130990415335457</v>
      </c>
      <c r="J10" s="41">
        <v>0.31869009584664537</v>
      </c>
      <c r="K10" s="41">
        <v>8.716054313099042E-2</v>
      </c>
      <c r="L10" s="41">
        <v>0.91283945686900958</v>
      </c>
      <c r="M10" s="17">
        <v>10990</v>
      </c>
      <c r="N10" s="41">
        <v>0.71628753412192903</v>
      </c>
      <c r="O10" s="41">
        <v>0.28371246587807097</v>
      </c>
      <c r="P10" s="41">
        <v>9.0445859872611459E-2</v>
      </c>
      <c r="Q10" s="41">
        <v>0.90955414012738856</v>
      </c>
      <c r="R10" s="17">
        <v>10328</v>
      </c>
      <c r="S10" s="41">
        <v>0.69703718048024788</v>
      </c>
      <c r="T10" s="41">
        <v>0.30296281951975212</v>
      </c>
      <c r="U10" s="41">
        <v>8.4527498063516657E-2</v>
      </c>
      <c r="V10" s="41">
        <v>0.91547250193648333</v>
      </c>
      <c r="W10" s="17">
        <v>10800</v>
      </c>
      <c r="X10" s="41">
        <v>0.69703703703703701</v>
      </c>
      <c r="Y10" s="41">
        <v>0.30296296296296299</v>
      </c>
      <c r="Z10" s="41">
        <v>7.768518518518519E-2</v>
      </c>
      <c r="AA10" s="41">
        <v>0.92231481481481481</v>
      </c>
      <c r="AB10" s="17">
        <v>10632</v>
      </c>
      <c r="AC10" s="41">
        <v>0.71256583897667425</v>
      </c>
      <c r="AD10" s="41">
        <v>0.28743416102332581</v>
      </c>
      <c r="AE10" s="41">
        <v>7.2705041384499625E-2</v>
      </c>
      <c r="AF10" s="41">
        <v>0.92729495861550038</v>
      </c>
      <c r="AG10" s="17">
        <v>10495</v>
      </c>
      <c r="AH10" s="41">
        <v>0.65240590757503569</v>
      </c>
      <c r="AI10" s="41">
        <v>0.34759409242496425</v>
      </c>
      <c r="AJ10" s="41">
        <v>0.10414483087184373</v>
      </c>
      <c r="AK10" s="41">
        <v>0.89585516912815621</v>
      </c>
      <c r="AL10" s="17">
        <v>10357</v>
      </c>
      <c r="AM10" s="41">
        <v>0.68880950082070092</v>
      </c>
      <c r="AN10" s="41">
        <v>0.31119049917929903</v>
      </c>
      <c r="AO10" s="41">
        <v>8.207009751858646E-2</v>
      </c>
      <c r="AP10" s="41">
        <v>0.9179299024814136</v>
      </c>
      <c r="AQ10" s="17">
        <v>9501</v>
      </c>
      <c r="AR10" s="41">
        <v>0.71939795810967266</v>
      </c>
      <c r="AS10" s="41">
        <v>0.28060204189032734</v>
      </c>
      <c r="AT10" s="41">
        <v>5.5046837175034204E-2</v>
      </c>
      <c r="AU10" s="41">
        <v>0.94495316282496578</v>
      </c>
      <c r="AV10" s="17">
        <v>10147</v>
      </c>
      <c r="AW10" s="41">
        <v>0.75815511973982463</v>
      </c>
      <c r="AX10" s="41">
        <v>0.24184488026017542</v>
      </c>
      <c r="AY10" s="41">
        <v>7.6672908248743468E-2</v>
      </c>
      <c r="AZ10" s="41">
        <v>0.92332709175125649</v>
      </c>
      <c r="BA10" s="17">
        <v>10127</v>
      </c>
      <c r="BB10" s="41">
        <v>0.70603337612323491</v>
      </c>
      <c r="BC10" s="41">
        <v>0.29396662387676509</v>
      </c>
      <c r="BD10" s="41">
        <v>0.11178038905895132</v>
      </c>
      <c r="BE10" s="41">
        <v>0.88821961094104873</v>
      </c>
      <c r="BF10" s="17">
        <v>10751</v>
      </c>
      <c r="BG10" s="41">
        <v>0.70570179518184362</v>
      </c>
      <c r="BH10" s="41">
        <v>0.29429820481815644</v>
      </c>
      <c r="BI10" s="41">
        <v>0.11050134871174774</v>
      </c>
      <c r="BJ10" s="41">
        <v>0.88949865128825223</v>
      </c>
      <c r="BL10" s="34">
        <v>125093</v>
      </c>
      <c r="BM10" s="43">
        <v>0.70301295835898092</v>
      </c>
      <c r="BN10" s="43">
        <v>0.29698704164101908</v>
      </c>
      <c r="BO10" s="43">
        <v>8.5752200362929978E-2</v>
      </c>
      <c r="BP10" s="43">
        <v>0.91424779963707004</v>
      </c>
    </row>
    <row r="11" spans="1:69" x14ac:dyDescent="0.2">
      <c r="A11" s="44" t="s">
        <v>88</v>
      </c>
      <c r="B11" s="1" t="s">
        <v>89</v>
      </c>
      <c r="C11" s="17">
        <v>718</v>
      </c>
      <c r="D11" s="41">
        <v>0.93175487465181062</v>
      </c>
      <c r="E11" s="41">
        <v>6.8245125348189412E-2</v>
      </c>
      <c r="F11" s="41">
        <v>2.9247910863509748E-2</v>
      </c>
      <c r="G11" s="41">
        <v>0.97075208913649025</v>
      </c>
      <c r="H11" s="17">
        <v>599</v>
      </c>
      <c r="I11" s="41">
        <v>0.90651085141903176</v>
      </c>
      <c r="J11" s="41">
        <v>9.3489148580968282E-2</v>
      </c>
      <c r="K11" s="41">
        <v>2.6711185308848081E-2</v>
      </c>
      <c r="L11" s="41">
        <v>0.97328881469115192</v>
      </c>
      <c r="M11" s="17">
        <v>654</v>
      </c>
      <c r="N11" s="41">
        <v>0.89755351681957185</v>
      </c>
      <c r="O11" s="41">
        <v>0.10244648318042814</v>
      </c>
      <c r="P11" s="41">
        <v>5.1987767584097858E-2</v>
      </c>
      <c r="Q11" s="41">
        <v>0.94801223241590216</v>
      </c>
      <c r="R11" s="17">
        <v>822</v>
      </c>
      <c r="S11" s="41">
        <v>0.8990267639902676</v>
      </c>
      <c r="T11" s="41">
        <v>0.10097323600973236</v>
      </c>
      <c r="U11" s="41">
        <v>5.7177615571776155E-2</v>
      </c>
      <c r="V11" s="41">
        <v>0.94282238442822386</v>
      </c>
      <c r="W11" s="17">
        <v>748</v>
      </c>
      <c r="X11" s="41">
        <v>0.85962566844919786</v>
      </c>
      <c r="Y11" s="41">
        <v>0.14037433155080214</v>
      </c>
      <c r="Z11" s="41">
        <v>4.9465240641711233E-2</v>
      </c>
      <c r="AA11" s="41">
        <v>0.95053475935828879</v>
      </c>
      <c r="AB11" s="17">
        <v>752</v>
      </c>
      <c r="AC11" s="41">
        <v>0.84973404255319152</v>
      </c>
      <c r="AD11" s="41">
        <v>0.15026595744680851</v>
      </c>
      <c r="AE11" s="41">
        <v>7.8457446808510634E-2</v>
      </c>
      <c r="AF11" s="41">
        <v>0.92154255319148937</v>
      </c>
      <c r="AG11" s="17">
        <v>862</v>
      </c>
      <c r="AH11" s="41">
        <v>0.84802784222737815</v>
      </c>
      <c r="AI11" s="41">
        <v>0.1519721577726218</v>
      </c>
      <c r="AJ11" s="41">
        <v>7.6566125290023199E-2</v>
      </c>
      <c r="AK11" s="41">
        <v>0.92343387470997684</v>
      </c>
      <c r="AL11" s="17">
        <v>880</v>
      </c>
      <c r="AM11" s="41">
        <v>0.91249999999999998</v>
      </c>
      <c r="AN11" s="41">
        <v>8.7499999999999994E-2</v>
      </c>
      <c r="AO11" s="41">
        <v>3.2954545454545452E-2</v>
      </c>
      <c r="AP11" s="41">
        <v>0.96704545454545454</v>
      </c>
      <c r="AQ11" s="17">
        <v>735</v>
      </c>
      <c r="AR11" s="41">
        <v>0.90884353741496593</v>
      </c>
      <c r="AS11" s="41">
        <v>9.1156462585034015E-2</v>
      </c>
      <c r="AT11" s="41">
        <v>4.3537414965986392E-2</v>
      </c>
      <c r="AU11" s="41">
        <v>0.9564625850340136</v>
      </c>
      <c r="AV11" s="17">
        <v>798</v>
      </c>
      <c r="AW11" s="41">
        <v>0.85839598997493738</v>
      </c>
      <c r="AX11" s="41">
        <v>0.14160401002506265</v>
      </c>
      <c r="AY11" s="41">
        <v>7.8947368421052627E-2</v>
      </c>
      <c r="AZ11" s="41">
        <v>0.92105263157894735</v>
      </c>
      <c r="BA11" s="17">
        <v>802</v>
      </c>
      <c r="BB11" s="41">
        <v>0.82668329177057354</v>
      </c>
      <c r="BC11" s="41">
        <v>0.17331670822942644</v>
      </c>
      <c r="BD11" s="41">
        <v>9.7256857855361589E-2</v>
      </c>
      <c r="BE11" s="41">
        <v>0.90274314214463836</v>
      </c>
      <c r="BF11" s="17">
        <v>848</v>
      </c>
      <c r="BG11" s="41">
        <v>0.82075471698113212</v>
      </c>
      <c r="BH11" s="41">
        <v>0.17924528301886791</v>
      </c>
      <c r="BI11" s="41">
        <v>8.8443396226415089E-2</v>
      </c>
      <c r="BJ11" s="41">
        <v>0.91155660377358494</v>
      </c>
      <c r="BL11" s="34">
        <v>9218</v>
      </c>
      <c r="BM11" s="43">
        <v>0.87502712085050982</v>
      </c>
      <c r="BN11" s="43">
        <v>0.12497287914949012</v>
      </c>
      <c r="BO11" s="43">
        <v>6.0425254935994793E-2</v>
      </c>
      <c r="BP11" s="43">
        <v>0.93957474506400518</v>
      </c>
    </row>
    <row r="12" spans="1:69" x14ac:dyDescent="0.2">
      <c r="A12" s="1" t="s">
        <v>29</v>
      </c>
      <c r="B12" s="1" t="s">
        <v>5</v>
      </c>
      <c r="C12" s="17">
        <v>854</v>
      </c>
      <c r="D12" s="41">
        <v>0.80913348946135832</v>
      </c>
      <c r="E12" s="41">
        <v>0.19086651053864168</v>
      </c>
      <c r="F12" s="41">
        <v>0.13114754098360656</v>
      </c>
      <c r="G12" s="41">
        <v>0.86885245901639341</v>
      </c>
      <c r="H12" s="17">
        <v>716</v>
      </c>
      <c r="I12" s="41">
        <v>0.76675977653631289</v>
      </c>
      <c r="J12" s="41">
        <v>0.23324022346368714</v>
      </c>
      <c r="K12" s="41">
        <v>0.13966480446927373</v>
      </c>
      <c r="L12" s="41">
        <v>0.86033519553072624</v>
      </c>
      <c r="M12" s="17">
        <v>845</v>
      </c>
      <c r="N12" s="41">
        <v>0.85207100591715978</v>
      </c>
      <c r="O12" s="41">
        <v>0.14792899408284024</v>
      </c>
      <c r="P12" s="41">
        <v>6.7455621301775154E-2</v>
      </c>
      <c r="Q12" s="41">
        <v>0.93254437869822482</v>
      </c>
      <c r="R12" s="17">
        <v>1368</v>
      </c>
      <c r="S12" s="41">
        <v>0.81871345029239762</v>
      </c>
      <c r="T12" s="41">
        <v>0.18128654970760233</v>
      </c>
      <c r="U12" s="41">
        <v>0.12865497076023391</v>
      </c>
      <c r="V12" s="41">
        <v>0.87134502923976609</v>
      </c>
      <c r="W12" s="17">
        <v>1192</v>
      </c>
      <c r="X12" s="41">
        <v>0.82046979865771807</v>
      </c>
      <c r="Y12" s="41">
        <v>0.17953020134228187</v>
      </c>
      <c r="Z12" s="41">
        <v>0.1325503355704698</v>
      </c>
      <c r="AA12" s="41">
        <v>0.8674496644295302</v>
      </c>
      <c r="AB12" s="17">
        <v>1354</v>
      </c>
      <c r="AC12" s="41">
        <v>0.80945347119645494</v>
      </c>
      <c r="AD12" s="41">
        <v>0.19054652880354506</v>
      </c>
      <c r="AE12" s="41">
        <v>0.13146233382570163</v>
      </c>
      <c r="AF12" s="41">
        <v>0.8685376661742984</v>
      </c>
      <c r="AG12" s="17">
        <v>2026</v>
      </c>
      <c r="AH12" s="41">
        <v>0.78775913129318853</v>
      </c>
      <c r="AI12" s="41">
        <v>0.21224086870681144</v>
      </c>
      <c r="AJ12" s="41">
        <v>0.13968410661401776</v>
      </c>
      <c r="AK12" s="41">
        <v>0.86031589338598224</v>
      </c>
      <c r="AL12" s="17">
        <v>1836</v>
      </c>
      <c r="AM12" s="41">
        <v>0.7570806100217865</v>
      </c>
      <c r="AN12" s="41">
        <v>0.2429193899782135</v>
      </c>
      <c r="AO12" s="41">
        <v>0.19008714596949891</v>
      </c>
      <c r="AP12" s="41">
        <v>0.80991285403050106</v>
      </c>
      <c r="AQ12" s="17">
        <v>1138</v>
      </c>
      <c r="AR12" s="41">
        <v>0.80316344463971878</v>
      </c>
      <c r="AS12" s="41">
        <v>0.19683655536028119</v>
      </c>
      <c r="AT12" s="41">
        <v>0.15641476274165203</v>
      </c>
      <c r="AU12" s="41">
        <v>0.843585237258348</v>
      </c>
      <c r="AV12" s="17">
        <v>1121</v>
      </c>
      <c r="AW12" s="41">
        <v>0.84210526315789469</v>
      </c>
      <c r="AX12" s="41">
        <v>0.15789473684210525</v>
      </c>
      <c r="AY12" s="41">
        <v>0.13559322033898305</v>
      </c>
      <c r="AZ12" s="41">
        <v>0.86440677966101698</v>
      </c>
      <c r="BA12" s="17">
        <v>1122</v>
      </c>
      <c r="BB12" s="41">
        <v>0.82709447415329773</v>
      </c>
      <c r="BC12" s="41">
        <v>0.17290552584670232</v>
      </c>
      <c r="BD12" s="41">
        <v>0.13101604278074866</v>
      </c>
      <c r="BE12" s="41">
        <v>0.86898395721925137</v>
      </c>
      <c r="BF12" s="17">
        <v>1199</v>
      </c>
      <c r="BG12" s="41">
        <v>0.80733944954128445</v>
      </c>
      <c r="BH12" s="41">
        <v>0.19266055045871561</v>
      </c>
      <c r="BI12" s="41">
        <v>0.14845704753961636</v>
      </c>
      <c r="BJ12" s="41">
        <v>0.8515429524603837</v>
      </c>
      <c r="BL12" s="34">
        <v>14771</v>
      </c>
      <c r="BM12" s="43">
        <v>0.8052264572473089</v>
      </c>
      <c r="BN12" s="43">
        <v>0.19477354275269107</v>
      </c>
      <c r="BO12" s="43">
        <v>0.14000406201340465</v>
      </c>
      <c r="BP12" s="43">
        <v>0.85999593798659535</v>
      </c>
    </row>
    <row r="13" spans="1:69" x14ac:dyDescent="0.2">
      <c r="A13" s="44" t="s">
        <v>90</v>
      </c>
      <c r="B13" s="1" t="s">
        <v>91</v>
      </c>
      <c r="C13" s="17">
        <v>2572</v>
      </c>
      <c r="D13" s="41">
        <v>0.89269051321928461</v>
      </c>
      <c r="E13" s="41">
        <v>0.10730948678071539</v>
      </c>
      <c r="F13" s="41">
        <v>3.8880248833592534E-2</v>
      </c>
      <c r="G13" s="41">
        <v>0.96111975116640747</v>
      </c>
      <c r="H13" s="17">
        <v>2292</v>
      </c>
      <c r="I13" s="41">
        <v>0.90314136125654454</v>
      </c>
      <c r="J13" s="41">
        <v>9.6858638743455502E-2</v>
      </c>
      <c r="K13" s="41">
        <v>4.1448516579406632E-2</v>
      </c>
      <c r="L13" s="41">
        <v>0.95855148342059338</v>
      </c>
      <c r="M13" s="17">
        <v>2583</v>
      </c>
      <c r="N13" s="41">
        <v>0.89121176926054979</v>
      </c>
      <c r="O13" s="41">
        <v>0.10878823073945025</v>
      </c>
      <c r="P13" s="41">
        <v>5.4200542005420058E-2</v>
      </c>
      <c r="Q13" s="41">
        <v>0.94579945799457998</v>
      </c>
      <c r="R13" s="17">
        <v>2689</v>
      </c>
      <c r="S13" s="41">
        <v>0.87393082930457422</v>
      </c>
      <c r="T13" s="41">
        <v>0.12606917069542581</v>
      </c>
      <c r="U13" s="41">
        <v>6.5451840833023425E-2</v>
      </c>
      <c r="V13" s="41">
        <v>0.93454815916697653</v>
      </c>
      <c r="W13" s="17">
        <v>2718</v>
      </c>
      <c r="X13" s="41">
        <v>0.90250183958793229</v>
      </c>
      <c r="Y13" s="41">
        <v>9.74981604120677E-2</v>
      </c>
      <c r="Z13" s="41">
        <v>4.856512141280353E-2</v>
      </c>
      <c r="AA13" s="41">
        <v>0.95143487858719644</v>
      </c>
      <c r="AB13" s="17">
        <v>2752</v>
      </c>
      <c r="AC13" s="41">
        <v>0.90697674418604657</v>
      </c>
      <c r="AD13" s="41">
        <v>9.3023255813953487E-2</v>
      </c>
      <c r="AE13" s="41">
        <v>3.8517441860465115E-2</v>
      </c>
      <c r="AF13" s="41">
        <v>0.96148255813953487</v>
      </c>
      <c r="AG13" s="17">
        <v>2899</v>
      </c>
      <c r="AH13" s="41">
        <v>0.89651604001379792</v>
      </c>
      <c r="AI13" s="41">
        <v>0.10348395998620213</v>
      </c>
      <c r="AJ13" s="41">
        <v>3.8289065194894792E-2</v>
      </c>
      <c r="AK13" s="41">
        <v>0.96171093480510517</v>
      </c>
      <c r="AL13" s="17">
        <v>2898</v>
      </c>
      <c r="AM13" s="41">
        <v>0.89406487232574183</v>
      </c>
      <c r="AN13" s="41">
        <v>0.10593512767425811</v>
      </c>
      <c r="AO13" s="41">
        <v>4.5548654244306416E-2</v>
      </c>
      <c r="AP13" s="41">
        <v>0.95445134575569357</v>
      </c>
      <c r="AQ13" s="17">
        <v>2695</v>
      </c>
      <c r="AR13" s="41">
        <v>0.85751391465677185</v>
      </c>
      <c r="AS13" s="41">
        <v>0.14248608534322821</v>
      </c>
      <c r="AT13" s="41">
        <v>7.050092764378478E-2</v>
      </c>
      <c r="AU13" s="41">
        <v>0.92949907235621521</v>
      </c>
      <c r="AV13" s="17">
        <v>2984</v>
      </c>
      <c r="AW13" s="41">
        <v>0.8622654155495979</v>
      </c>
      <c r="AX13" s="41">
        <v>0.13773458445040215</v>
      </c>
      <c r="AY13" s="41">
        <v>7.0375335120643437E-2</v>
      </c>
      <c r="AZ13" s="41">
        <v>0.92962466487935658</v>
      </c>
      <c r="BA13" s="17">
        <v>3091</v>
      </c>
      <c r="BB13" s="41">
        <v>0.84471044969265607</v>
      </c>
      <c r="BC13" s="41">
        <v>0.1552895503073439</v>
      </c>
      <c r="BD13" s="41">
        <v>6.5674538984147532E-2</v>
      </c>
      <c r="BE13" s="41">
        <v>0.93432546101585245</v>
      </c>
      <c r="BF13" s="17">
        <v>2795</v>
      </c>
      <c r="BG13" s="41">
        <v>0.84543828264758503</v>
      </c>
      <c r="BH13" s="41">
        <v>0.15456171735241503</v>
      </c>
      <c r="BI13" s="41">
        <v>5.4025044722719143E-2</v>
      </c>
      <c r="BJ13" s="41">
        <v>0.94597495527728082</v>
      </c>
      <c r="BL13" s="34">
        <v>32968</v>
      </c>
      <c r="BM13" s="43">
        <v>0.88009585052171802</v>
      </c>
      <c r="BN13" s="43">
        <v>0.11990414947828197</v>
      </c>
      <c r="BO13" s="43">
        <v>5.296044649356952E-2</v>
      </c>
      <c r="BP13" s="43">
        <v>0.94703955350643043</v>
      </c>
    </row>
    <row r="14" spans="1:69" x14ac:dyDescent="0.2">
      <c r="A14" s="1" t="s">
        <v>30</v>
      </c>
      <c r="B14" s="1" t="s">
        <v>0</v>
      </c>
      <c r="C14" s="17">
        <v>16766</v>
      </c>
      <c r="D14" s="41">
        <v>0.75122271263270912</v>
      </c>
      <c r="E14" s="41">
        <v>0.24877728736729093</v>
      </c>
      <c r="F14" s="41">
        <v>0.10652511034235954</v>
      </c>
      <c r="G14" s="41">
        <v>0.89347488965764044</v>
      </c>
      <c r="H14" s="17">
        <v>14792</v>
      </c>
      <c r="I14" s="41">
        <v>0.71288534342888044</v>
      </c>
      <c r="J14" s="41">
        <v>0.28711465657111951</v>
      </c>
      <c r="K14" s="41">
        <v>0.13622228231476474</v>
      </c>
      <c r="L14" s="41">
        <v>0.86377771768523526</v>
      </c>
      <c r="M14" s="17">
        <v>16537</v>
      </c>
      <c r="N14" s="41">
        <v>0.74928947209288266</v>
      </c>
      <c r="O14" s="41">
        <v>0.2507105279071174</v>
      </c>
      <c r="P14" s="41">
        <v>0.11120517627139143</v>
      </c>
      <c r="Q14" s="41">
        <v>0.88879482372860852</v>
      </c>
      <c r="R14" s="17">
        <v>15436</v>
      </c>
      <c r="S14" s="41">
        <v>0.75557139155221553</v>
      </c>
      <c r="T14" s="41">
        <v>0.24442860844778441</v>
      </c>
      <c r="U14" s="41">
        <v>9.3741902047162484E-2</v>
      </c>
      <c r="V14" s="41">
        <v>0.90625809795283752</v>
      </c>
      <c r="W14" s="17">
        <v>15436</v>
      </c>
      <c r="X14" s="41">
        <v>0.72926924073594201</v>
      </c>
      <c r="Y14" s="41">
        <v>0.27073075926405804</v>
      </c>
      <c r="Z14" s="41">
        <v>0.10877170251360456</v>
      </c>
      <c r="AA14" s="41">
        <v>0.89122829748639543</v>
      </c>
      <c r="AB14" s="17">
        <v>15140</v>
      </c>
      <c r="AC14" s="41">
        <v>0.71928665785997359</v>
      </c>
      <c r="AD14" s="41">
        <v>0.28071334214002641</v>
      </c>
      <c r="AE14" s="41">
        <v>0.11704095112285337</v>
      </c>
      <c r="AF14" s="41">
        <v>0.8829590488771466</v>
      </c>
      <c r="AG14" s="17">
        <v>16252</v>
      </c>
      <c r="AH14" s="41">
        <v>0.67745508245139052</v>
      </c>
      <c r="AI14" s="41">
        <v>0.32254491754860942</v>
      </c>
      <c r="AJ14" s="41">
        <v>0.13321437361555502</v>
      </c>
      <c r="AK14" s="41">
        <v>0.86678562638444501</v>
      </c>
      <c r="AL14" s="17">
        <v>16299</v>
      </c>
      <c r="AM14" s="41">
        <v>0.70869378489477874</v>
      </c>
      <c r="AN14" s="41">
        <v>0.2913062151052212</v>
      </c>
      <c r="AO14" s="41">
        <v>0.10448493772624087</v>
      </c>
      <c r="AP14" s="41">
        <v>0.8955150622737591</v>
      </c>
      <c r="AQ14" s="17">
        <v>15193</v>
      </c>
      <c r="AR14" s="41">
        <v>0.74606726782070698</v>
      </c>
      <c r="AS14" s="41">
        <v>0.25393273217929307</v>
      </c>
      <c r="AT14" s="41">
        <v>9.34640953070493E-2</v>
      </c>
      <c r="AU14" s="41">
        <v>0.90653590469295064</v>
      </c>
      <c r="AV14" s="17">
        <v>15730</v>
      </c>
      <c r="AW14" s="41">
        <v>0.76726001271455813</v>
      </c>
      <c r="AX14" s="41">
        <v>0.23273998728544182</v>
      </c>
      <c r="AY14" s="41">
        <v>0.11277813095994914</v>
      </c>
      <c r="AZ14" s="41">
        <v>0.88722186904005085</v>
      </c>
      <c r="BA14" s="17">
        <v>15375</v>
      </c>
      <c r="BB14" s="41">
        <v>0.74796747967479682</v>
      </c>
      <c r="BC14" s="41">
        <v>0.25203252032520324</v>
      </c>
      <c r="BD14" s="41">
        <v>0.12533333333333332</v>
      </c>
      <c r="BE14" s="41">
        <v>0.8746666666666667</v>
      </c>
      <c r="BF14" s="17">
        <v>16170</v>
      </c>
      <c r="BG14" s="41">
        <v>0.62152133580705016</v>
      </c>
      <c r="BH14" s="41">
        <v>0.3784786641929499</v>
      </c>
      <c r="BI14" s="41">
        <v>0.18726035868893012</v>
      </c>
      <c r="BJ14" s="41">
        <v>0.8127396413110699</v>
      </c>
      <c r="BL14" s="34">
        <v>189126</v>
      </c>
      <c r="BM14" s="43">
        <v>0.72362340450281826</v>
      </c>
      <c r="BN14" s="43">
        <v>0.2763765954971818</v>
      </c>
      <c r="BO14" s="43">
        <v>0.11925911825978448</v>
      </c>
      <c r="BP14" s="43">
        <v>0.88074088174021548</v>
      </c>
    </row>
    <row r="15" spans="1:69" x14ac:dyDescent="0.2">
      <c r="A15" s="1" t="s">
        <v>31</v>
      </c>
      <c r="B15" s="1" t="s">
        <v>3</v>
      </c>
      <c r="C15" s="17">
        <v>4126</v>
      </c>
      <c r="D15" s="41">
        <v>0.75496849248666986</v>
      </c>
      <c r="E15" s="41">
        <v>0.24503150751333011</v>
      </c>
      <c r="F15" s="41">
        <v>0.10833737275811925</v>
      </c>
      <c r="G15" s="41">
        <v>0.89166262724188072</v>
      </c>
      <c r="H15" s="17">
        <v>3664</v>
      </c>
      <c r="I15" s="41">
        <v>0.72980349344978168</v>
      </c>
      <c r="J15" s="41">
        <v>0.27019650655021832</v>
      </c>
      <c r="K15" s="41">
        <v>0.11763100436681223</v>
      </c>
      <c r="L15" s="41">
        <v>0.88236899563318771</v>
      </c>
      <c r="M15" s="17">
        <v>3961</v>
      </c>
      <c r="N15" s="41">
        <v>0.76798788184801814</v>
      </c>
      <c r="O15" s="41">
        <v>0.23201211815198183</v>
      </c>
      <c r="P15" s="41">
        <v>8.5331986872002025E-2</v>
      </c>
      <c r="Q15" s="41">
        <v>0.91466801312799795</v>
      </c>
      <c r="R15" s="17">
        <v>3762</v>
      </c>
      <c r="S15" s="41">
        <v>0.68234981392876137</v>
      </c>
      <c r="T15" s="41">
        <v>0.31765018607123868</v>
      </c>
      <c r="U15" s="41">
        <v>0.13716108452950559</v>
      </c>
      <c r="V15" s="41">
        <v>0.86283891547049441</v>
      </c>
      <c r="W15" s="17">
        <v>3902</v>
      </c>
      <c r="X15" s="41">
        <v>0.73833931317273194</v>
      </c>
      <c r="Y15" s="41">
        <v>0.26166068682726806</v>
      </c>
      <c r="Z15" s="41">
        <v>0.11916965658636597</v>
      </c>
      <c r="AA15" s="41">
        <v>0.88083034341363398</v>
      </c>
      <c r="AB15" s="17">
        <v>3819</v>
      </c>
      <c r="AC15" s="41">
        <v>0.72244042943178843</v>
      </c>
      <c r="AD15" s="41">
        <v>0.27755957056821157</v>
      </c>
      <c r="AE15" s="41">
        <v>0.16129876931133805</v>
      </c>
      <c r="AF15" s="41">
        <v>0.83870123068866198</v>
      </c>
      <c r="AG15" s="17">
        <v>3962</v>
      </c>
      <c r="AH15" s="41">
        <v>0.70721857647652708</v>
      </c>
      <c r="AI15" s="41">
        <v>0.29278142352347297</v>
      </c>
      <c r="AJ15" s="41">
        <v>0.16431095406360424</v>
      </c>
      <c r="AK15" s="41">
        <v>0.8356890459363957</v>
      </c>
      <c r="AL15" s="17">
        <v>3959</v>
      </c>
      <c r="AM15" s="41">
        <v>0.70219752462743124</v>
      </c>
      <c r="AN15" s="41">
        <v>0.29780247537256882</v>
      </c>
      <c r="AO15" s="41">
        <v>0.15407931295781763</v>
      </c>
      <c r="AP15" s="41">
        <v>0.84592068704218237</v>
      </c>
      <c r="AQ15" s="17">
        <v>3889</v>
      </c>
      <c r="AR15" s="41">
        <v>0.77243507328362049</v>
      </c>
      <c r="AS15" s="41">
        <v>0.22756492671637954</v>
      </c>
      <c r="AT15" s="41">
        <v>0.10799691437387503</v>
      </c>
      <c r="AU15" s="41">
        <v>0.89200308562612496</v>
      </c>
      <c r="AV15" s="17">
        <v>4108</v>
      </c>
      <c r="AW15" s="41">
        <v>0.7251703992210321</v>
      </c>
      <c r="AX15" s="41">
        <v>0.27482960077896784</v>
      </c>
      <c r="AY15" s="41">
        <v>0.13729308666017526</v>
      </c>
      <c r="AZ15" s="41">
        <v>0.86270691333982474</v>
      </c>
      <c r="BA15" s="17">
        <v>3871</v>
      </c>
      <c r="BB15" s="41">
        <v>0.7137690519245673</v>
      </c>
      <c r="BC15" s="41">
        <v>0.2862309480754327</v>
      </c>
      <c r="BD15" s="41">
        <v>0.11624903125807284</v>
      </c>
      <c r="BE15" s="41">
        <v>0.88375096874192716</v>
      </c>
      <c r="BF15" s="17">
        <v>3654</v>
      </c>
      <c r="BG15" s="41">
        <v>0.70114942528735624</v>
      </c>
      <c r="BH15" s="41">
        <v>0.2988505747126437</v>
      </c>
      <c r="BI15" s="41">
        <v>0.12917350848385331</v>
      </c>
      <c r="BJ15" s="41">
        <v>0.87082649151614666</v>
      </c>
      <c r="BL15" s="34">
        <v>46677</v>
      </c>
      <c r="BM15" s="43">
        <v>0.72686762216937684</v>
      </c>
      <c r="BN15" s="43">
        <v>0.27313237783062322</v>
      </c>
      <c r="BO15" s="43">
        <v>0.12811448893459307</v>
      </c>
      <c r="BP15" s="43">
        <v>0.8718855110654069</v>
      </c>
    </row>
    <row r="16" spans="1:69" x14ac:dyDescent="0.2">
      <c r="A16" s="1" t="s">
        <v>32</v>
      </c>
      <c r="B16" s="1" t="s">
        <v>4</v>
      </c>
      <c r="C16" s="17">
        <v>5630</v>
      </c>
      <c r="D16" s="41">
        <v>0.7234458259325045</v>
      </c>
      <c r="E16" s="41">
        <v>0.27655417406749555</v>
      </c>
      <c r="F16" s="41">
        <v>0.13481349911190052</v>
      </c>
      <c r="G16" s="41">
        <v>0.86518650088809945</v>
      </c>
      <c r="H16" s="17">
        <v>4462</v>
      </c>
      <c r="I16" s="41">
        <v>0.68713581353653064</v>
      </c>
      <c r="J16" s="41">
        <v>0.31286418646346931</v>
      </c>
      <c r="K16" s="41">
        <v>0.18332586284177499</v>
      </c>
      <c r="L16" s="41">
        <v>0.81667413715822501</v>
      </c>
      <c r="M16" s="17">
        <v>5300</v>
      </c>
      <c r="N16" s="41">
        <v>0.72811320754716979</v>
      </c>
      <c r="O16" s="41">
        <v>0.27188679245283021</v>
      </c>
      <c r="P16" s="41">
        <v>0.13358490566037737</v>
      </c>
      <c r="Q16" s="41">
        <v>0.8664150943396226</v>
      </c>
      <c r="R16" s="17">
        <v>5754</v>
      </c>
      <c r="S16" s="41">
        <v>0.63816475495307612</v>
      </c>
      <c r="T16" s="41">
        <v>0.36183524504692388</v>
      </c>
      <c r="U16" s="41">
        <v>0.25773375043448038</v>
      </c>
      <c r="V16" s="41">
        <v>0.74226624956551968</v>
      </c>
      <c r="W16" s="17">
        <v>6025</v>
      </c>
      <c r="X16" s="41">
        <v>0.64</v>
      </c>
      <c r="Y16" s="41">
        <v>0.36</v>
      </c>
      <c r="Z16" s="41">
        <v>0.25991701244813276</v>
      </c>
      <c r="AA16" s="41">
        <v>0.7400829875518673</v>
      </c>
      <c r="AB16" s="17">
        <v>6483</v>
      </c>
      <c r="AC16" s="41">
        <v>0.66419867345364803</v>
      </c>
      <c r="AD16" s="41">
        <v>0.33580132654635197</v>
      </c>
      <c r="AE16" s="41">
        <v>0.23553910226746877</v>
      </c>
      <c r="AF16" s="41">
        <v>0.76446089773253123</v>
      </c>
      <c r="AG16" s="17">
        <v>7240</v>
      </c>
      <c r="AH16" s="41">
        <v>0.67223756906077348</v>
      </c>
      <c r="AI16" s="41">
        <v>0.32776243093922652</v>
      </c>
      <c r="AJ16" s="41">
        <v>0.18011049723756906</v>
      </c>
      <c r="AK16" s="41">
        <v>0.81988950276243089</v>
      </c>
      <c r="AL16" s="17">
        <v>6991</v>
      </c>
      <c r="AM16" s="41">
        <v>0.74538692604777568</v>
      </c>
      <c r="AN16" s="41">
        <v>0.25461307395222427</v>
      </c>
      <c r="AO16" s="41">
        <v>9.1832355886139319E-2</v>
      </c>
      <c r="AP16" s="41">
        <v>0.90816764411386064</v>
      </c>
      <c r="AQ16" s="17">
        <v>6142</v>
      </c>
      <c r="AR16" s="41">
        <v>0.81113643764246168</v>
      </c>
      <c r="AS16" s="41">
        <v>0.18886356235753826</v>
      </c>
      <c r="AT16" s="41">
        <v>7.4568544448062518E-2</v>
      </c>
      <c r="AU16" s="41">
        <v>0.92543145555193751</v>
      </c>
      <c r="AV16" s="17">
        <v>6579</v>
      </c>
      <c r="AW16" s="41">
        <v>0.80483356133150941</v>
      </c>
      <c r="AX16" s="41">
        <v>0.19516643866849065</v>
      </c>
      <c r="AY16" s="41">
        <v>8.3143334853321177E-2</v>
      </c>
      <c r="AZ16" s="41">
        <v>0.91685666514667885</v>
      </c>
      <c r="BA16" s="17">
        <v>6606</v>
      </c>
      <c r="BB16" s="41">
        <v>0.70027247956403271</v>
      </c>
      <c r="BC16" s="41">
        <v>0.29972752043596729</v>
      </c>
      <c r="BD16" s="41">
        <v>0.15788676960339085</v>
      </c>
      <c r="BE16" s="41">
        <v>0.84211323039660912</v>
      </c>
      <c r="BF16" s="17">
        <v>7268</v>
      </c>
      <c r="BG16" s="41">
        <v>0.64130434782608692</v>
      </c>
      <c r="BH16" s="41">
        <v>0.35869565217391303</v>
      </c>
      <c r="BI16" s="41">
        <v>0.18409466152999449</v>
      </c>
      <c r="BJ16" s="41">
        <v>0.81590533847000546</v>
      </c>
      <c r="BL16" s="34">
        <v>74480</v>
      </c>
      <c r="BM16" s="43">
        <v>0.70453813104189045</v>
      </c>
      <c r="BN16" s="43">
        <v>0.29546186895810955</v>
      </c>
      <c r="BO16" s="43">
        <v>0.16370837808807734</v>
      </c>
      <c r="BP16" s="43">
        <v>0.83629162191192263</v>
      </c>
    </row>
    <row r="17" spans="1:70" x14ac:dyDescent="0.2">
      <c r="A17" s="1" t="s">
        <v>33</v>
      </c>
      <c r="B17" s="1" t="s">
        <v>16</v>
      </c>
      <c r="C17" s="17">
        <v>13394</v>
      </c>
      <c r="D17" s="41">
        <v>0.73816634313871887</v>
      </c>
      <c r="E17" s="41">
        <v>0.26183365686128118</v>
      </c>
      <c r="F17" s="41">
        <v>0.12087501866507391</v>
      </c>
      <c r="G17" s="41">
        <v>0.87912498133492611</v>
      </c>
      <c r="H17" s="17">
        <v>11211</v>
      </c>
      <c r="I17" s="41">
        <v>0.73829274819373825</v>
      </c>
      <c r="J17" s="41">
        <v>0.2617072518062617</v>
      </c>
      <c r="K17" s="41">
        <v>0.12041744715012041</v>
      </c>
      <c r="L17" s="41">
        <v>0.87958255284987963</v>
      </c>
      <c r="M17" s="17">
        <v>11385</v>
      </c>
      <c r="N17" s="41">
        <v>0.76029863855950808</v>
      </c>
      <c r="O17" s="41">
        <v>0.23970136144049187</v>
      </c>
      <c r="P17" s="41">
        <v>0.10223978919631094</v>
      </c>
      <c r="Q17" s="41">
        <v>0.89776021080368906</v>
      </c>
      <c r="R17" s="17">
        <v>11783</v>
      </c>
      <c r="S17" s="41">
        <v>0.77459051175422222</v>
      </c>
      <c r="T17" s="41">
        <v>0.22540948824577781</v>
      </c>
      <c r="U17" s="41">
        <v>9.9719935500297036E-2</v>
      </c>
      <c r="V17" s="41">
        <v>0.90028006449970299</v>
      </c>
      <c r="W17" s="17">
        <v>11653</v>
      </c>
      <c r="X17" s="41">
        <v>0.78752252638805453</v>
      </c>
      <c r="Y17" s="41">
        <v>0.21247747361194541</v>
      </c>
      <c r="Z17" s="41">
        <v>7.6804256414657171E-2</v>
      </c>
      <c r="AA17" s="41">
        <v>0.92319574358534284</v>
      </c>
      <c r="AB17" s="17">
        <v>10956</v>
      </c>
      <c r="AC17" s="41">
        <v>0.82621394669587445</v>
      </c>
      <c r="AD17" s="41">
        <v>0.17378605330412558</v>
      </c>
      <c r="AE17" s="41">
        <v>4.9835706462212484E-2</v>
      </c>
      <c r="AF17" s="41">
        <v>0.95016429353778753</v>
      </c>
      <c r="AG17" s="17">
        <v>11959</v>
      </c>
      <c r="AH17" s="41">
        <v>0.83719374529642943</v>
      </c>
      <c r="AI17" s="41">
        <v>0.16280625470357055</v>
      </c>
      <c r="AJ17" s="41">
        <v>5.0505895141734258E-2</v>
      </c>
      <c r="AK17" s="41">
        <v>0.94949410485826569</v>
      </c>
      <c r="AL17" s="17">
        <v>11813</v>
      </c>
      <c r="AM17" s="41">
        <v>0.83797511216456444</v>
      </c>
      <c r="AN17" s="41">
        <v>0.16202488783543553</v>
      </c>
      <c r="AO17" s="41">
        <v>5.0622195885888427E-2</v>
      </c>
      <c r="AP17" s="41">
        <v>0.94937780411411155</v>
      </c>
      <c r="AQ17" s="17">
        <v>10958</v>
      </c>
      <c r="AR17" s="41">
        <v>0.83692279613068077</v>
      </c>
      <c r="AS17" s="41">
        <v>0.16307720386931923</v>
      </c>
      <c r="AT17" s="41">
        <v>6.150757437488593E-2</v>
      </c>
      <c r="AU17" s="41">
        <v>0.93849242562511404</v>
      </c>
      <c r="AV17" s="17">
        <v>11210</v>
      </c>
      <c r="AW17" s="41">
        <v>0.84139161462979484</v>
      </c>
      <c r="AX17" s="41">
        <v>0.15860838537020516</v>
      </c>
      <c r="AY17" s="41">
        <v>5.7716324710080286E-2</v>
      </c>
      <c r="AZ17" s="41">
        <v>0.94228367528991974</v>
      </c>
      <c r="BA17" s="17">
        <v>11993</v>
      </c>
      <c r="BB17" s="41">
        <v>0.7883765529892437</v>
      </c>
      <c r="BC17" s="41">
        <v>0.21162344701075628</v>
      </c>
      <c r="BD17" s="41">
        <v>7.3459518052197109E-2</v>
      </c>
      <c r="BE17" s="41">
        <v>0.92654048194780292</v>
      </c>
      <c r="BF17" s="17">
        <v>13442</v>
      </c>
      <c r="BG17" s="41">
        <v>0.80709715816098793</v>
      </c>
      <c r="BH17" s="41">
        <v>0.19290284183901205</v>
      </c>
      <c r="BI17" s="41">
        <v>4.9694985865198632E-2</v>
      </c>
      <c r="BJ17" s="41">
        <v>0.9503050141348014</v>
      </c>
      <c r="BL17" s="34">
        <v>141757</v>
      </c>
      <c r="BM17" s="43">
        <v>0.79709643968199106</v>
      </c>
      <c r="BN17" s="43">
        <v>0.20290356031800899</v>
      </c>
      <c r="BO17" s="43">
        <v>7.6334854716169215E-2</v>
      </c>
      <c r="BP17" s="43">
        <v>0.92366514528383081</v>
      </c>
    </row>
    <row r="18" spans="1:70" ht="12.75" customHeight="1" x14ac:dyDescent="0.2">
      <c r="A18" s="69" t="s">
        <v>81</v>
      </c>
      <c r="B18" s="70"/>
      <c r="C18" s="61"/>
      <c r="D18" s="42">
        <f>AVERAGE(D9:D17)</f>
        <v>0.76840778621126005</v>
      </c>
      <c r="E18" s="42">
        <f>AVERAGE(E9:E17)</f>
        <v>0.23159221378874001</v>
      </c>
      <c r="F18" s="42">
        <f>AVERAGE(F9:F17)</f>
        <v>0.10506064255237187</v>
      </c>
      <c r="G18" s="42">
        <f>AVERAGE(G9:G17)</f>
        <v>0.89493935744762809</v>
      </c>
      <c r="H18" s="61"/>
      <c r="I18" s="42">
        <f t="shared" ref="I18:L18" si="0">AVERAGE(I9:I17)</f>
        <v>0.74480266170175791</v>
      </c>
      <c r="J18" s="42">
        <f t="shared" si="0"/>
        <v>0.25519733829824209</v>
      </c>
      <c r="K18" s="42">
        <f t="shared" si="0"/>
        <v>0.11695005267690732</v>
      </c>
      <c r="L18" s="42">
        <f t="shared" si="0"/>
        <v>0.88304994732309283</v>
      </c>
      <c r="M18" s="61"/>
      <c r="N18" s="42">
        <f t="shared" ref="N18:Q18" si="1">AVERAGE(N9:N17)</f>
        <v>0.77350024194764933</v>
      </c>
      <c r="O18" s="42">
        <f t="shared" si="1"/>
        <v>0.22649975805235081</v>
      </c>
      <c r="P18" s="42">
        <f t="shared" si="1"/>
        <v>9.8753080262519499E-2</v>
      </c>
      <c r="Q18" s="42">
        <f t="shared" si="1"/>
        <v>0.9012469197374805</v>
      </c>
      <c r="R18" s="61"/>
      <c r="S18" s="42">
        <f t="shared" ref="S18:V18" si="2">AVERAGE(S9:S17)</f>
        <v>0.74789808429872062</v>
      </c>
      <c r="T18" s="42">
        <f t="shared" si="2"/>
        <v>0.25210191570127938</v>
      </c>
      <c r="U18" s="42">
        <f t="shared" si="2"/>
        <v>0.12952877972735991</v>
      </c>
      <c r="V18" s="42">
        <f t="shared" si="2"/>
        <v>0.8704712202726399</v>
      </c>
      <c r="W18" s="61"/>
      <c r="X18" s="42">
        <f t="shared" ref="X18:AA18" si="3">AVERAGE(X9:X17)</f>
        <v>0.74990075614975482</v>
      </c>
      <c r="Y18" s="42">
        <f t="shared" si="3"/>
        <v>0.25009924385024518</v>
      </c>
      <c r="Z18" s="42">
        <f t="shared" si="3"/>
        <v>0.1245666570503017</v>
      </c>
      <c r="AA18" s="42">
        <f t="shared" si="3"/>
        <v>0.87543334294969832</v>
      </c>
      <c r="AB18" s="61"/>
      <c r="AC18" s="42">
        <f t="shared" ref="AC18:AF18" si="4">AVERAGE(AC9:AC17)</f>
        <v>0.76374092242274283</v>
      </c>
      <c r="AD18" s="42">
        <f t="shared" si="4"/>
        <v>0.23625907757725725</v>
      </c>
      <c r="AE18" s="42">
        <f t="shared" si="4"/>
        <v>0.11542978468447801</v>
      </c>
      <c r="AF18" s="42">
        <f t="shared" si="4"/>
        <v>0.88457021531552216</v>
      </c>
      <c r="AG18" s="61"/>
      <c r="AH18" s="42">
        <f t="shared" ref="AH18:AK18" si="5">AVERAGE(AH9:AH17)</f>
        <v>0.74580755563052381</v>
      </c>
      <c r="AI18" s="42">
        <f t="shared" si="5"/>
        <v>0.25419244436947619</v>
      </c>
      <c r="AJ18" s="42">
        <f t="shared" si="5"/>
        <v>0.12053030088140264</v>
      </c>
      <c r="AK18" s="42">
        <f t="shared" si="5"/>
        <v>0.87946969911859729</v>
      </c>
      <c r="AL18" s="61"/>
      <c r="AM18" s="42">
        <f t="shared" ref="AM18:AP18" si="6">AVERAGE(AM9:AM17)</f>
        <v>0.76556796183878839</v>
      </c>
      <c r="AN18" s="42">
        <f t="shared" si="6"/>
        <v>0.23443203816121161</v>
      </c>
      <c r="AO18" s="42">
        <f t="shared" si="6"/>
        <v>0.10547511570785116</v>
      </c>
      <c r="AP18" s="42">
        <f t="shared" si="6"/>
        <v>0.89452488429214883</v>
      </c>
      <c r="AQ18" s="61"/>
      <c r="AR18" s="42">
        <f t="shared" ref="AR18:AU18" si="7">AVERAGE(AR9:AR17)</f>
        <v>0.79124548710164333</v>
      </c>
      <c r="AS18" s="42">
        <f t="shared" si="7"/>
        <v>0.20875451289835681</v>
      </c>
      <c r="AT18" s="42">
        <f t="shared" si="7"/>
        <v>9.326897588500728E-2</v>
      </c>
      <c r="AU18" s="42">
        <f t="shared" si="7"/>
        <v>0.90673102411499273</v>
      </c>
      <c r="AV18" s="61"/>
      <c r="AW18" s="42">
        <f t="shared" ref="AW18:AZ18" si="8">AVERAGE(AW9:AW17)</f>
        <v>0.79630884158501292</v>
      </c>
      <c r="AX18" s="42">
        <f t="shared" si="8"/>
        <v>0.20369115841498708</v>
      </c>
      <c r="AY18" s="42">
        <f t="shared" si="8"/>
        <v>9.950189192172755E-2</v>
      </c>
      <c r="AZ18" s="42">
        <f t="shared" si="8"/>
        <v>0.90049810807827257</v>
      </c>
      <c r="BA18" s="61"/>
      <c r="BB18" s="42">
        <f t="shared" ref="BB18:BE18" si="9">AVERAGE(BB9:BB17)</f>
        <v>0.76417365436233375</v>
      </c>
      <c r="BC18" s="42">
        <f t="shared" si="9"/>
        <v>0.23582634563766611</v>
      </c>
      <c r="BD18" s="42">
        <f t="shared" si="9"/>
        <v>0.10773885953185237</v>
      </c>
      <c r="BE18" s="42">
        <f t="shared" si="9"/>
        <v>0.89226114046814742</v>
      </c>
      <c r="BF18" s="61"/>
      <c r="BG18" s="42">
        <f t="shared" ref="BG18:BJ18" si="10">AVERAGE(BG9:BG17)</f>
        <v>0.74090460794492352</v>
      </c>
      <c r="BH18" s="42">
        <f t="shared" si="10"/>
        <v>0.25909539205507648</v>
      </c>
      <c r="BI18" s="42">
        <f t="shared" si="10"/>
        <v>0.11631082674493154</v>
      </c>
      <c r="BJ18" s="42">
        <f t="shared" si="10"/>
        <v>0.88368917325506846</v>
      </c>
      <c r="BL18" s="40" t="s">
        <v>81</v>
      </c>
      <c r="BM18" s="42">
        <f t="shared" ref="BM18:BP18" si="11">AVERAGE(BM9:BM17)</f>
        <v>0.76204259599396384</v>
      </c>
      <c r="BN18" s="42">
        <f t="shared" si="11"/>
        <v>0.23795740400603624</v>
      </c>
      <c r="BO18" s="42">
        <f t="shared" si="11"/>
        <v>0.11165949601270403</v>
      </c>
      <c r="BP18" s="42">
        <f t="shared" si="11"/>
        <v>0.88834050398729603</v>
      </c>
    </row>
    <row r="19" spans="1:70" x14ac:dyDescent="0.2">
      <c r="A19" s="2"/>
      <c r="B19" s="2"/>
      <c r="C19" s="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BM19" s="21"/>
      <c r="BN19" s="21"/>
      <c r="BO19" s="21"/>
    </row>
    <row r="20" spans="1:70" x14ac:dyDescent="0.2">
      <c r="A20" s="3" t="s">
        <v>21</v>
      </c>
      <c r="E20" s="21"/>
      <c r="F20" s="21"/>
      <c r="K20" s="21"/>
      <c r="BM20" s="21"/>
      <c r="BN20" s="21"/>
      <c r="BO20" s="21"/>
    </row>
    <row r="21" spans="1:70" x14ac:dyDescent="0.2">
      <c r="A21" s="4" t="s">
        <v>20</v>
      </c>
      <c r="BL21" s="76" t="s">
        <v>222</v>
      </c>
      <c r="BM21" s="76"/>
      <c r="BN21" s="76"/>
      <c r="BO21" s="76"/>
      <c r="BP21" s="76"/>
    </row>
    <row r="22" spans="1:70" x14ac:dyDescent="0.2">
      <c r="A22" s="78" t="s">
        <v>52</v>
      </c>
      <c r="B22" s="78" t="s">
        <v>50</v>
      </c>
      <c r="C22" s="73" t="s">
        <v>67</v>
      </c>
      <c r="D22" s="74"/>
      <c r="E22" s="74"/>
      <c r="F22" s="74"/>
      <c r="G22" s="75"/>
      <c r="H22" s="80" t="s">
        <v>57</v>
      </c>
      <c r="I22" s="81"/>
      <c r="J22" s="81"/>
      <c r="K22" s="81"/>
      <c r="L22" s="82"/>
      <c r="M22" s="73" t="s">
        <v>26</v>
      </c>
      <c r="N22" s="74"/>
      <c r="O22" s="74"/>
      <c r="P22" s="74"/>
      <c r="Q22" s="75"/>
      <c r="R22" s="80" t="s">
        <v>58</v>
      </c>
      <c r="S22" s="81"/>
      <c r="T22" s="81"/>
      <c r="U22" s="81"/>
      <c r="V22" s="82"/>
      <c r="W22" s="73" t="s">
        <v>59</v>
      </c>
      <c r="X22" s="74"/>
      <c r="Y22" s="74"/>
      <c r="Z22" s="74"/>
      <c r="AA22" s="75"/>
      <c r="AB22" s="80" t="s">
        <v>60</v>
      </c>
      <c r="AC22" s="81"/>
      <c r="AD22" s="81"/>
      <c r="AE22" s="81"/>
      <c r="AF22" s="82"/>
      <c r="AG22" s="73" t="s">
        <v>61</v>
      </c>
      <c r="AH22" s="74"/>
      <c r="AI22" s="74"/>
      <c r="AJ22" s="74"/>
      <c r="AK22" s="75"/>
      <c r="AL22" s="80" t="s">
        <v>62</v>
      </c>
      <c r="AM22" s="81"/>
      <c r="AN22" s="81"/>
      <c r="AO22" s="81"/>
      <c r="AP22" s="82"/>
      <c r="AQ22" s="73" t="s">
        <v>63</v>
      </c>
      <c r="AR22" s="74"/>
      <c r="AS22" s="74"/>
      <c r="AT22" s="74"/>
      <c r="AU22" s="75"/>
      <c r="AV22" s="80" t="s">
        <v>64</v>
      </c>
      <c r="AW22" s="81"/>
      <c r="AX22" s="81"/>
      <c r="AY22" s="81"/>
      <c r="AZ22" s="82"/>
      <c r="BA22" s="73" t="s">
        <v>65</v>
      </c>
      <c r="BB22" s="74"/>
      <c r="BC22" s="74"/>
      <c r="BD22" s="74"/>
      <c r="BE22" s="75"/>
      <c r="BF22" s="80" t="s">
        <v>66</v>
      </c>
      <c r="BG22" s="81"/>
      <c r="BH22" s="81"/>
      <c r="BI22" s="81"/>
      <c r="BJ22" s="82"/>
      <c r="BL22" s="77"/>
      <c r="BM22" s="77"/>
      <c r="BN22" s="77"/>
      <c r="BO22" s="77"/>
      <c r="BP22" s="77"/>
    </row>
    <row r="23" spans="1:70" ht="51" x14ac:dyDescent="0.2">
      <c r="A23" s="79"/>
      <c r="B23" s="79"/>
      <c r="C23" s="30" t="s">
        <v>83</v>
      </c>
      <c r="D23" s="30" t="s">
        <v>84</v>
      </c>
      <c r="E23" s="30" t="s">
        <v>85</v>
      </c>
      <c r="F23" s="30" t="s">
        <v>86</v>
      </c>
      <c r="G23" s="30" t="s">
        <v>56</v>
      </c>
      <c r="H23" s="29" t="s">
        <v>83</v>
      </c>
      <c r="I23" s="29" t="s">
        <v>84</v>
      </c>
      <c r="J23" s="29" t="s">
        <v>85</v>
      </c>
      <c r="K23" s="29" t="s">
        <v>86</v>
      </c>
      <c r="L23" s="29" t="s">
        <v>56</v>
      </c>
      <c r="M23" s="30" t="s">
        <v>83</v>
      </c>
      <c r="N23" s="30" t="s">
        <v>84</v>
      </c>
      <c r="O23" s="30" t="s">
        <v>85</v>
      </c>
      <c r="P23" s="30" t="s">
        <v>86</v>
      </c>
      <c r="Q23" s="30" t="s">
        <v>56</v>
      </c>
      <c r="R23" s="29" t="s">
        <v>83</v>
      </c>
      <c r="S23" s="29" t="s">
        <v>84</v>
      </c>
      <c r="T23" s="29" t="s">
        <v>85</v>
      </c>
      <c r="U23" s="29" t="s">
        <v>86</v>
      </c>
      <c r="V23" s="29" t="s">
        <v>56</v>
      </c>
      <c r="W23" s="30" t="s">
        <v>83</v>
      </c>
      <c r="X23" s="30" t="s">
        <v>84</v>
      </c>
      <c r="Y23" s="30" t="s">
        <v>85</v>
      </c>
      <c r="Z23" s="30" t="s">
        <v>86</v>
      </c>
      <c r="AA23" s="30" t="s">
        <v>56</v>
      </c>
      <c r="AB23" s="29" t="s">
        <v>83</v>
      </c>
      <c r="AC23" s="29" t="s">
        <v>84</v>
      </c>
      <c r="AD23" s="29" t="s">
        <v>85</v>
      </c>
      <c r="AE23" s="29" t="s">
        <v>86</v>
      </c>
      <c r="AF23" s="29" t="s">
        <v>56</v>
      </c>
      <c r="AG23" s="30" t="s">
        <v>83</v>
      </c>
      <c r="AH23" s="30" t="s">
        <v>84</v>
      </c>
      <c r="AI23" s="30" t="s">
        <v>85</v>
      </c>
      <c r="AJ23" s="30" t="s">
        <v>86</v>
      </c>
      <c r="AK23" s="30" t="s">
        <v>56</v>
      </c>
      <c r="AL23" s="29" t="s">
        <v>83</v>
      </c>
      <c r="AM23" s="29" t="s">
        <v>84</v>
      </c>
      <c r="AN23" s="29" t="s">
        <v>85</v>
      </c>
      <c r="AO23" s="29" t="s">
        <v>86</v>
      </c>
      <c r="AP23" s="29" t="s">
        <v>56</v>
      </c>
      <c r="AQ23" s="30" t="s">
        <v>83</v>
      </c>
      <c r="AR23" s="30" t="s">
        <v>84</v>
      </c>
      <c r="AS23" s="30" t="s">
        <v>85</v>
      </c>
      <c r="AT23" s="30" t="s">
        <v>86</v>
      </c>
      <c r="AU23" s="30" t="s">
        <v>56</v>
      </c>
      <c r="AV23" s="29" t="s">
        <v>83</v>
      </c>
      <c r="AW23" s="29" t="s">
        <v>84</v>
      </c>
      <c r="AX23" s="29" t="s">
        <v>85</v>
      </c>
      <c r="AY23" s="29" t="s">
        <v>86</v>
      </c>
      <c r="AZ23" s="29" t="s">
        <v>56</v>
      </c>
      <c r="BA23" s="30" t="s">
        <v>83</v>
      </c>
      <c r="BB23" s="30" t="s">
        <v>84</v>
      </c>
      <c r="BC23" s="30" t="s">
        <v>85</v>
      </c>
      <c r="BD23" s="30" t="s">
        <v>86</v>
      </c>
      <c r="BE23" s="30" t="s">
        <v>56</v>
      </c>
      <c r="BF23" s="29" t="s">
        <v>83</v>
      </c>
      <c r="BG23" s="29" t="s">
        <v>84</v>
      </c>
      <c r="BH23" s="29" t="s">
        <v>85</v>
      </c>
      <c r="BI23" s="29" t="s">
        <v>86</v>
      </c>
      <c r="BJ23" s="29" t="s">
        <v>56</v>
      </c>
      <c r="BL23" s="29" t="s">
        <v>83</v>
      </c>
      <c r="BM23" s="30" t="s">
        <v>84</v>
      </c>
      <c r="BN23" s="30" t="s">
        <v>85</v>
      </c>
      <c r="BO23" s="30" t="s">
        <v>86</v>
      </c>
      <c r="BP23" s="30" t="s">
        <v>56</v>
      </c>
    </row>
    <row r="24" spans="1:70" ht="12.75" customHeight="1" x14ac:dyDescent="0.2">
      <c r="A24" s="69" t="s">
        <v>54</v>
      </c>
      <c r="B24" s="70"/>
      <c r="C24" s="62"/>
      <c r="D24" s="14">
        <f>AVERAGE(D25:D39)</f>
        <v>0.84260016973838403</v>
      </c>
      <c r="E24" s="14">
        <f>AVERAGE(E25:E39)</f>
        <v>0.15739983026161608</v>
      </c>
      <c r="F24" s="14">
        <f>AVERAGE(F25:F39)</f>
        <v>0.1040410084777211</v>
      </c>
      <c r="G24" s="14">
        <f>AVERAGE(G25:G39)</f>
        <v>0.89595899152227898</v>
      </c>
      <c r="H24" s="62"/>
      <c r="I24" s="14">
        <f>AVERAGE(I25:I39)</f>
        <v>0.83124562840400595</v>
      </c>
      <c r="J24" s="14">
        <f>AVERAGE(J25:J39)</f>
        <v>0.16875437159599388</v>
      </c>
      <c r="K24" s="14">
        <f>AVERAGE(K25:K39)</f>
        <v>0.10971649601581955</v>
      </c>
      <c r="L24" s="14">
        <f>AVERAGE(L25:L39)</f>
        <v>0.89028350398418055</v>
      </c>
      <c r="M24" s="62"/>
      <c r="N24" s="14">
        <f>AVERAGE(N25:N39)</f>
        <v>0.86806986738769742</v>
      </c>
      <c r="O24" s="14">
        <f>AVERAGE(O25:O39)</f>
        <v>0.13193013261230258</v>
      </c>
      <c r="P24" s="14">
        <f>AVERAGE(P25:P39)</f>
        <v>8.4257729303132953E-2</v>
      </c>
      <c r="Q24" s="14">
        <f>AVERAGE(Q25:Q39)</f>
        <v>0.91574227069686709</v>
      </c>
      <c r="R24" s="62"/>
      <c r="S24" s="14">
        <f>AVERAGE(S25:S39)</f>
        <v>0.83620347572077403</v>
      </c>
      <c r="T24" s="14">
        <f>AVERAGE(T25:T39)</f>
        <v>0.16379652427922589</v>
      </c>
      <c r="U24" s="14">
        <f>AVERAGE(U25:U39)</f>
        <v>0.11372349125607832</v>
      </c>
      <c r="V24" s="14">
        <f>AVERAGE(V25:V39)</f>
        <v>0.88627650874392161</v>
      </c>
      <c r="W24" s="62"/>
      <c r="X24" s="14">
        <f>AVERAGE(X25:X39)</f>
        <v>0.82969987639658893</v>
      </c>
      <c r="Y24" s="14">
        <f>AVERAGE(Y25:Y39)</f>
        <v>0.1703001236034111</v>
      </c>
      <c r="Z24" s="14">
        <f>AVERAGE(Z25:Z39)</f>
        <v>0.12457474602013464</v>
      </c>
      <c r="AA24" s="14">
        <f>AVERAGE(AA25:AA39)</f>
        <v>0.87542525397986526</v>
      </c>
      <c r="AB24" s="62"/>
      <c r="AC24" s="14">
        <f>AVERAGE(AC25:AC39)</f>
        <v>0.83253771508786822</v>
      </c>
      <c r="AD24" s="14">
        <f>AVERAGE(AD25:AD39)</f>
        <v>0.1674622849121318</v>
      </c>
      <c r="AE24" s="14">
        <f>AVERAGE(AE25:AE39)</f>
        <v>0.11645222169826074</v>
      </c>
      <c r="AF24" s="14">
        <f>AVERAGE(AF25:AF39)</f>
        <v>0.88354777830173914</v>
      </c>
      <c r="AG24" s="62"/>
      <c r="AH24" s="14">
        <f>AVERAGE(AH25:AH39)</f>
        <v>0.8559178822646557</v>
      </c>
      <c r="AI24" s="14">
        <f>AVERAGE(AI25:AI39)</f>
        <v>0.14408211773534418</v>
      </c>
      <c r="AJ24" s="14">
        <f>AVERAGE(AJ25:AJ39)</f>
        <v>9.886963434054799E-2</v>
      </c>
      <c r="AK24" s="14">
        <f>AVERAGE(AK25:AK39)</f>
        <v>0.90113036565945204</v>
      </c>
      <c r="AL24" s="62"/>
      <c r="AM24" s="14">
        <f>AVERAGE(AM25:AM39)</f>
        <v>0.83473739949564518</v>
      </c>
      <c r="AN24" s="14">
        <f>AVERAGE(AN25:AN39)</f>
        <v>0.16526260050435493</v>
      </c>
      <c r="AO24" s="14">
        <f>AVERAGE(AO25:AO39)</f>
        <v>0.10104460869994261</v>
      </c>
      <c r="AP24" s="14">
        <f>AVERAGE(AP25:AP39)</f>
        <v>0.89895539130005753</v>
      </c>
      <c r="AQ24" s="62"/>
      <c r="AR24" s="14">
        <f>AVERAGE(AR25:AR39)</f>
        <v>0.84976134758656063</v>
      </c>
      <c r="AS24" s="14">
        <f>AVERAGE(AS25:AS39)</f>
        <v>0.15023865241343934</v>
      </c>
      <c r="AT24" s="14">
        <f>AVERAGE(AT25:AT39)</f>
        <v>9.8970787325774898E-2</v>
      </c>
      <c r="AU24" s="14">
        <f>AVERAGE(AU25:AU39)</f>
        <v>0.9010292126742252</v>
      </c>
      <c r="AV24" s="62"/>
      <c r="AW24" s="14">
        <f>AVERAGE(AW25:AW39)</f>
        <v>0.86387536877849569</v>
      </c>
      <c r="AX24" s="14">
        <f>AVERAGE(AX25:AX39)</f>
        <v>0.13612463122150439</v>
      </c>
      <c r="AY24" s="14">
        <f>AVERAGE(AY25:AY39)</f>
        <v>8.448351597699974E-2</v>
      </c>
      <c r="AZ24" s="14">
        <f>AVERAGE(AZ25:AZ39)</f>
        <v>0.91551648402300034</v>
      </c>
      <c r="BA24" s="62"/>
      <c r="BB24" s="14">
        <f>AVERAGE(BB25:BB39)</f>
        <v>0.89319139565144612</v>
      </c>
      <c r="BC24" s="14">
        <f>AVERAGE(BC25:BC39)</f>
        <v>0.10680860434855395</v>
      </c>
      <c r="BD24" s="14">
        <f>AVERAGE(BD25:BD39)</f>
        <v>5.953889934129851E-2</v>
      </c>
      <c r="BE24" s="14">
        <f>AVERAGE(BE25:BE39)</f>
        <v>0.94046110065870159</v>
      </c>
      <c r="BF24" s="62"/>
      <c r="BG24" s="14">
        <f>AVERAGE(BG25:BG39)</f>
        <v>0.79243288117690391</v>
      </c>
      <c r="BH24" s="14">
        <f>AVERAGE(BH25:BH39)</f>
        <v>0.20756711882309598</v>
      </c>
      <c r="BI24" s="14">
        <f>AVERAGE(BI25:BI39)</f>
        <v>0.14645769052432475</v>
      </c>
      <c r="BJ24" s="14">
        <f>AVERAGE(BJ25:BJ39)</f>
        <v>0.85354230947567511</v>
      </c>
      <c r="BL24" s="20"/>
      <c r="BM24" s="14">
        <f>AVERAGE(BM25:BM39)</f>
        <v>0.84322707801494867</v>
      </c>
      <c r="BN24" s="14">
        <f>AVERAGE(BN25:BN39)</f>
        <v>0.15677292198505119</v>
      </c>
      <c r="BO24" s="14">
        <f>AVERAGE(BO25:BO39)</f>
        <v>0.10452734247387975</v>
      </c>
      <c r="BP24" s="14">
        <f>AVERAGE(BP25:BP39)</f>
        <v>0.89547265752612026</v>
      </c>
      <c r="BR24" s="103"/>
    </row>
    <row r="25" spans="1:70" outlineLevel="1" x14ac:dyDescent="0.2">
      <c r="A25" s="5" t="s">
        <v>34</v>
      </c>
      <c r="B25" s="5" t="s">
        <v>6</v>
      </c>
      <c r="C25" s="17">
        <v>3239</v>
      </c>
      <c r="D25" s="41">
        <v>0.81383142945353504</v>
      </c>
      <c r="E25" s="41">
        <v>0.18616857054646496</v>
      </c>
      <c r="F25" s="41">
        <v>0.11639394874961408</v>
      </c>
      <c r="G25" s="41">
        <v>0.88360605125038594</v>
      </c>
      <c r="H25" s="17">
        <v>3131</v>
      </c>
      <c r="I25" s="41">
        <v>0.85595656339827531</v>
      </c>
      <c r="J25" s="41">
        <v>0.14404343660172469</v>
      </c>
      <c r="K25" s="41">
        <v>7.4417119131267959E-2</v>
      </c>
      <c r="L25" s="41">
        <v>0.92558288086873208</v>
      </c>
      <c r="M25" s="17">
        <v>3435</v>
      </c>
      <c r="N25" s="41">
        <v>0.86259097525473072</v>
      </c>
      <c r="O25" s="41">
        <v>0.13740902474526928</v>
      </c>
      <c r="P25" s="41">
        <v>8.0058224163027658E-2</v>
      </c>
      <c r="Q25" s="41">
        <v>0.91994177583697234</v>
      </c>
      <c r="R25" s="17">
        <v>3272</v>
      </c>
      <c r="S25" s="41">
        <v>0.84718826405867964</v>
      </c>
      <c r="T25" s="41">
        <v>0.1528117359413203</v>
      </c>
      <c r="U25" s="41">
        <v>8.7408312958435208E-2</v>
      </c>
      <c r="V25" s="41">
        <v>0.91259168704156479</v>
      </c>
      <c r="W25" s="17">
        <v>3144</v>
      </c>
      <c r="X25" s="41">
        <v>0.85305343511450382</v>
      </c>
      <c r="Y25" s="41">
        <v>0.14694656488549618</v>
      </c>
      <c r="Z25" s="41">
        <v>7.9516539440203565E-2</v>
      </c>
      <c r="AA25" s="41">
        <v>0.92048346055979646</v>
      </c>
      <c r="AB25" s="17">
        <v>3149</v>
      </c>
      <c r="AC25" s="41">
        <v>0.83867894569704671</v>
      </c>
      <c r="AD25" s="41">
        <v>0.16132105430295332</v>
      </c>
      <c r="AE25" s="41">
        <v>8.8599555414417275E-2</v>
      </c>
      <c r="AF25" s="41">
        <v>0.91140044458558278</v>
      </c>
      <c r="AG25" s="17">
        <v>3295</v>
      </c>
      <c r="AH25" s="41">
        <v>0.85857359635811836</v>
      </c>
      <c r="AI25" s="41">
        <v>0.14142640364188164</v>
      </c>
      <c r="AJ25" s="41">
        <v>6.6767830045523516E-2</v>
      </c>
      <c r="AK25" s="41">
        <v>0.93323216995447644</v>
      </c>
      <c r="AL25" s="17">
        <v>3000</v>
      </c>
      <c r="AM25" s="41">
        <v>0.85266666666666668</v>
      </c>
      <c r="AN25" s="41">
        <v>0.14733333333333334</v>
      </c>
      <c r="AO25" s="41">
        <v>0.06</v>
      </c>
      <c r="AP25" s="41">
        <v>0.94</v>
      </c>
      <c r="AQ25" s="17">
        <v>2394</v>
      </c>
      <c r="AR25" s="41">
        <v>0.88888888888888884</v>
      </c>
      <c r="AS25" s="41">
        <v>0.1111111111111111</v>
      </c>
      <c r="AT25" s="41">
        <v>3.4670008354218879E-2</v>
      </c>
      <c r="AU25" s="41">
        <v>0.96532999164578115</v>
      </c>
      <c r="AV25" s="17">
        <v>2942</v>
      </c>
      <c r="AW25" s="41">
        <v>0.87321549966009515</v>
      </c>
      <c r="AX25" s="41">
        <v>0.12678450033990482</v>
      </c>
      <c r="AY25" s="41">
        <v>5.1665533650577841E-2</v>
      </c>
      <c r="AZ25" s="41">
        <v>0.9483344663494222</v>
      </c>
      <c r="BA25" s="17">
        <v>2991</v>
      </c>
      <c r="BB25" s="41">
        <v>0.89067201604814439</v>
      </c>
      <c r="BC25" s="41">
        <v>0.10932798395185557</v>
      </c>
      <c r="BD25" s="41">
        <v>3.3767970578401869E-2</v>
      </c>
      <c r="BE25" s="41">
        <v>0.96623202942159814</v>
      </c>
      <c r="BF25" s="17">
        <v>3599</v>
      </c>
      <c r="BG25" s="41">
        <v>0.84801333703806614</v>
      </c>
      <c r="BH25" s="41">
        <v>0.15198666296193386</v>
      </c>
      <c r="BI25" s="41">
        <v>8.0577938316198944E-2</v>
      </c>
      <c r="BJ25" s="41">
        <v>0.91942206168380103</v>
      </c>
      <c r="BL25" s="34">
        <v>37591</v>
      </c>
      <c r="BM25" s="43">
        <v>0.85589635817083876</v>
      </c>
      <c r="BN25" s="43">
        <v>0.14410364182916124</v>
      </c>
      <c r="BO25" s="43">
        <v>7.2517357878215533E-2</v>
      </c>
      <c r="BP25" s="43">
        <v>0.92748264212178444</v>
      </c>
    </row>
    <row r="26" spans="1:70" outlineLevel="1" x14ac:dyDescent="0.2">
      <c r="A26" s="32" t="s">
        <v>126</v>
      </c>
      <c r="B26" s="53" t="s">
        <v>127</v>
      </c>
      <c r="C26" s="17">
        <v>717</v>
      </c>
      <c r="D26" s="41">
        <v>0.83960948396094837</v>
      </c>
      <c r="E26" s="41">
        <v>0.16039051603905161</v>
      </c>
      <c r="F26" s="41">
        <v>6.6945606694560664E-2</v>
      </c>
      <c r="G26" s="41">
        <v>0.93305439330543938</v>
      </c>
      <c r="H26" s="17">
        <v>676</v>
      </c>
      <c r="I26" s="41">
        <v>0.73816568047337272</v>
      </c>
      <c r="J26" s="41">
        <v>0.26183431952662722</v>
      </c>
      <c r="K26" s="41">
        <v>0.14644970414201183</v>
      </c>
      <c r="L26" s="41">
        <v>0.85355029585798814</v>
      </c>
      <c r="M26" s="17">
        <v>809</v>
      </c>
      <c r="N26" s="41">
        <v>0.83807169344870214</v>
      </c>
      <c r="O26" s="41">
        <v>0.16192830655129789</v>
      </c>
      <c r="P26" s="41">
        <v>8.6526576019777507E-2</v>
      </c>
      <c r="Q26" s="41">
        <v>0.91347342398022247</v>
      </c>
      <c r="R26" s="17">
        <v>724</v>
      </c>
      <c r="S26" s="41">
        <v>0.7983425414364641</v>
      </c>
      <c r="T26" s="41">
        <v>0.20165745856353592</v>
      </c>
      <c r="U26" s="41">
        <v>0.12154696132596685</v>
      </c>
      <c r="V26" s="41">
        <v>0.87845303867403313</v>
      </c>
      <c r="W26" s="17">
        <v>569</v>
      </c>
      <c r="X26" s="41">
        <v>0.83304042179261861</v>
      </c>
      <c r="Y26" s="41">
        <v>0.16695957820738136</v>
      </c>
      <c r="Z26" s="41">
        <v>8.2601054481546574E-2</v>
      </c>
      <c r="AA26" s="41">
        <v>0.91739894551845347</v>
      </c>
      <c r="AB26" s="17">
        <v>607</v>
      </c>
      <c r="AC26" s="41">
        <v>0.83525535420098851</v>
      </c>
      <c r="AD26" s="41">
        <v>0.16474464579901152</v>
      </c>
      <c r="AE26" s="41">
        <v>8.8962108731466233E-2</v>
      </c>
      <c r="AF26" s="41">
        <v>0.91103789126853374</v>
      </c>
      <c r="AG26" s="17">
        <v>639</v>
      </c>
      <c r="AH26" s="41">
        <v>0.83881064162754304</v>
      </c>
      <c r="AI26" s="41">
        <v>0.16118935837245696</v>
      </c>
      <c r="AJ26" s="41">
        <v>8.2942097026604072E-2</v>
      </c>
      <c r="AK26" s="41">
        <v>0.91705790297339596</v>
      </c>
      <c r="AL26" s="17">
        <v>690</v>
      </c>
      <c r="AM26" s="41">
        <v>0.80434782608695654</v>
      </c>
      <c r="AN26" s="41">
        <v>0.19565217391304349</v>
      </c>
      <c r="AO26" s="41">
        <v>0.11884057971014493</v>
      </c>
      <c r="AP26" s="41">
        <v>0.88115942028985506</v>
      </c>
      <c r="AQ26" s="17">
        <v>631</v>
      </c>
      <c r="AR26" s="41">
        <v>0.88272583201267829</v>
      </c>
      <c r="AS26" s="41">
        <v>0.11727416798732171</v>
      </c>
      <c r="AT26" s="41">
        <v>6.1806656101426306E-2</v>
      </c>
      <c r="AU26" s="41">
        <v>0.93819334389857367</v>
      </c>
      <c r="AV26" s="17">
        <v>705</v>
      </c>
      <c r="AW26" s="41">
        <v>0.85248226950354611</v>
      </c>
      <c r="AX26" s="41">
        <v>0.14751773049645389</v>
      </c>
      <c r="AY26" s="41">
        <v>7.8014184397163122E-2</v>
      </c>
      <c r="AZ26" s="41">
        <v>0.92198581560283688</v>
      </c>
      <c r="BA26" s="17">
        <v>836</v>
      </c>
      <c r="BB26" s="41">
        <v>0.86363636363636365</v>
      </c>
      <c r="BC26" s="41">
        <v>0.13636363636363635</v>
      </c>
      <c r="BD26" s="41">
        <v>6.6985645933014357E-2</v>
      </c>
      <c r="BE26" s="41">
        <v>0.93301435406698563</v>
      </c>
      <c r="BF26" s="17">
        <v>989</v>
      </c>
      <c r="BG26" s="41">
        <v>0.8119312436804853</v>
      </c>
      <c r="BH26" s="41">
        <v>0.18806875631951467</v>
      </c>
      <c r="BI26" s="41">
        <v>0.11122345803842265</v>
      </c>
      <c r="BJ26" s="41">
        <v>0.8887765419615774</v>
      </c>
      <c r="BL26" s="34">
        <v>8592</v>
      </c>
      <c r="BM26" s="43">
        <v>0.82774674115456237</v>
      </c>
      <c r="BN26" s="43">
        <v>0.17225325884543763</v>
      </c>
      <c r="BO26" s="43">
        <v>9.3226256983240219E-2</v>
      </c>
      <c r="BP26" s="43">
        <v>0.90677374301675973</v>
      </c>
    </row>
    <row r="27" spans="1:70" outlineLevel="1" x14ac:dyDescent="0.2">
      <c r="A27" s="5" t="s">
        <v>35</v>
      </c>
      <c r="B27" s="5" t="s">
        <v>8</v>
      </c>
      <c r="C27" s="17">
        <v>512</v>
      </c>
      <c r="D27" s="41">
        <v>0.83984375</v>
      </c>
      <c r="E27" s="41">
        <v>0.16015625</v>
      </c>
      <c r="F27" s="41">
        <v>0.138671875</v>
      </c>
      <c r="G27" s="41">
        <v>0.861328125</v>
      </c>
      <c r="H27" s="17">
        <v>464</v>
      </c>
      <c r="I27" s="41">
        <v>0.78232758620689657</v>
      </c>
      <c r="J27" s="41">
        <v>0.21767241379310345</v>
      </c>
      <c r="K27" s="41">
        <v>0.21767241379310345</v>
      </c>
      <c r="L27" s="41">
        <v>0.78232758620689657</v>
      </c>
      <c r="M27" s="17">
        <v>511</v>
      </c>
      <c r="N27" s="41">
        <v>0.79843444227005866</v>
      </c>
      <c r="O27" s="41">
        <v>0.20156555772994128</v>
      </c>
      <c r="P27" s="41">
        <v>0.16634050880626222</v>
      </c>
      <c r="Q27" s="41">
        <v>0.83365949119373783</v>
      </c>
      <c r="R27" s="17">
        <v>442</v>
      </c>
      <c r="S27" s="41">
        <v>0.76470588235294112</v>
      </c>
      <c r="T27" s="41">
        <v>0.23529411764705882</v>
      </c>
      <c r="U27" s="41">
        <v>0.19909502262443438</v>
      </c>
      <c r="V27" s="41">
        <v>0.80090497737556565</v>
      </c>
      <c r="W27" s="17">
        <v>319</v>
      </c>
      <c r="X27" s="41">
        <v>0.71786833855799381</v>
      </c>
      <c r="Y27" s="41">
        <v>0.28213166144200624</v>
      </c>
      <c r="Z27" s="41">
        <v>0.2601880877742947</v>
      </c>
      <c r="AA27" s="41">
        <v>0.7398119122257053</v>
      </c>
      <c r="AB27" s="17">
        <v>305</v>
      </c>
      <c r="AC27" s="41">
        <v>0.81967213114754101</v>
      </c>
      <c r="AD27" s="41">
        <v>0.18032786885245902</v>
      </c>
      <c r="AE27" s="41">
        <v>0.11475409836065574</v>
      </c>
      <c r="AF27" s="41">
        <v>0.88524590163934425</v>
      </c>
      <c r="AG27" s="17">
        <v>344</v>
      </c>
      <c r="AH27" s="41">
        <v>0.83430232558139539</v>
      </c>
      <c r="AI27" s="41">
        <v>0.16569767441860464</v>
      </c>
      <c r="AJ27" s="41">
        <v>0.12209302325581395</v>
      </c>
      <c r="AK27" s="41">
        <v>0.87790697674418605</v>
      </c>
      <c r="AL27" s="17">
        <v>332</v>
      </c>
      <c r="AM27" s="41">
        <v>0.76807228915662651</v>
      </c>
      <c r="AN27" s="41">
        <v>0.23192771084337349</v>
      </c>
      <c r="AO27" s="41">
        <v>0.17771084337349397</v>
      </c>
      <c r="AP27" s="41">
        <v>0.82228915662650603</v>
      </c>
      <c r="AQ27" s="17">
        <v>280</v>
      </c>
      <c r="AR27" s="41">
        <v>0.82857142857142851</v>
      </c>
      <c r="AS27" s="41">
        <v>0.17142857142857143</v>
      </c>
      <c r="AT27" s="41">
        <v>0.11785714285714285</v>
      </c>
      <c r="AU27" s="41">
        <v>0.88214285714285712</v>
      </c>
      <c r="AV27" s="17">
        <v>299</v>
      </c>
      <c r="AW27" s="41">
        <v>0.77591973244147161</v>
      </c>
      <c r="AX27" s="41">
        <v>0.22408026755852842</v>
      </c>
      <c r="AY27" s="41">
        <v>0.11036789297658862</v>
      </c>
      <c r="AZ27" s="41">
        <v>0.88963210702341133</v>
      </c>
      <c r="BA27" s="17">
        <v>359</v>
      </c>
      <c r="BB27" s="41">
        <v>0.77994428969359331</v>
      </c>
      <c r="BC27" s="41">
        <v>0.22005571030640669</v>
      </c>
      <c r="BD27" s="41">
        <v>8.3565459610027856E-2</v>
      </c>
      <c r="BE27" s="41">
        <v>0.91643454038997219</v>
      </c>
      <c r="BF27" s="17">
        <v>492</v>
      </c>
      <c r="BG27" s="41">
        <v>0.71747967479674801</v>
      </c>
      <c r="BH27" s="41">
        <v>0.28252032520325204</v>
      </c>
      <c r="BI27" s="41">
        <v>0.15447154471544716</v>
      </c>
      <c r="BJ27" s="41">
        <v>0.84552845528455278</v>
      </c>
      <c r="BL27" s="34">
        <v>4659</v>
      </c>
      <c r="BM27" s="43">
        <v>0.78493238892466199</v>
      </c>
      <c r="BN27" s="43">
        <v>0.21506761107533806</v>
      </c>
      <c r="BO27" s="43">
        <v>0.15797381412320241</v>
      </c>
      <c r="BP27" s="43">
        <v>0.84202618587679756</v>
      </c>
    </row>
    <row r="28" spans="1:70" outlineLevel="1" x14ac:dyDescent="0.2">
      <c r="A28" s="32" t="s">
        <v>133</v>
      </c>
      <c r="B28" s="5" t="s">
        <v>132</v>
      </c>
      <c r="C28" s="17">
        <v>300</v>
      </c>
      <c r="D28" s="41">
        <v>0.82000000000000006</v>
      </c>
      <c r="E28" s="41">
        <v>0.18</v>
      </c>
      <c r="F28" s="41">
        <v>8.666666666666667E-2</v>
      </c>
      <c r="G28" s="41">
        <v>0.91333333333333333</v>
      </c>
      <c r="H28" s="17">
        <v>282</v>
      </c>
      <c r="I28" s="41">
        <v>0.73758865248226946</v>
      </c>
      <c r="J28" s="41">
        <v>0.26241134751773049</v>
      </c>
      <c r="K28" s="41">
        <v>9.9290780141843976E-2</v>
      </c>
      <c r="L28" s="41">
        <v>0.900709219858156</v>
      </c>
      <c r="M28" s="17">
        <v>311</v>
      </c>
      <c r="N28" s="41">
        <v>0.74598070739549838</v>
      </c>
      <c r="O28" s="41">
        <v>0.25401929260450162</v>
      </c>
      <c r="P28" s="41">
        <v>0.16077170418006431</v>
      </c>
      <c r="Q28" s="41">
        <v>0.83922829581993574</v>
      </c>
      <c r="R28" s="17">
        <v>285</v>
      </c>
      <c r="S28" s="41">
        <v>0.76842105263157889</v>
      </c>
      <c r="T28" s="41">
        <v>0.23157894736842105</v>
      </c>
      <c r="U28" s="41">
        <v>0.1649122807017544</v>
      </c>
      <c r="V28" s="41">
        <v>0.83508771929824555</v>
      </c>
      <c r="W28" s="17">
        <v>313</v>
      </c>
      <c r="X28" s="41">
        <v>0.73482428115015974</v>
      </c>
      <c r="Y28" s="41">
        <v>0.26517571884984026</v>
      </c>
      <c r="Z28" s="41">
        <v>0.2108626198083067</v>
      </c>
      <c r="AA28" s="41">
        <v>0.78913738019169333</v>
      </c>
      <c r="AB28" s="17">
        <v>296</v>
      </c>
      <c r="AC28" s="41">
        <v>0.77364864864864868</v>
      </c>
      <c r="AD28" s="41">
        <v>0.22635135135135134</v>
      </c>
      <c r="AE28" s="41">
        <v>0.17905405405405406</v>
      </c>
      <c r="AF28" s="41">
        <v>0.82094594594594594</v>
      </c>
      <c r="AG28" s="17">
        <v>324</v>
      </c>
      <c r="AH28" s="41">
        <v>0.76851851851851849</v>
      </c>
      <c r="AI28" s="41">
        <v>0.23148148148148148</v>
      </c>
      <c r="AJ28" s="41">
        <v>0.16666666666666666</v>
      </c>
      <c r="AK28" s="41">
        <v>0.83333333333333337</v>
      </c>
      <c r="AL28" s="17">
        <v>275</v>
      </c>
      <c r="AM28" s="41">
        <v>0.77454545454545454</v>
      </c>
      <c r="AN28" s="41">
        <v>0.22545454545454546</v>
      </c>
      <c r="AO28" s="41">
        <v>0.16363636363636364</v>
      </c>
      <c r="AP28" s="41">
        <v>0.83636363636363642</v>
      </c>
      <c r="AQ28" s="17">
        <v>312</v>
      </c>
      <c r="AR28" s="41">
        <v>0.73076923076923084</v>
      </c>
      <c r="AS28" s="41">
        <v>0.26923076923076922</v>
      </c>
      <c r="AT28" s="41">
        <v>0.15384615384615385</v>
      </c>
      <c r="AU28" s="41">
        <v>0.84615384615384615</v>
      </c>
      <c r="AV28" s="17">
        <v>408</v>
      </c>
      <c r="AW28" s="41">
        <v>0.7990196078431373</v>
      </c>
      <c r="AX28" s="41">
        <v>0.20098039215686275</v>
      </c>
      <c r="AY28" s="41">
        <v>0.1053921568627451</v>
      </c>
      <c r="AZ28" s="41">
        <v>0.89460784313725494</v>
      </c>
      <c r="BA28" s="17">
        <v>376</v>
      </c>
      <c r="BB28" s="41">
        <v>0.84308510638297873</v>
      </c>
      <c r="BC28" s="41">
        <v>0.15691489361702127</v>
      </c>
      <c r="BD28" s="41">
        <v>2.9255319148936171E-2</v>
      </c>
      <c r="BE28" s="41">
        <v>0.9707446808510638</v>
      </c>
      <c r="BF28" s="17">
        <v>415</v>
      </c>
      <c r="BG28" s="41">
        <v>0.72530120481927707</v>
      </c>
      <c r="BH28" s="41">
        <v>0.27469879518072288</v>
      </c>
      <c r="BI28" s="41">
        <v>0.15903614457831325</v>
      </c>
      <c r="BJ28" s="41">
        <v>0.84096385542168672</v>
      </c>
      <c r="BL28" s="34">
        <v>3897</v>
      </c>
      <c r="BM28" s="43">
        <v>0.76930972542981779</v>
      </c>
      <c r="BN28" s="43">
        <v>0.23069027457018218</v>
      </c>
      <c r="BO28" s="43">
        <v>0.13779830638953042</v>
      </c>
      <c r="BP28" s="43">
        <v>0.86220169361046961</v>
      </c>
    </row>
    <row r="29" spans="1:70" outlineLevel="1" x14ac:dyDescent="0.2">
      <c r="A29" s="5" t="s">
        <v>36</v>
      </c>
      <c r="B29" s="5" t="s">
        <v>7</v>
      </c>
      <c r="C29" s="17">
        <v>2244</v>
      </c>
      <c r="D29" s="41">
        <v>0.72682709447415328</v>
      </c>
      <c r="E29" s="41">
        <v>0.27317290552584672</v>
      </c>
      <c r="F29" s="41">
        <v>0.1586452762923351</v>
      </c>
      <c r="G29" s="41">
        <v>0.84135472370766484</v>
      </c>
      <c r="H29" s="17">
        <v>1919</v>
      </c>
      <c r="I29" s="41">
        <v>0.79155810317873887</v>
      </c>
      <c r="J29" s="41">
        <v>0.20844189682126107</v>
      </c>
      <c r="K29" s="41">
        <v>0.11620635747785305</v>
      </c>
      <c r="L29" s="41">
        <v>0.88379364252214698</v>
      </c>
      <c r="M29" s="17">
        <v>2144</v>
      </c>
      <c r="N29" s="41">
        <v>0.80037313432835822</v>
      </c>
      <c r="O29" s="41">
        <v>0.19962686567164178</v>
      </c>
      <c r="P29" s="41">
        <v>0.11287313432835822</v>
      </c>
      <c r="Q29" s="41">
        <v>0.88712686567164178</v>
      </c>
      <c r="R29" s="17">
        <v>1669</v>
      </c>
      <c r="S29" s="41">
        <v>0.73696824445775921</v>
      </c>
      <c r="T29" s="41">
        <v>0.26303175554224084</v>
      </c>
      <c r="U29" s="41">
        <v>0.16536848412222888</v>
      </c>
      <c r="V29" s="41">
        <v>0.83463151587777107</v>
      </c>
      <c r="W29" s="17">
        <v>1540</v>
      </c>
      <c r="X29" s="41">
        <v>0.8</v>
      </c>
      <c r="Y29" s="41">
        <v>0.2</v>
      </c>
      <c r="Z29" s="41">
        <v>0.10519480519480519</v>
      </c>
      <c r="AA29" s="41">
        <v>0.89480519480519483</v>
      </c>
      <c r="AB29" s="17">
        <v>1534</v>
      </c>
      <c r="AC29" s="41">
        <v>0.79009126466753588</v>
      </c>
      <c r="AD29" s="41">
        <v>0.20990873533246415</v>
      </c>
      <c r="AE29" s="41">
        <v>0.11994784876140809</v>
      </c>
      <c r="AF29" s="41">
        <v>0.88005215123859193</v>
      </c>
      <c r="AG29" s="17">
        <v>1637</v>
      </c>
      <c r="AH29" s="41">
        <v>0.83078802687843623</v>
      </c>
      <c r="AI29" s="41">
        <v>0.16921197312156383</v>
      </c>
      <c r="AJ29" s="41">
        <v>7.4526572999389126E-2</v>
      </c>
      <c r="AK29" s="41">
        <v>0.92547342700061086</v>
      </c>
      <c r="AL29" s="17">
        <v>1473</v>
      </c>
      <c r="AM29" s="41">
        <v>0.8207739307535642</v>
      </c>
      <c r="AN29" s="41">
        <v>0.17922606924643583</v>
      </c>
      <c r="AO29" s="41">
        <v>7.3319755600814662E-2</v>
      </c>
      <c r="AP29" s="41">
        <v>0.92668024439918528</v>
      </c>
      <c r="AQ29" s="17">
        <v>1053</v>
      </c>
      <c r="AR29" s="41">
        <v>0.81006647673314336</v>
      </c>
      <c r="AS29" s="41">
        <v>0.18993352326685661</v>
      </c>
      <c r="AT29" s="41">
        <v>5.4131054131054131E-2</v>
      </c>
      <c r="AU29" s="41">
        <v>0.94586894586894588</v>
      </c>
      <c r="AV29" s="17">
        <v>1111</v>
      </c>
      <c r="AW29" s="41">
        <v>0.84068406840684062</v>
      </c>
      <c r="AX29" s="41">
        <v>0.15931593159315932</v>
      </c>
      <c r="AY29" s="41">
        <v>6.0306030603060307E-2</v>
      </c>
      <c r="AZ29" s="41">
        <v>0.93969396939693972</v>
      </c>
      <c r="BA29" s="17">
        <v>1118</v>
      </c>
      <c r="BB29" s="41">
        <v>0.82558139534883723</v>
      </c>
      <c r="BC29" s="41">
        <v>0.1744186046511628</v>
      </c>
      <c r="BD29" s="41">
        <v>5.9033989266547404E-2</v>
      </c>
      <c r="BE29" s="41">
        <v>0.94096601073345254</v>
      </c>
      <c r="BF29" s="17">
        <v>1977</v>
      </c>
      <c r="BG29" s="41">
        <v>0.81689428426909461</v>
      </c>
      <c r="BH29" s="41">
        <v>0.18310571573090542</v>
      </c>
      <c r="BI29" s="41">
        <v>9.1047040971168433E-2</v>
      </c>
      <c r="BJ29" s="41">
        <v>0.90895295902883155</v>
      </c>
      <c r="BL29" s="34">
        <v>19419</v>
      </c>
      <c r="BM29" s="43">
        <v>0.79478860909418614</v>
      </c>
      <c r="BN29" s="43">
        <v>0.20521139090581389</v>
      </c>
      <c r="BO29" s="43">
        <v>0.10520624131005717</v>
      </c>
      <c r="BP29" s="43">
        <v>0.89479375868994282</v>
      </c>
    </row>
    <row r="30" spans="1:70" outlineLevel="1" x14ac:dyDescent="0.2">
      <c r="A30" s="32" t="s">
        <v>128</v>
      </c>
      <c r="B30" s="8" t="s">
        <v>129</v>
      </c>
      <c r="C30" s="17">
        <v>286</v>
      </c>
      <c r="D30" s="41">
        <v>0.89160839160839167</v>
      </c>
      <c r="E30" s="41">
        <v>0.10839160839160839</v>
      </c>
      <c r="F30" s="41">
        <v>7.3426573426573424E-2</v>
      </c>
      <c r="G30" s="41">
        <v>0.92657342657342656</v>
      </c>
      <c r="H30" s="17">
        <v>277</v>
      </c>
      <c r="I30" s="41">
        <v>0.94584837545126355</v>
      </c>
      <c r="J30" s="41">
        <v>5.4151624548736461E-2</v>
      </c>
      <c r="K30" s="41">
        <v>4.3321299638989168E-2</v>
      </c>
      <c r="L30" s="41">
        <v>0.95667870036101088</v>
      </c>
      <c r="M30" s="17">
        <v>296</v>
      </c>
      <c r="N30" s="41">
        <v>0.89527027027027029</v>
      </c>
      <c r="O30" s="41">
        <v>0.10472972972972973</v>
      </c>
      <c r="P30" s="41">
        <v>8.7837837837837843E-2</v>
      </c>
      <c r="Q30" s="41">
        <v>0.91216216216216217</v>
      </c>
      <c r="R30" s="17">
        <v>167</v>
      </c>
      <c r="S30" s="41">
        <v>0.85628742514970058</v>
      </c>
      <c r="T30" s="41">
        <v>0.1437125748502994</v>
      </c>
      <c r="U30" s="41">
        <v>0.11377245508982035</v>
      </c>
      <c r="V30" s="41">
        <v>0.88622754491017963</v>
      </c>
      <c r="W30" s="17">
        <v>124</v>
      </c>
      <c r="X30" s="41">
        <v>0.85483870967741937</v>
      </c>
      <c r="Y30" s="41">
        <v>0.14516129032258066</v>
      </c>
      <c r="Z30" s="41">
        <v>0.12096774193548387</v>
      </c>
      <c r="AA30" s="41">
        <v>0.87903225806451613</v>
      </c>
      <c r="AB30" s="17">
        <v>120</v>
      </c>
      <c r="AC30" s="41">
        <v>0.8833333333333333</v>
      </c>
      <c r="AD30" s="41">
        <v>0.11666666666666667</v>
      </c>
      <c r="AE30" s="41">
        <v>0.10833333333333334</v>
      </c>
      <c r="AF30" s="41">
        <v>0.89166666666666661</v>
      </c>
      <c r="AG30" s="17">
        <v>123</v>
      </c>
      <c r="AH30" s="41">
        <v>0.93495934959349591</v>
      </c>
      <c r="AI30" s="41">
        <v>6.5040650406504072E-2</v>
      </c>
      <c r="AJ30" s="41">
        <v>5.6910569105691054E-2</v>
      </c>
      <c r="AK30" s="41">
        <v>0.94308943089430897</v>
      </c>
      <c r="AL30" s="17">
        <v>118</v>
      </c>
      <c r="AM30" s="41">
        <v>0.97457627118644063</v>
      </c>
      <c r="AN30" s="41">
        <v>2.5423728813559324E-2</v>
      </c>
      <c r="AO30" s="41">
        <v>2.5423728813559324E-2</v>
      </c>
      <c r="AP30" s="41">
        <v>0.97457627118644063</v>
      </c>
      <c r="AQ30" s="17">
        <v>111</v>
      </c>
      <c r="AR30" s="41">
        <v>0.93693693693693691</v>
      </c>
      <c r="AS30" s="41">
        <v>6.3063063063063057E-2</v>
      </c>
      <c r="AT30" s="41">
        <v>6.3063063063063057E-2</v>
      </c>
      <c r="AU30" s="41">
        <v>0.93693693693693691</v>
      </c>
      <c r="AV30" s="17">
        <v>113</v>
      </c>
      <c r="AW30" s="41">
        <v>0.92035398230088494</v>
      </c>
      <c r="AX30" s="41">
        <v>7.9646017699115043E-2</v>
      </c>
      <c r="AY30" s="41">
        <v>6.1946902654867256E-2</v>
      </c>
      <c r="AZ30" s="41">
        <v>0.93805309734513276</v>
      </c>
      <c r="BA30" s="17">
        <v>190</v>
      </c>
      <c r="BB30" s="41">
        <v>0.95263157894736838</v>
      </c>
      <c r="BC30" s="41">
        <v>4.736842105263158E-2</v>
      </c>
      <c r="BD30" s="41">
        <v>3.1578947368421054E-2</v>
      </c>
      <c r="BE30" s="41">
        <v>0.96842105263157896</v>
      </c>
      <c r="BF30" s="17">
        <v>277</v>
      </c>
      <c r="BG30" s="41">
        <v>0.87725631768953072</v>
      </c>
      <c r="BH30" s="41">
        <v>0.12274368231046931</v>
      </c>
      <c r="BI30" s="41">
        <v>9.7472924187725629E-2</v>
      </c>
      <c r="BJ30" s="41">
        <v>0.90252707581227432</v>
      </c>
      <c r="BL30" s="34">
        <v>2202</v>
      </c>
      <c r="BM30" s="43">
        <v>0.90781108083560402</v>
      </c>
      <c r="BN30" s="43">
        <v>9.2188919164396005E-2</v>
      </c>
      <c r="BO30" s="43">
        <v>7.4023614895549497E-2</v>
      </c>
      <c r="BP30" s="43">
        <v>0.92597638510445046</v>
      </c>
    </row>
    <row r="31" spans="1:70" outlineLevel="1" x14ac:dyDescent="0.2">
      <c r="A31" s="5" t="s">
        <v>92</v>
      </c>
      <c r="B31" s="7" t="s">
        <v>93</v>
      </c>
      <c r="C31" s="17">
        <v>323</v>
      </c>
      <c r="D31" s="41">
        <v>0.88854489164086692</v>
      </c>
      <c r="E31" s="41">
        <v>0.11145510835913312</v>
      </c>
      <c r="F31" s="41">
        <v>8.3591331269349839E-2</v>
      </c>
      <c r="G31" s="41">
        <v>0.91640866873065019</v>
      </c>
      <c r="H31" s="17">
        <v>290</v>
      </c>
      <c r="I31" s="41">
        <v>0.94137931034482758</v>
      </c>
      <c r="J31" s="41">
        <v>5.8620689655172413E-2</v>
      </c>
      <c r="K31" s="41">
        <v>4.4827586206896551E-2</v>
      </c>
      <c r="L31" s="41">
        <v>0.95517241379310347</v>
      </c>
      <c r="M31" s="17">
        <v>253</v>
      </c>
      <c r="N31" s="41">
        <v>0.90513833992094861</v>
      </c>
      <c r="O31" s="41">
        <v>9.4861660079051377E-2</v>
      </c>
      <c r="P31" s="41">
        <v>5.9288537549407112E-2</v>
      </c>
      <c r="Q31" s="41">
        <v>0.94071146245059289</v>
      </c>
      <c r="R31" s="17">
        <v>248</v>
      </c>
      <c r="S31" s="41">
        <v>0.8911290322580645</v>
      </c>
      <c r="T31" s="41">
        <v>0.10887096774193548</v>
      </c>
      <c r="U31" s="41">
        <v>7.2580645161290328E-2</v>
      </c>
      <c r="V31" s="41">
        <v>0.92741935483870963</v>
      </c>
      <c r="W31" s="17">
        <v>264</v>
      </c>
      <c r="X31" s="41">
        <v>0.89393939393939392</v>
      </c>
      <c r="Y31" s="41">
        <v>0.10606060606060606</v>
      </c>
      <c r="Z31" s="41">
        <v>7.1969696969696975E-2</v>
      </c>
      <c r="AA31" s="41">
        <v>0.92803030303030298</v>
      </c>
      <c r="AB31" s="17">
        <v>274</v>
      </c>
      <c r="AC31" s="41">
        <v>0.82846715328467146</v>
      </c>
      <c r="AD31" s="41">
        <v>0.17153284671532848</v>
      </c>
      <c r="AE31" s="41">
        <v>0.11678832116788321</v>
      </c>
      <c r="AF31" s="41">
        <v>0.88321167883211682</v>
      </c>
      <c r="AG31" s="17">
        <v>282</v>
      </c>
      <c r="AH31" s="41">
        <v>0.85106382978723405</v>
      </c>
      <c r="AI31" s="41">
        <v>0.14893617021276595</v>
      </c>
      <c r="AJ31" s="41">
        <v>0.12056737588652482</v>
      </c>
      <c r="AK31" s="41">
        <v>0.87943262411347523</v>
      </c>
      <c r="AL31" s="17">
        <v>264</v>
      </c>
      <c r="AM31" s="41">
        <v>0.67803030303030298</v>
      </c>
      <c r="AN31" s="41">
        <v>0.32196969696969696</v>
      </c>
      <c r="AO31" s="41">
        <v>0.14772727272727273</v>
      </c>
      <c r="AP31" s="41">
        <v>0.85227272727272729</v>
      </c>
      <c r="AQ31" s="17">
        <v>236</v>
      </c>
      <c r="AR31" s="41">
        <v>0.89830508474576276</v>
      </c>
      <c r="AS31" s="41">
        <v>0.10169491525423729</v>
      </c>
      <c r="AT31" s="41">
        <v>5.9322033898305086E-2</v>
      </c>
      <c r="AU31" s="41">
        <v>0.94067796610169496</v>
      </c>
      <c r="AV31" s="17">
        <v>253</v>
      </c>
      <c r="AW31" s="41">
        <v>0.90513833992094861</v>
      </c>
      <c r="AX31" s="41">
        <v>9.4861660079051377E-2</v>
      </c>
      <c r="AY31" s="41">
        <v>4.7430830039525688E-2</v>
      </c>
      <c r="AZ31" s="41">
        <v>0.95256916996047436</v>
      </c>
      <c r="BA31" s="17">
        <v>242</v>
      </c>
      <c r="BB31" s="41">
        <v>0.94628099173553715</v>
      </c>
      <c r="BC31" s="41">
        <v>5.3719008264462811E-2</v>
      </c>
      <c r="BD31" s="41">
        <v>4.1322314049586778E-2</v>
      </c>
      <c r="BE31" s="41">
        <v>0.95867768595041325</v>
      </c>
      <c r="BF31" s="17">
        <v>269</v>
      </c>
      <c r="BG31" s="41">
        <v>0.88104089219330861</v>
      </c>
      <c r="BH31" s="41">
        <v>0.11895910780669144</v>
      </c>
      <c r="BI31" s="41">
        <v>6.6914498141263934E-2</v>
      </c>
      <c r="BJ31" s="41">
        <v>0.93308550185873607</v>
      </c>
      <c r="BL31" s="34">
        <v>3198</v>
      </c>
      <c r="BM31" s="43">
        <v>0.87523452157598502</v>
      </c>
      <c r="BN31" s="43">
        <v>0.124765478424015</v>
      </c>
      <c r="BO31" s="43">
        <v>7.8486554096310196E-2</v>
      </c>
      <c r="BP31" s="43">
        <v>0.92151344590368978</v>
      </c>
    </row>
    <row r="32" spans="1:70" outlineLevel="1" x14ac:dyDescent="0.2">
      <c r="A32" s="32" t="s">
        <v>120</v>
      </c>
      <c r="B32" s="51" t="s">
        <v>121</v>
      </c>
      <c r="C32" s="17">
        <v>84</v>
      </c>
      <c r="D32" s="41">
        <v>0.94047619047619047</v>
      </c>
      <c r="E32" s="41">
        <v>5.9523809523809521E-2</v>
      </c>
      <c r="F32" s="41">
        <v>5.9523809523809521E-2</v>
      </c>
      <c r="G32" s="41">
        <v>0.94047619047619047</v>
      </c>
      <c r="H32" s="17">
        <v>78</v>
      </c>
      <c r="I32" s="41">
        <v>0.84615384615384615</v>
      </c>
      <c r="J32" s="41">
        <v>0.15384615384615385</v>
      </c>
      <c r="K32" s="41">
        <v>0.12820512820512819</v>
      </c>
      <c r="L32" s="41">
        <v>0.87179487179487181</v>
      </c>
      <c r="M32" s="17">
        <v>87</v>
      </c>
      <c r="N32" s="41">
        <v>0.90804597701149425</v>
      </c>
      <c r="O32" s="41">
        <v>9.1954022988505746E-2</v>
      </c>
      <c r="P32" s="41">
        <v>5.7471264367816091E-2</v>
      </c>
      <c r="Q32" s="41">
        <v>0.94252873563218387</v>
      </c>
      <c r="R32" s="17">
        <v>85</v>
      </c>
      <c r="S32" s="41">
        <v>0.85882352941176476</v>
      </c>
      <c r="T32" s="41">
        <v>0.14117647058823529</v>
      </c>
      <c r="U32" s="41">
        <v>0.14117647058823529</v>
      </c>
      <c r="V32" s="41">
        <v>0.85882352941176476</v>
      </c>
      <c r="W32" s="17">
        <v>148</v>
      </c>
      <c r="X32" s="41">
        <v>0.84459459459459463</v>
      </c>
      <c r="Y32" s="41">
        <v>0.1554054054054054</v>
      </c>
      <c r="Z32" s="41">
        <v>6.7567567567567571E-2</v>
      </c>
      <c r="AA32" s="41">
        <v>0.93243243243243246</v>
      </c>
      <c r="AB32" s="17">
        <v>112</v>
      </c>
      <c r="AC32" s="41">
        <v>0.6875</v>
      </c>
      <c r="AD32" s="41">
        <v>0.3125</v>
      </c>
      <c r="AE32" s="41">
        <v>0.20535714285714285</v>
      </c>
      <c r="AF32" s="41">
        <v>0.79464285714285721</v>
      </c>
      <c r="AG32" s="17">
        <v>159</v>
      </c>
      <c r="AH32" s="41">
        <v>0.76100628930817615</v>
      </c>
      <c r="AI32" s="41">
        <v>0.2389937106918239</v>
      </c>
      <c r="AJ32" s="41">
        <v>0.13836477987421383</v>
      </c>
      <c r="AK32" s="41">
        <v>0.86163522012578619</v>
      </c>
      <c r="AL32" s="17">
        <v>152</v>
      </c>
      <c r="AM32" s="41">
        <v>0.81578947368421051</v>
      </c>
      <c r="AN32" s="41">
        <v>0.18421052631578946</v>
      </c>
      <c r="AO32" s="41">
        <v>0.10526315789473684</v>
      </c>
      <c r="AP32" s="41">
        <v>0.89473684210526316</v>
      </c>
      <c r="AQ32" s="17">
        <v>83</v>
      </c>
      <c r="AR32" s="41">
        <v>0.86746987951807231</v>
      </c>
      <c r="AS32" s="41">
        <v>0.13253012048192772</v>
      </c>
      <c r="AT32" s="41">
        <v>0.10843373493975904</v>
      </c>
      <c r="AU32" s="41">
        <v>0.89156626506024095</v>
      </c>
      <c r="AV32" s="17">
        <v>81</v>
      </c>
      <c r="AW32" s="41">
        <v>0.91358024691358031</v>
      </c>
      <c r="AX32" s="41">
        <v>8.6419753086419748E-2</v>
      </c>
      <c r="AY32" s="41">
        <v>4.9382716049382713E-2</v>
      </c>
      <c r="AZ32" s="41">
        <v>0.95061728395061729</v>
      </c>
      <c r="BA32" s="17">
        <v>116</v>
      </c>
      <c r="BB32" s="41">
        <v>0.94827586206896552</v>
      </c>
      <c r="BC32" s="41">
        <v>5.1724137931034482E-2</v>
      </c>
      <c r="BD32" s="41">
        <v>5.1724137931034482E-2</v>
      </c>
      <c r="BE32" s="41">
        <v>0.94827586206896552</v>
      </c>
      <c r="BF32" s="17">
        <v>129</v>
      </c>
      <c r="BG32" s="41">
        <v>0.78294573643410859</v>
      </c>
      <c r="BH32" s="41">
        <v>0.21705426356589147</v>
      </c>
      <c r="BI32" s="41">
        <v>0.19379844961240311</v>
      </c>
      <c r="BJ32" s="41">
        <v>0.80620155038759689</v>
      </c>
      <c r="BL32" s="34">
        <v>1314</v>
      </c>
      <c r="BM32" s="43">
        <v>0.83789954337899542</v>
      </c>
      <c r="BN32" s="43">
        <v>0.16210045662100456</v>
      </c>
      <c r="BO32" s="43">
        <v>0.11187214611872145</v>
      </c>
      <c r="BP32" s="43">
        <v>0.88812785388127857</v>
      </c>
    </row>
    <row r="33" spans="1:68" outlineLevel="1" x14ac:dyDescent="0.2">
      <c r="A33" s="32" t="s">
        <v>80</v>
      </c>
      <c r="B33" s="32" t="s">
        <v>158</v>
      </c>
      <c r="C33" s="17">
        <v>945</v>
      </c>
      <c r="D33" s="41">
        <v>0.90899470899470902</v>
      </c>
      <c r="E33" s="41">
        <v>9.1005291005291006E-2</v>
      </c>
      <c r="F33" s="41">
        <v>6.2433862433862432E-2</v>
      </c>
      <c r="G33" s="41">
        <v>0.9375661375661376</v>
      </c>
      <c r="H33" s="17">
        <v>881</v>
      </c>
      <c r="I33" s="41">
        <v>0.92054483541430199</v>
      </c>
      <c r="J33" s="41">
        <v>7.9455164585698068E-2</v>
      </c>
      <c r="K33" s="41">
        <v>5.3348467650397274E-2</v>
      </c>
      <c r="L33" s="41">
        <v>0.94665153234960275</v>
      </c>
      <c r="M33" s="17">
        <v>1094</v>
      </c>
      <c r="N33" s="41">
        <v>0.93967093235831811</v>
      </c>
      <c r="O33" s="41">
        <v>6.0329067641681902E-2</v>
      </c>
      <c r="P33" s="41">
        <v>4.7531992687385741E-2</v>
      </c>
      <c r="Q33" s="41">
        <v>0.95246800731261427</v>
      </c>
      <c r="R33" s="17">
        <v>1070</v>
      </c>
      <c r="S33" s="41">
        <v>0.91028037383177574</v>
      </c>
      <c r="T33" s="41">
        <v>8.9719626168224292E-2</v>
      </c>
      <c r="U33" s="41">
        <v>5.7943925233644861E-2</v>
      </c>
      <c r="V33" s="41">
        <v>0.94205607476635511</v>
      </c>
      <c r="W33" s="17">
        <v>1024</v>
      </c>
      <c r="X33" s="41">
        <v>0.931640625</v>
      </c>
      <c r="Y33" s="41">
        <v>6.8359375E-2</v>
      </c>
      <c r="Z33" s="41">
        <v>4.78515625E-2</v>
      </c>
      <c r="AA33" s="41">
        <v>0.9521484375</v>
      </c>
      <c r="AB33" s="17">
        <v>1061</v>
      </c>
      <c r="AC33" s="41">
        <v>0.89349670122525915</v>
      </c>
      <c r="AD33" s="41">
        <v>0.10650329877474081</v>
      </c>
      <c r="AE33" s="41">
        <v>7.9170593779453347E-2</v>
      </c>
      <c r="AF33" s="41">
        <v>0.92082940622054665</v>
      </c>
      <c r="AG33" s="17">
        <v>1121</v>
      </c>
      <c r="AH33" s="41">
        <v>0.92239072256913468</v>
      </c>
      <c r="AI33" s="41">
        <v>7.7609277430865292E-2</v>
      </c>
      <c r="AJ33" s="41">
        <v>6.1552185548617307E-2</v>
      </c>
      <c r="AK33" s="41">
        <v>0.9384478144513827</v>
      </c>
      <c r="AL33" s="17">
        <v>940</v>
      </c>
      <c r="AM33" s="41">
        <v>0.89574468085106385</v>
      </c>
      <c r="AN33" s="41">
        <v>0.10425531914893617</v>
      </c>
      <c r="AO33" s="41">
        <v>7.0212765957446813E-2</v>
      </c>
      <c r="AP33" s="41">
        <v>0.92978723404255315</v>
      </c>
      <c r="AQ33" s="17">
        <v>749</v>
      </c>
      <c r="AR33" s="41">
        <v>0.93858477970627507</v>
      </c>
      <c r="AS33" s="41">
        <v>6.1415220293724967E-2</v>
      </c>
      <c r="AT33" s="41">
        <v>4.2723631508678236E-2</v>
      </c>
      <c r="AU33" s="41">
        <v>0.95727636849132181</v>
      </c>
      <c r="AV33" s="17">
        <v>661</v>
      </c>
      <c r="AW33" s="41">
        <v>0.93948562783661116</v>
      </c>
      <c r="AX33" s="41">
        <v>6.0514372163388806E-2</v>
      </c>
      <c r="AY33" s="41">
        <v>4.3872919818456882E-2</v>
      </c>
      <c r="AZ33" s="41">
        <v>0.95612708018154313</v>
      </c>
      <c r="BA33" s="17">
        <v>1109</v>
      </c>
      <c r="BB33" s="41">
        <v>0.95040577096483314</v>
      </c>
      <c r="BC33" s="41">
        <v>4.9594229035166817E-2</v>
      </c>
      <c r="BD33" s="41">
        <v>3.0658250676284943E-2</v>
      </c>
      <c r="BE33" s="41">
        <v>0.96934174932371509</v>
      </c>
      <c r="BF33" s="17">
        <v>1198</v>
      </c>
      <c r="BG33" s="41">
        <v>0.87896494156928218</v>
      </c>
      <c r="BH33" s="41">
        <v>0.12103505843071787</v>
      </c>
      <c r="BI33" s="41">
        <v>9.5993322203672793E-2</v>
      </c>
      <c r="BJ33" s="41">
        <v>0.90400667779632715</v>
      </c>
      <c r="BL33" s="34">
        <v>11853</v>
      </c>
      <c r="BM33" s="43">
        <v>0.91799544419134393</v>
      </c>
      <c r="BN33" s="43">
        <v>8.2004555808656038E-2</v>
      </c>
      <c r="BO33" s="43">
        <v>5.8888045220619252E-2</v>
      </c>
      <c r="BP33" s="43">
        <v>0.9411119547793807</v>
      </c>
    </row>
    <row r="34" spans="1:68" outlineLevel="1" x14ac:dyDescent="0.2">
      <c r="A34" s="5" t="s">
        <v>37</v>
      </c>
      <c r="B34" s="5" t="s">
        <v>87</v>
      </c>
      <c r="C34" s="17">
        <v>3771</v>
      </c>
      <c r="D34" s="41">
        <v>0.84274728188809334</v>
      </c>
      <c r="E34" s="41">
        <v>0.15725271811190666</v>
      </c>
      <c r="F34" s="41">
        <v>7.2659771943781495E-2</v>
      </c>
      <c r="G34" s="41">
        <v>0.92734022805621852</v>
      </c>
      <c r="H34" s="17">
        <v>3269</v>
      </c>
      <c r="I34" s="41">
        <v>0.84765983481186913</v>
      </c>
      <c r="J34" s="41">
        <v>0.15234016518813093</v>
      </c>
      <c r="K34" s="41">
        <v>5.6898133985928419E-2</v>
      </c>
      <c r="L34" s="41">
        <v>0.94310186601407153</v>
      </c>
      <c r="M34" s="17">
        <v>3761</v>
      </c>
      <c r="N34" s="41">
        <v>0.87104493485775059</v>
      </c>
      <c r="O34" s="41">
        <v>0.12895506514224941</v>
      </c>
      <c r="P34" s="41">
        <v>5.0518479127891515E-2</v>
      </c>
      <c r="Q34" s="41">
        <v>0.94948152087210846</v>
      </c>
      <c r="R34" s="17">
        <v>3585</v>
      </c>
      <c r="S34" s="41">
        <v>0.8393305439330544</v>
      </c>
      <c r="T34" s="41">
        <v>0.1606694560669456</v>
      </c>
      <c r="U34" s="41">
        <v>7.9218967921896796E-2</v>
      </c>
      <c r="V34" s="41">
        <v>0.92078103207810325</v>
      </c>
      <c r="W34" s="17">
        <v>3457</v>
      </c>
      <c r="X34" s="41">
        <v>0.87214347700318195</v>
      </c>
      <c r="Y34" s="41">
        <v>0.12785652299681805</v>
      </c>
      <c r="Z34" s="41">
        <v>6.5085334104715065E-2</v>
      </c>
      <c r="AA34" s="41">
        <v>0.93491466589528494</v>
      </c>
      <c r="AB34" s="17">
        <v>3641</v>
      </c>
      <c r="AC34" s="41">
        <v>0.84537215050810222</v>
      </c>
      <c r="AD34" s="41">
        <v>0.15462784949189784</v>
      </c>
      <c r="AE34" s="41">
        <v>7.8000549299642952E-2</v>
      </c>
      <c r="AF34" s="41">
        <v>0.92199945070035705</v>
      </c>
      <c r="AG34" s="17">
        <v>3811</v>
      </c>
      <c r="AH34" s="41">
        <v>0.84098661768564686</v>
      </c>
      <c r="AI34" s="41">
        <v>0.15901338231435319</v>
      </c>
      <c r="AJ34" s="41">
        <v>7.8457097874573598E-2</v>
      </c>
      <c r="AK34" s="41">
        <v>0.92154290212542644</v>
      </c>
      <c r="AL34" s="17">
        <v>3136</v>
      </c>
      <c r="AM34" s="41">
        <v>0.82334183673469385</v>
      </c>
      <c r="AN34" s="41">
        <v>0.17665816326530612</v>
      </c>
      <c r="AO34" s="41">
        <v>8.0357142857142863E-2</v>
      </c>
      <c r="AP34" s="41">
        <v>0.9196428571428571</v>
      </c>
      <c r="AQ34" s="17">
        <v>2679</v>
      </c>
      <c r="AR34" s="41">
        <v>0.87495334079880549</v>
      </c>
      <c r="AS34" s="41">
        <v>0.12504665920119448</v>
      </c>
      <c r="AT34" s="41">
        <v>4.2179917879805899E-2</v>
      </c>
      <c r="AU34" s="41">
        <v>0.95782008212019409</v>
      </c>
      <c r="AV34" s="17">
        <v>2990</v>
      </c>
      <c r="AW34" s="41">
        <v>0.85719063545150498</v>
      </c>
      <c r="AX34" s="41">
        <v>0.14280936454849499</v>
      </c>
      <c r="AY34" s="41">
        <v>6.488294314381271E-2</v>
      </c>
      <c r="AZ34" s="41">
        <v>0.93511705685618729</v>
      </c>
      <c r="BA34" s="17">
        <v>3608</v>
      </c>
      <c r="BB34" s="41">
        <v>0.88082039911308208</v>
      </c>
      <c r="BC34" s="41">
        <v>0.11917960088691797</v>
      </c>
      <c r="BD34" s="41">
        <v>4.4900221729490021E-2</v>
      </c>
      <c r="BE34" s="41">
        <v>0.95509977827050996</v>
      </c>
      <c r="BF34" s="17">
        <v>3900</v>
      </c>
      <c r="BG34" s="41">
        <v>0.86948717948717946</v>
      </c>
      <c r="BH34" s="41">
        <v>0.13051282051282051</v>
      </c>
      <c r="BI34" s="41">
        <v>6.1282051282051282E-2</v>
      </c>
      <c r="BJ34" s="41">
        <v>0.93871794871794867</v>
      </c>
      <c r="BL34" s="34">
        <v>41608</v>
      </c>
      <c r="BM34" s="43">
        <v>0.85536435300903668</v>
      </c>
      <c r="BN34" s="43">
        <v>0.14463564699096326</v>
      </c>
      <c r="BO34" s="43">
        <v>6.4939434724091527E-2</v>
      </c>
      <c r="BP34" s="43">
        <v>0.93506056527590853</v>
      </c>
    </row>
    <row r="35" spans="1:68" outlineLevel="1" x14ac:dyDescent="0.2">
      <c r="A35" s="32" t="s">
        <v>118</v>
      </c>
      <c r="B35" s="5" t="s">
        <v>119</v>
      </c>
      <c r="C35" s="17">
        <v>384</v>
      </c>
      <c r="D35" s="41">
        <v>0.80989583333333337</v>
      </c>
      <c r="E35" s="41">
        <v>0.19010416666666666</v>
      </c>
      <c r="F35" s="41">
        <v>0.18229166666666666</v>
      </c>
      <c r="G35" s="41">
        <v>0.81770833333333337</v>
      </c>
      <c r="H35" s="17">
        <v>376</v>
      </c>
      <c r="I35" s="41">
        <v>0.84840425531914887</v>
      </c>
      <c r="J35" s="41">
        <v>0.15159574468085107</v>
      </c>
      <c r="K35" s="41">
        <v>0.14627659574468085</v>
      </c>
      <c r="L35" s="41">
        <v>0.85372340425531912</v>
      </c>
      <c r="M35" s="17">
        <v>363</v>
      </c>
      <c r="N35" s="41">
        <v>0.86776859504132231</v>
      </c>
      <c r="O35" s="41">
        <v>0.13223140495867769</v>
      </c>
      <c r="P35" s="41">
        <v>0.11570247933884298</v>
      </c>
      <c r="Q35" s="41">
        <v>0.88429752066115697</v>
      </c>
      <c r="R35" s="17">
        <v>249</v>
      </c>
      <c r="S35" s="41">
        <v>0.81526104417670686</v>
      </c>
      <c r="T35" s="41">
        <v>0.18473895582329317</v>
      </c>
      <c r="U35" s="41">
        <v>0.17670682730923695</v>
      </c>
      <c r="V35" s="41">
        <v>0.82329317269076308</v>
      </c>
      <c r="W35" s="17">
        <v>83</v>
      </c>
      <c r="X35" s="41">
        <v>0.61445783132530118</v>
      </c>
      <c r="Y35" s="41">
        <v>0.38554216867469882</v>
      </c>
      <c r="Z35" s="41">
        <v>0.36144578313253012</v>
      </c>
      <c r="AA35" s="41">
        <v>0.63855421686746983</v>
      </c>
      <c r="AB35" s="17">
        <v>74</v>
      </c>
      <c r="AC35" s="41">
        <v>0.81081081081081074</v>
      </c>
      <c r="AD35" s="41">
        <v>0.1891891891891892</v>
      </c>
      <c r="AE35" s="41">
        <v>0.1891891891891892</v>
      </c>
      <c r="AF35" s="41">
        <v>0.81081081081081074</v>
      </c>
      <c r="AG35" s="17">
        <v>94</v>
      </c>
      <c r="AH35" s="41">
        <v>0.82978723404255317</v>
      </c>
      <c r="AI35" s="41">
        <v>0.1702127659574468</v>
      </c>
      <c r="AJ35" s="41">
        <v>0.15957446808510639</v>
      </c>
      <c r="AK35" s="41">
        <v>0.84042553191489366</v>
      </c>
      <c r="AL35" s="17">
        <v>84</v>
      </c>
      <c r="AM35" s="41">
        <v>0.7857142857142857</v>
      </c>
      <c r="AN35" s="41">
        <v>0.21428571428571427</v>
      </c>
      <c r="AO35" s="41">
        <v>0.16666666666666666</v>
      </c>
      <c r="AP35" s="41">
        <v>0.83333333333333337</v>
      </c>
      <c r="AQ35" s="17">
        <v>65</v>
      </c>
      <c r="AR35" s="41">
        <v>0.75384615384615383</v>
      </c>
      <c r="AS35" s="41">
        <v>0.24615384615384617</v>
      </c>
      <c r="AT35" s="41">
        <v>0.24615384615384617</v>
      </c>
      <c r="AU35" s="41">
        <v>0.75384615384615383</v>
      </c>
      <c r="AV35" s="17">
        <v>78</v>
      </c>
      <c r="AW35" s="41">
        <v>0.85897435897435903</v>
      </c>
      <c r="AX35" s="41">
        <v>0.14102564102564102</v>
      </c>
      <c r="AY35" s="41">
        <v>0.14102564102564102</v>
      </c>
      <c r="AZ35" s="41">
        <v>0.85897435897435903</v>
      </c>
      <c r="BA35" s="17">
        <v>189</v>
      </c>
      <c r="BB35" s="41">
        <v>0.88888888888888884</v>
      </c>
      <c r="BC35" s="41">
        <v>0.1111111111111111</v>
      </c>
      <c r="BD35" s="41">
        <v>0.1111111111111111</v>
      </c>
      <c r="BE35" s="41">
        <v>0.88888888888888884</v>
      </c>
      <c r="BF35" s="17">
        <v>156</v>
      </c>
      <c r="BG35" s="41">
        <v>0.60897435897435903</v>
      </c>
      <c r="BH35" s="41">
        <v>0.39102564102564102</v>
      </c>
      <c r="BI35" s="41">
        <v>0.33333333333333331</v>
      </c>
      <c r="BJ35" s="41">
        <v>0.66666666666666674</v>
      </c>
      <c r="BL35" s="34">
        <v>2195</v>
      </c>
      <c r="BM35" s="43">
        <v>0.81184510250569475</v>
      </c>
      <c r="BN35" s="43">
        <v>0.18815489749430525</v>
      </c>
      <c r="BO35" s="43">
        <v>0.17494305239179955</v>
      </c>
      <c r="BP35" s="43">
        <v>0.82505694760820047</v>
      </c>
    </row>
    <row r="36" spans="1:68" outlineLevel="1" x14ac:dyDescent="0.2">
      <c r="A36" s="50" t="s">
        <v>130</v>
      </c>
      <c r="B36" s="5" t="s">
        <v>131</v>
      </c>
      <c r="C36" s="17">
        <v>66</v>
      </c>
      <c r="D36" s="41">
        <v>0.69696969696969702</v>
      </c>
      <c r="E36" s="41">
        <v>0.30303030303030304</v>
      </c>
      <c r="F36" s="41">
        <v>0.18181818181818182</v>
      </c>
      <c r="G36" s="41">
        <v>0.81818181818181812</v>
      </c>
      <c r="H36" s="17">
        <v>51</v>
      </c>
      <c r="I36" s="41">
        <v>0.70588235294117641</v>
      </c>
      <c r="J36" s="41">
        <v>0.29411764705882354</v>
      </c>
      <c r="K36" s="41">
        <v>0.11764705882352941</v>
      </c>
      <c r="L36" s="41">
        <v>0.88235294117647056</v>
      </c>
      <c r="M36" s="17">
        <v>60</v>
      </c>
      <c r="N36" s="41">
        <v>0.8833333333333333</v>
      </c>
      <c r="O36" s="41">
        <v>0.11666666666666667</v>
      </c>
      <c r="P36" s="41">
        <v>0.05</v>
      </c>
      <c r="Q36" s="41">
        <v>0.95</v>
      </c>
      <c r="R36" s="17">
        <v>67</v>
      </c>
      <c r="S36" s="41">
        <v>0.85074626865671643</v>
      </c>
      <c r="T36" s="41">
        <v>0.14925373134328357</v>
      </c>
      <c r="U36" s="41">
        <v>5.9701492537313432E-2</v>
      </c>
      <c r="V36" s="41">
        <v>0.94029850746268662</v>
      </c>
      <c r="W36" s="17">
        <v>66</v>
      </c>
      <c r="X36" s="41">
        <v>0.86363636363636365</v>
      </c>
      <c r="Y36" s="41">
        <v>0.13636363636363635</v>
      </c>
      <c r="Z36" s="41">
        <v>0.10606060606060606</v>
      </c>
      <c r="AA36" s="41">
        <v>0.89393939393939392</v>
      </c>
      <c r="AB36" s="17">
        <v>79</v>
      </c>
      <c r="AC36" s="41">
        <v>0.84810126582278478</v>
      </c>
      <c r="AD36" s="41">
        <v>0.15189873417721519</v>
      </c>
      <c r="AE36" s="41">
        <v>0.12658227848101267</v>
      </c>
      <c r="AF36" s="41">
        <v>0.87341772151898733</v>
      </c>
      <c r="AG36" s="17">
        <v>77</v>
      </c>
      <c r="AH36" s="41">
        <v>0.92207792207792205</v>
      </c>
      <c r="AI36" s="41">
        <v>7.792207792207792E-2</v>
      </c>
      <c r="AJ36" s="41">
        <v>5.1948051948051951E-2</v>
      </c>
      <c r="AK36" s="41">
        <v>0.94805194805194803</v>
      </c>
      <c r="AL36" s="17">
        <v>69</v>
      </c>
      <c r="AM36" s="41">
        <v>0.79710144927536231</v>
      </c>
      <c r="AN36" s="41">
        <v>0.20289855072463769</v>
      </c>
      <c r="AO36" s="41">
        <v>0.11594202898550725</v>
      </c>
      <c r="AP36" s="41">
        <v>0.88405797101449279</v>
      </c>
      <c r="AQ36" s="17">
        <v>39</v>
      </c>
      <c r="AR36" s="41">
        <v>0.94871794871794868</v>
      </c>
      <c r="AS36" s="41">
        <v>5.128205128205128E-2</v>
      </c>
      <c r="AT36" s="41">
        <v>5.128205128205128E-2</v>
      </c>
      <c r="AU36" s="41">
        <v>0.94871794871794868</v>
      </c>
      <c r="AV36" s="17">
        <v>47</v>
      </c>
      <c r="AW36" s="41">
        <v>0.8936170212765957</v>
      </c>
      <c r="AX36" s="41">
        <v>0.10638297872340426</v>
      </c>
      <c r="AY36" s="41">
        <v>8.5106382978723402E-2</v>
      </c>
      <c r="AZ36" s="41">
        <v>0.91489361702127658</v>
      </c>
      <c r="BA36" s="17">
        <v>100</v>
      </c>
      <c r="BB36" s="41">
        <v>0.9</v>
      </c>
      <c r="BC36" s="41">
        <v>0.1</v>
      </c>
      <c r="BD36" s="41">
        <v>0.1</v>
      </c>
      <c r="BE36" s="41">
        <v>0.9</v>
      </c>
      <c r="BF36" s="17">
        <v>133</v>
      </c>
      <c r="BG36" s="41">
        <v>0.86466165413533835</v>
      </c>
      <c r="BH36" s="41">
        <v>0.13533834586466165</v>
      </c>
      <c r="BI36" s="41">
        <v>0.13533834586466165</v>
      </c>
      <c r="BJ36" s="41">
        <v>0.86466165413533835</v>
      </c>
      <c r="BL36" s="34">
        <v>854</v>
      </c>
      <c r="BM36" s="43">
        <v>0.85011709601873542</v>
      </c>
      <c r="BN36" s="43">
        <v>0.14988290398126464</v>
      </c>
      <c r="BO36" s="43">
        <v>0.10304449648711944</v>
      </c>
      <c r="BP36" s="43">
        <v>0.89695550351288056</v>
      </c>
    </row>
    <row r="37" spans="1:68" outlineLevel="1" x14ac:dyDescent="0.2">
      <c r="A37" s="50" t="s">
        <v>217</v>
      </c>
      <c r="B37" t="s">
        <v>218</v>
      </c>
      <c r="C37" s="17">
        <v>22</v>
      </c>
      <c r="D37" s="41">
        <v>1</v>
      </c>
      <c r="E37" s="41">
        <v>0</v>
      </c>
      <c r="F37" s="41">
        <v>0</v>
      </c>
      <c r="G37" s="41">
        <v>1</v>
      </c>
      <c r="H37" s="17">
        <v>20</v>
      </c>
      <c r="I37" s="41">
        <v>0.9</v>
      </c>
      <c r="J37" s="41">
        <v>0.1</v>
      </c>
      <c r="K37" s="41">
        <v>0.1</v>
      </c>
      <c r="L37" s="41">
        <v>0.9</v>
      </c>
      <c r="M37" s="17">
        <v>22</v>
      </c>
      <c r="N37" s="41">
        <v>1</v>
      </c>
      <c r="O37" s="41">
        <v>0</v>
      </c>
      <c r="P37" s="41">
        <v>0</v>
      </c>
      <c r="Q37" s="41">
        <v>1</v>
      </c>
      <c r="R37" s="17">
        <v>10</v>
      </c>
      <c r="S37" s="41">
        <v>1</v>
      </c>
      <c r="T37" s="41">
        <v>0</v>
      </c>
      <c r="U37" s="41">
        <v>0</v>
      </c>
      <c r="V37" s="41">
        <v>1</v>
      </c>
      <c r="W37" s="17">
        <v>4</v>
      </c>
      <c r="X37" s="41">
        <v>1</v>
      </c>
      <c r="Y37" s="41">
        <v>0</v>
      </c>
      <c r="Z37" s="41">
        <v>0</v>
      </c>
      <c r="AA37" s="41">
        <v>1</v>
      </c>
      <c r="AB37" s="17">
        <v>4</v>
      </c>
      <c r="AC37" s="41">
        <v>1</v>
      </c>
      <c r="AD37" s="41">
        <v>0</v>
      </c>
      <c r="AE37" s="41">
        <v>0</v>
      </c>
      <c r="AF37" s="41">
        <v>1</v>
      </c>
      <c r="AG37" s="17">
        <v>5</v>
      </c>
      <c r="AH37" s="41">
        <v>1</v>
      </c>
      <c r="AI37" s="41">
        <v>0</v>
      </c>
      <c r="AJ37" s="41">
        <v>0</v>
      </c>
      <c r="AK37" s="41">
        <v>1</v>
      </c>
      <c r="AL37" s="17">
        <v>2</v>
      </c>
      <c r="AM37" s="41">
        <v>1</v>
      </c>
      <c r="AN37" s="41">
        <v>0</v>
      </c>
      <c r="AO37" s="41">
        <v>0</v>
      </c>
      <c r="AP37" s="41">
        <v>1</v>
      </c>
      <c r="AQ37" s="17">
        <v>0</v>
      </c>
      <c r="AR37" s="41" t="s">
        <v>296</v>
      </c>
      <c r="AS37" s="41" t="s">
        <v>296</v>
      </c>
      <c r="AT37" s="41" t="s">
        <v>296</v>
      </c>
      <c r="AU37" s="41" t="s">
        <v>296</v>
      </c>
      <c r="AV37" s="17">
        <v>0</v>
      </c>
      <c r="AW37" s="41" t="s">
        <v>296</v>
      </c>
      <c r="AX37" s="41" t="s">
        <v>296</v>
      </c>
      <c r="AY37" s="41" t="s">
        <v>296</v>
      </c>
      <c r="AZ37" s="41" t="s">
        <v>296</v>
      </c>
      <c r="BA37" s="17">
        <v>4</v>
      </c>
      <c r="BB37" s="41">
        <v>1</v>
      </c>
      <c r="BC37" s="41">
        <v>0</v>
      </c>
      <c r="BD37" s="41">
        <v>0</v>
      </c>
      <c r="BE37" s="41">
        <v>1</v>
      </c>
      <c r="BF37" s="17">
        <v>6</v>
      </c>
      <c r="BG37" s="41">
        <v>1</v>
      </c>
      <c r="BH37" s="41">
        <v>0</v>
      </c>
      <c r="BI37" s="41">
        <v>0</v>
      </c>
      <c r="BJ37" s="41">
        <v>1</v>
      </c>
      <c r="BL37" s="34">
        <v>99</v>
      </c>
      <c r="BM37" s="43">
        <v>0.97979797979797978</v>
      </c>
      <c r="BN37" s="43">
        <v>2.0202020202020204E-2</v>
      </c>
      <c r="BO37" s="43">
        <v>2.0202020202020204E-2</v>
      </c>
      <c r="BP37" s="43">
        <v>0.97979797979797978</v>
      </c>
    </row>
    <row r="38" spans="1:68" outlineLevel="1" x14ac:dyDescent="0.2">
      <c r="A38" s="50" t="s">
        <v>114</v>
      </c>
      <c r="B38" s="5" t="s">
        <v>115</v>
      </c>
      <c r="C38" s="17">
        <v>508</v>
      </c>
      <c r="D38" s="41">
        <v>0.77362204724409445</v>
      </c>
      <c r="E38" s="41">
        <v>0.2263779527559055</v>
      </c>
      <c r="F38" s="41">
        <v>0.17913385826771652</v>
      </c>
      <c r="G38" s="41">
        <v>0.82086614173228345</v>
      </c>
      <c r="H38" s="17">
        <v>439</v>
      </c>
      <c r="I38" s="41">
        <v>0.76082004555808658</v>
      </c>
      <c r="J38" s="41">
        <v>0.23917995444191345</v>
      </c>
      <c r="K38" s="41">
        <v>0.21184510250569477</v>
      </c>
      <c r="L38" s="41">
        <v>0.78815489749430523</v>
      </c>
      <c r="M38" s="17">
        <v>451</v>
      </c>
      <c r="N38" s="41">
        <v>0.81818181818181812</v>
      </c>
      <c r="O38" s="41">
        <v>0.18181818181818182</v>
      </c>
      <c r="P38" s="41">
        <v>0.11751662971175167</v>
      </c>
      <c r="Q38" s="41">
        <v>0.8824833702882483</v>
      </c>
      <c r="R38" s="17">
        <v>345</v>
      </c>
      <c r="S38" s="41">
        <v>0.77101449275362322</v>
      </c>
      <c r="T38" s="41">
        <v>0.22898550724637681</v>
      </c>
      <c r="U38" s="41">
        <v>0.14782608695652175</v>
      </c>
      <c r="V38" s="41">
        <v>0.85217391304347823</v>
      </c>
      <c r="W38" s="17">
        <v>175</v>
      </c>
      <c r="X38" s="41">
        <v>0.8</v>
      </c>
      <c r="Y38" s="41">
        <v>0.2</v>
      </c>
      <c r="Z38" s="41">
        <v>0.1657142857142857</v>
      </c>
      <c r="AA38" s="41">
        <v>0.8342857142857143</v>
      </c>
      <c r="AB38" s="17">
        <v>81</v>
      </c>
      <c r="AC38" s="41">
        <v>0.80246913580246915</v>
      </c>
      <c r="AD38" s="41">
        <v>0.19753086419753085</v>
      </c>
      <c r="AE38" s="41">
        <v>0.14814814814814814</v>
      </c>
      <c r="AF38" s="41">
        <v>0.85185185185185186</v>
      </c>
      <c r="AG38" s="17">
        <v>85</v>
      </c>
      <c r="AH38" s="41">
        <v>0.75294117647058822</v>
      </c>
      <c r="AI38" s="41">
        <v>0.24705882352941178</v>
      </c>
      <c r="AJ38" s="41">
        <v>0.21176470588235294</v>
      </c>
      <c r="AK38" s="41">
        <v>0.78823529411764703</v>
      </c>
      <c r="AL38" s="17">
        <v>81</v>
      </c>
      <c r="AM38" s="41">
        <v>0.85185185185185186</v>
      </c>
      <c r="AN38" s="41">
        <v>0.14814814814814814</v>
      </c>
      <c r="AO38" s="41">
        <v>0.13580246913580246</v>
      </c>
      <c r="AP38" s="41">
        <v>0.86419753086419759</v>
      </c>
      <c r="AQ38" s="17">
        <v>106</v>
      </c>
      <c r="AR38" s="41">
        <v>0.69811320754716988</v>
      </c>
      <c r="AS38" s="41">
        <v>0.30188679245283018</v>
      </c>
      <c r="AT38" s="41">
        <v>0.24528301886792453</v>
      </c>
      <c r="AU38" s="41">
        <v>0.75471698113207553</v>
      </c>
      <c r="AV38" s="17">
        <v>127</v>
      </c>
      <c r="AW38" s="41">
        <v>0.79527559055118113</v>
      </c>
      <c r="AX38" s="41">
        <v>0.20472440944881889</v>
      </c>
      <c r="AY38" s="41">
        <v>0.18110236220472442</v>
      </c>
      <c r="AZ38" s="41">
        <v>0.81889763779527558</v>
      </c>
      <c r="BA38" s="17">
        <v>249</v>
      </c>
      <c r="BB38" s="41">
        <v>0.87550200803212852</v>
      </c>
      <c r="BC38" s="41">
        <v>0.12449799196787148</v>
      </c>
      <c r="BD38" s="41">
        <v>8.8353413654618476E-2</v>
      </c>
      <c r="BE38" s="41">
        <v>0.91164658634538154</v>
      </c>
      <c r="BF38" s="17">
        <v>420</v>
      </c>
      <c r="BG38" s="41">
        <v>0.50476190476190474</v>
      </c>
      <c r="BH38" s="41">
        <v>0.49523809523809526</v>
      </c>
      <c r="BI38" s="41">
        <v>0.37857142857142856</v>
      </c>
      <c r="BJ38" s="41">
        <v>0.62142857142857144</v>
      </c>
      <c r="BL38" s="34">
        <v>3067</v>
      </c>
      <c r="BM38" s="43">
        <v>0.75154874470166289</v>
      </c>
      <c r="BN38" s="43">
        <v>0.24845125529833714</v>
      </c>
      <c r="BO38" s="43">
        <v>0.19171829149005543</v>
      </c>
      <c r="BP38" s="43">
        <v>0.80828170850994452</v>
      </c>
    </row>
    <row r="39" spans="1:68" outlineLevel="1" x14ac:dyDescent="0.2">
      <c r="A39" s="50" t="s">
        <v>116</v>
      </c>
      <c r="B39" s="5" t="s">
        <v>117</v>
      </c>
      <c r="C39" s="17">
        <v>630</v>
      </c>
      <c r="D39" s="41">
        <v>0.84603174603174602</v>
      </c>
      <c r="E39" s="41">
        <v>0.15396825396825398</v>
      </c>
      <c r="F39" s="41">
        <v>9.841269841269841E-2</v>
      </c>
      <c r="G39" s="41">
        <v>0.9015873015873016</v>
      </c>
      <c r="H39" s="17">
        <v>638</v>
      </c>
      <c r="I39" s="41">
        <v>0.84639498432601878</v>
      </c>
      <c r="J39" s="41">
        <v>0.15360501567398119</v>
      </c>
      <c r="K39" s="41">
        <v>8.9341692789968646E-2</v>
      </c>
      <c r="L39" s="41">
        <v>0.91065830721003138</v>
      </c>
      <c r="M39" s="17">
        <v>700</v>
      </c>
      <c r="N39" s="41">
        <v>0.88714285714285712</v>
      </c>
      <c r="O39" s="41">
        <v>0.11285714285714285</v>
      </c>
      <c r="P39" s="41">
        <v>7.1428571428571425E-2</v>
      </c>
      <c r="Q39" s="41">
        <v>0.9285714285714286</v>
      </c>
      <c r="R39" s="17">
        <v>683</v>
      </c>
      <c r="S39" s="41">
        <v>0.83455344070278181</v>
      </c>
      <c r="T39" s="41">
        <v>0.16544655929721816</v>
      </c>
      <c r="U39" s="41">
        <v>0.11859443631039532</v>
      </c>
      <c r="V39" s="41">
        <v>0.88140556368960465</v>
      </c>
      <c r="W39" s="17">
        <v>89</v>
      </c>
      <c r="X39" s="41">
        <v>0.8314606741573034</v>
      </c>
      <c r="Y39" s="41">
        <v>0.16853932584269662</v>
      </c>
      <c r="Z39" s="41">
        <v>0.12359550561797752</v>
      </c>
      <c r="AA39" s="41">
        <v>0.8764044943820225</v>
      </c>
      <c r="AB39" s="17">
        <v>77</v>
      </c>
      <c r="AC39" s="41">
        <v>0.83116883116883122</v>
      </c>
      <c r="AD39" s="41">
        <v>0.16883116883116883</v>
      </c>
      <c r="AE39" s="41">
        <v>0.1038961038961039</v>
      </c>
      <c r="AF39" s="41">
        <v>0.89610389610389607</v>
      </c>
      <c r="AG39" s="17">
        <v>121</v>
      </c>
      <c r="AH39" s="41">
        <v>0.8925619834710744</v>
      </c>
      <c r="AI39" s="41">
        <v>0.10743801652892562</v>
      </c>
      <c r="AJ39" s="41">
        <v>9.0909090909090912E-2</v>
      </c>
      <c r="AK39" s="41">
        <v>0.90909090909090906</v>
      </c>
      <c r="AL39" s="17">
        <v>107</v>
      </c>
      <c r="AM39" s="41">
        <v>0.87850467289719625</v>
      </c>
      <c r="AN39" s="41">
        <v>0.12149532710280374</v>
      </c>
      <c r="AO39" s="41">
        <v>7.476635514018691E-2</v>
      </c>
      <c r="AP39" s="41">
        <v>0.92523364485981308</v>
      </c>
      <c r="AQ39" s="17">
        <v>124</v>
      </c>
      <c r="AR39" s="41">
        <v>0.83870967741935487</v>
      </c>
      <c r="AS39" s="41">
        <v>0.16129032258064516</v>
      </c>
      <c r="AT39" s="41">
        <v>0.10483870967741936</v>
      </c>
      <c r="AU39" s="41">
        <v>0.89516129032258063</v>
      </c>
      <c r="AV39" s="17">
        <v>176</v>
      </c>
      <c r="AW39" s="41">
        <v>0.86931818181818188</v>
      </c>
      <c r="AX39" s="41">
        <v>0.13068181818181818</v>
      </c>
      <c r="AY39" s="41">
        <v>0.10227272727272728</v>
      </c>
      <c r="AZ39" s="41">
        <v>0.89772727272727271</v>
      </c>
      <c r="BA39" s="17">
        <v>629</v>
      </c>
      <c r="BB39" s="41">
        <v>0.85214626391096981</v>
      </c>
      <c r="BC39" s="41">
        <v>0.14785373608903021</v>
      </c>
      <c r="BD39" s="41">
        <v>0.12082670906200318</v>
      </c>
      <c r="BE39" s="41">
        <v>0.87917329093799679</v>
      </c>
      <c r="BF39" s="17">
        <v>820</v>
      </c>
      <c r="BG39" s="41">
        <v>0.698780487804878</v>
      </c>
      <c r="BH39" s="41">
        <v>0.30121951219512194</v>
      </c>
      <c r="BI39" s="41">
        <v>0.23780487804878048</v>
      </c>
      <c r="BJ39" s="41">
        <v>0.76219512195121952</v>
      </c>
      <c r="BL39" s="34">
        <v>4794</v>
      </c>
      <c r="BM39" s="43">
        <v>0.82811848143512723</v>
      </c>
      <c r="BN39" s="43">
        <v>0.17188151856487277</v>
      </c>
      <c r="BO39" s="43">
        <v>0.12307050479766375</v>
      </c>
      <c r="BP39" s="43">
        <v>0.87692949520233621</v>
      </c>
    </row>
    <row r="40" spans="1:68" ht="12.75" customHeight="1" x14ac:dyDescent="0.2">
      <c r="A40" s="71" t="s">
        <v>53</v>
      </c>
      <c r="B40" s="72"/>
      <c r="C40" s="63"/>
      <c r="D40" s="14">
        <f>AVERAGE(D41:D53)</f>
        <v>0.77683437471896555</v>
      </c>
      <c r="E40" s="14">
        <f>AVERAGE(E41:E53)</f>
        <v>0.22316562528103451</v>
      </c>
      <c r="F40" s="14">
        <f>AVERAGE(F41:F53)</f>
        <v>8.5645350469705964E-2</v>
      </c>
      <c r="G40" s="14">
        <f>AVERAGE(G41:G53)</f>
        <v>0.91435464953029411</v>
      </c>
      <c r="H40" s="63"/>
      <c r="I40" s="14">
        <f t="shared" ref="I40:L40" si="12">AVERAGE(I41:I53)</f>
        <v>0.78615880054245824</v>
      </c>
      <c r="J40" s="14">
        <f t="shared" si="12"/>
        <v>0.21384119945754185</v>
      </c>
      <c r="K40" s="14">
        <f t="shared" si="12"/>
        <v>8.0822357221102648E-2</v>
      </c>
      <c r="L40" s="14">
        <f t="shared" si="12"/>
        <v>0.91917764277889735</v>
      </c>
      <c r="M40" s="63"/>
      <c r="N40" s="14">
        <f t="shared" ref="N40:Q40" si="13">AVERAGE(N41:N53)</f>
        <v>0.83222049441707924</v>
      </c>
      <c r="O40" s="14">
        <f t="shared" si="13"/>
        <v>0.16777950558292082</v>
      </c>
      <c r="P40" s="14">
        <f t="shared" si="13"/>
        <v>5.7468612185658491E-2</v>
      </c>
      <c r="Q40" s="14">
        <f t="shared" si="13"/>
        <v>0.94253138781434143</v>
      </c>
      <c r="R40" s="63"/>
      <c r="S40" s="14">
        <f t="shared" ref="S40:V40" si="14">AVERAGE(S41:S53)</f>
        <v>0.83562609990607151</v>
      </c>
      <c r="T40" s="14">
        <f t="shared" si="14"/>
        <v>0.16437390009392858</v>
      </c>
      <c r="U40" s="14">
        <f t="shared" si="14"/>
        <v>7.7483646347858343E-2</v>
      </c>
      <c r="V40" s="14">
        <f t="shared" si="14"/>
        <v>0.92251635365214169</v>
      </c>
      <c r="W40" s="63"/>
      <c r="X40" s="14">
        <f t="shared" ref="X40:AA40" si="15">AVERAGE(X41:X53)</f>
        <v>0.80995153436757528</v>
      </c>
      <c r="Y40" s="14">
        <f t="shared" si="15"/>
        <v>0.19004846563242458</v>
      </c>
      <c r="Z40" s="14">
        <f t="shared" si="15"/>
        <v>9.368933860970996E-2</v>
      </c>
      <c r="AA40" s="14">
        <f t="shared" si="15"/>
        <v>0.90631066139029015</v>
      </c>
      <c r="AB40" s="63"/>
      <c r="AC40" s="14">
        <f t="shared" ref="AC40:AF40" si="16">AVERAGE(AC41:AC53)</f>
        <v>0.83664033502120239</v>
      </c>
      <c r="AD40" s="14">
        <f t="shared" si="16"/>
        <v>0.16335966497879759</v>
      </c>
      <c r="AE40" s="14">
        <f t="shared" si="16"/>
        <v>7.6010762898714765E-2</v>
      </c>
      <c r="AF40" s="14">
        <f t="shared" si="16"/>
        <v>0.92398923710128511</v>
      </c>
      <c r="AG40" s="63"/>
      <c r="AH40" s="14">
        <f t="shared" ref="AH40:AK40" si="17">AVERAGE(AH41:AH53)</f>
        <v>0.79590729910894931</v>
      </c>
      <c r="AI40" s="14">
        <f t="shared" si="17"/>
        <v>0.20409270089105064</v>
      </c>
      <c r="AJ40" s="14">
        <f t="shared" si="17"/>
        <v>8.9774361950303083E-2</v>
      </c>
      <c r="AK40" s="14">
        <f t="shared" si="17"/>
        <v>0.91022563804969703</v>
      </c>
      <c r="AL40" s="63"/>
      <c r="AM40" s="14">
        <f t="shared" ref="AM40:AP40" si="18">AVERAGE(AM41:AM53)</f>
        <v>0.76864732613564546</v>
      </c>
      <c r="AN40" s="14">
        <f t="shared" si="18"/>
        <v>0.23135267386435449</v>
      </c>
      <c r="AO40" s="14">
        <f t="shared" si="18"/>
        <v>0.11277406422410191</v>
      </c>
      <c r="AP40" s="14">
        <f t="shared" si="18"/>
        <v>0.88722593577589803</v>
      </c>
      <c r="AQ40" s="63"/>
      <c r="AR40" s="14">
        <f t="shared" ref="AR40:AU40" si="19">AVERAGE(AR41:AR53)</f>
        <v>0.81549219756139868</v>
      </c>
      <c r="AS40" s="14">
        <f t="shared" si="19"/>
        <v>0.18450780243860115</v>
      </c>
      <c r="AT40" s="14">
        <f t="shared" si="19"/>
        <v>0.10601562085155697</v>
      </c>
      <c r="AU40" s="14">
        <f t="shared" si="19"/>
        <v>0.89398437914844286</v>
      </c>
      <c r="AV40" s="63"/>
      <c r="AW40" s="14">
        <f t="shared" ref="AW40:AZ40" si="20">AVERAGE(AW41:AW53)</f>
        <v>0.80731855530522567</v>
      </c>
      <c r="AX40" s="14">
        <f t="shared" si="20"/>
        <v>0.19268144469477427</v>
      </c>
      <c r="AY40" s="14">
        <f t="shared" si="20"/>
        <v>0.10412687354448484</v>
      </c>
      <c r="AZ40" s="14">
        <f t="shared" si="20"/>
        <v>0.8958731264555152</v>
      </c>
      <c r="BA40" s="63"/>
      <c r="BB40" s="14">
        <f t="shared" ref="BB40:BE40" si="21">AVERAGE(BB41:BB53)</f>
        <v>0.79338316030091227</v>
      </c>
      <c r="BC40" s="14">
        <f t="shared" si="21"/>
        <v>0.2066168396990879</v>
      </c>
      <c r="BD40" s="14">
        <f t="shared" si="21"/>
        <v>0.11975580284360607</v>
      </c>
      <c r="BE40" s="14">
        <f t="shared" si="21"/>
        <v>0.8802441971563939</v>
      </c>
      <c r="BF40" s="63"/>
      <c r="BG40" s="14">
        <f t="shared" ref="BG40:BJ40" si="22">AVERAGE(BG41:BG53)</f>
        <v>0.77649153800010318</v>
      </c>
      <c r="BH40" s="14">
        <f t="shared" si="22"/>
        <v>0.2235084619998968</v>
      </c>
      <c r="BI40" s="14">
        <f t="shared" si="22"/>
        <v>0.10333291566655653</v>
      </c>
      <c r="BJ40" s="14">
        <f t="shared" si="22"/>
        <v>0.89666708433344344</v>
      </c>
      <c r="BL40" s="55"/>
      <c r="BM40" s="14">
        <f>AVERAGE(BM41:BM53)</f>
        <v>0.80178117105067359</v>
      </c>
      <c r="BN40" s="14">
        <f t="shared" ref="BN40:BP40" si="23">AVERAGE(BN41:BN53)</f>
        <v>0.19821882894932655</v>
      </c>
      <c r="BO40" s="14">
        <f t="shared" si="23"/>
        <v>9.1465983894136973E-2</v>
      </c>
      <c r="BP40" s="14">
        <f t="shared" si="23"/>
        <v>0.90853401610586293</v>
      </c>
    </row>
    <row r="41" spans="1:68" outlineLevel="1" x14ac:dyDescent="0.2">
      <c r="A41" s="5" t="s">
        <v>38</v>
      </c>
      <c r="B41" s="9" t="s">
        <v>13</v>
      </c>
      <c r="C41" s="17">
        <v>252</v>
      </c>
      <c r="D41" s="41">
        <v>0.72222222222222221</v>
      </c>
      <c r="E41" s="41">
        <v>0.27777777777777779</v>
      </c>
      <c r="F41" s="41">
        <v>6.7460317460317457E-2</v>
      </c>
      <c r="G41" s="41">
        <v>0.93253968253968256</v>
      </c>
      <c r="H41" s="17">
        <v>222</v>
      </c>
      <c r="I41" s="41">
        <v>0.69369369369369371</v>
      </c>
      <c r="J41" s="41">
        <v>0.30630630630630629</v>
      </c>
      <c r="K41" s="41">
        <v>9.90990990990991E-2</v>
      </c>
      <c r="L41" s="41">
        <v>0.90090090090090091</v>
      </c>
      <c r="M41" s="17">
        <v>250</v>
      </c>
      <c r="N41" s="41">
        <v>0.78400000000000003</v>
      </c>
      <c r="O41" s="41">
        <v>0.216</v>
      </c>
      <c r="P41" s="41">
        <v>4.3999999999999997E-2</v>
      </c>
      <c r="Q41" s="41">
        <v>0.95599999999999996</v>
      </c>
      <c r="R41" s="17">
        <v>240</v>
      </c>
      <c r="S41" s="41">
        <v>0.85416666666666663</v>
      </c>
      <c r="T41" s="41">
        <v>0.14583333333333334</v>
      </c>
      <c r="U41" s="41">
        <v>4.1666666666666664E-2</v>
      </c>
      <c r="V41" s="41">
        <v>0.95833333333333337</v>
      </c>
      <c r="W41" s="17">
        <v>246</v>
      </c>
      <c r="X41" s="41">
        <v>0.7642276422764227</v>
      </c>
      <c r="Y41" s="41">
        <v>0.23577235772357724</v>
      </c>
      <c r="Z41" s="41">
        <v>0.15040650406504066</v>
      </c>
      <c r="AA41" s="41">
        <v>0.84959349593495936</v>
      </c>
      <c r="AB41" s="17">
        <v>235</v>
      </c>
      <c r="AC41" s="41">
        <v>0.77021276595744681</v>
      </c>
      <c r="AD41" s="41">
        <v>0.22978723404255319</v>
      </c>
      <c r="AE41" s="41">
        <v>0.13617021276595745</v>
      </c>
      <c r="AF41" s="41">
        <v>0.86382978723404258</v>
      </c>
      <c r="AG41" s="17">
        <v>244</v>
      </c>
      <c r="AH41" s="41">
        <v>0.77868852459016391</v>
      </c>
      <c r="AI41" s="41">
        <v>0.22131147540983606</v>
      </c>
      <c r="AJ41" s="41">
        <v>9.8360655737704916E-2</v>
      </c>
      <c r="AK41" s="41">
        <v>0.90163934426229508</v>
      </c>
      <c r="AL41" s="17">
        <v>241</v>
      </c>
      <c r="AM41" s="41">
        <v>0.72199170124481327</v>
      </c>
      <c r="AN41" s="41">
        <v>0.27800829875518673</v>
      </c>
      <c r="AO41" s="41">
        <v>0.14522821576763487</v>
      </c>
      <c r="AP41" s="41">
        <v>0.85477178423236511</v>
      </c>
      <c r="AQ41" s="17">
        <v>210</v>
      </c>
      <c r="AR41" s="41">
        <v>0.74285714285714288</v>
      </c>
      <c r="AS41" s="41">
        <v>0.25714285714285712</v>
      </c>
      <c r="AT41" s="41">
        <v>0.13333333333333333</v>
      </c>
      <c r="AU41" s="41">
        <v>0.8666666666666667</v>
      </c>
      <c r="AV41" s="17">
        <v>164</v>
      </c>
      <c r="AW41" s="41">
        <v>0.73780487804878048</v>
      </c>
      <c r="AX41" s="41">
        <v>0.26219512195121952</v>
      </c>
      <c r="AY41" s="41">
        <v>0.14634146341463414</v>
      </c>
      <c r="AZ41" s="41">
        <v>0.85365853658536583</v>
      </c>
      <c r="BA41" s="17">
        <v>166</v>
      </c>
      <c r="BB41" s="41">
        <v>0.76506024096385539</v>
      </c>
      <c r="BC41" s="41">
        <v>0.23493975903614459</v>
      </c>
      <c r="BD41" s="41">
        <v>0.16265060240963855</v>
      </c>
      <c r="BE41" s="41">
        <v>0.83734939759036142</v>
      </c>
      <c r="BF41" s="17">
        <v>249</v>
      </c>
      <c r="BG41" s="41">
        <v>0.80722891566265065</v>
      </c>
      <c r="BH41" s="41">
        <v>0.19277108433734941</v>
      </c>
      <c r="BI41" s="41">
        <v>0.13654618473895583</v>
      </c>
      <c r="BJ41" s="41">
        <v>0.86345381526104414</v>
      </c>
      <c r="BL41" s="34">
        <v>2719</v>
      </c>
      <c r="BM41" s="43">
        <v>0.7631482162559764</v>
      </c>
      <c r="BN41" s="43">
        <v>0.23685178374402355</v>
      </c>
      <c r="BO41" s="43">
        <v>0.11070246414122839</v>
      </c>
      <c r="BP41" s="43">
        <v>0.88929753585877158</v>
      </c>
    </row>
    <row r="42" spans="1:68" outlineLevel="1" x14ac:dyDescent="0.2">
      <c r="A42" s="32" t="s">
        <v>138</v>
      </c>
      <c r="B42" s="9" t="s">
        <v>139</v>
      </c>
      <c r="C42" s="17">
        <v>31</v>
      </c>
      <c r="D42" s="41">
        <v>0.87096774193548387</v>
      </c>
      <c r="E42" s="41">
        <v>0.12903225806451613</v>
      </c>
      <c r="F42" s="41">
        <v>0.12903225806451613</v>
      </c>
      <c r="G42" s="41">
        <v>0.87096774193548387</v>
      </c>
      <c r="H42" s="17">
        <v>27</v>
      </c>
      <c r="I42" s="41">
        <v>0.92592592592592593</v>
      </c>
      <c r="J42" s="41">
        <v>7.407407407407407E-2</v>
      </c>
      <c r="K42" s="41">
        <v>3.7037037037037035E-2</v>
      </c>
      <c r="L42" s="41">
        <v>0.96296296296296302</v>
      </c>
      <c r="M42" s="17">
        <v>18</v>
      </c>
      <c r="N42" s="41">
        <v>1</v>
      </c>
      <c r="O42" s="41">
        <v>0</v>
      </c>
      <c r="P42" s="41">
        <v>0</v>
      </c>
      <c r="Q42" s="41">
        <v>1</v>
      </c>
      <c r="R42" s="17">
        <v>24</v>
      </c>
      <c r="S42" s="41">
        <v>0.95833333333333337</v>
      </c>
      <c r="T42" s="41">
        <v>4.1666666666666664E-2</v>
      </c>
      <c r="U42" s="41">
        <v>0</v>
      </c>
      <c r="V42" s="41">
        <v>1</v>
      </c>
      <c r="W42" s="17">
        <v>18</v>
      </c>
      <c r="X42" s="41">
        <v>0.94444444444444442</v>
      </c>
      <c r="Y42" s="41">
        <v>5.5555555555555552E-2</v>
      </c>
      <c r="Z42" s="41">
        <v>5.5555555555555552E-2</v>
      </c>
      <c r="AA42" s="41">
        <v>0.94444444444444442</v>
      </c>
      <c r="AB42" s="17">
        <v>17</v>
      </c>
      <c r="AC42" s="41">
        <v>0.88235294117647056</v>
      </c>
      <c r="AD42" s="41">
        <v>0.11764705882352941</v>
      </c>
      <c r="AE42" s="41">
        <v>0.11764705882352941</v>
      </c>
      <c r="AF42" s="41">
        <v>0.88235294117647056</v>
      </c>
      <c r="AG42" s="17">
        <v>18</v>
      </c>
      <c r="AH42" s="41">
        <v>0.83333333333333337</v>
      </c>
      <c r="AI42" s="41">
        <v>0.16666666666666666</v>
      </c>
      <c r="AJ42" s="41">
        <v>0.1111111111111111</v>
      </c>
      <c r="AK42" s="41">
        <v>0.88888888888888884</v>
      </c>
      <c r="AL42" s="17">
        <v>19</v>
      </c>
      <c r="AM42" s="41">
        <v>0.78947368421052633</v>
      </c>
      <c r="AN42" s="41">
        <v>0.21052631578947367</v>
      </c>
      <c r="AO42" s="41">
        <v>0.15789473684210525</v>
      </c>
      <c r="AP42" s="41">
        <v>0.84210526315789469</v>
      </c>
      <c r="AQ42" s="17">
        <v>21</v>
      </c>
      <c r="AR42" s="41">
        <v>0.90476190476190477</v>
      </c>
      <c r="AS42" s="41">
        <v>9.5238095238095233E-2</v>
      </c>
      <c r="AT42" s="41">
        <v>9.5238095238095233E-2</v>
      </c>
      <c r="AU42" s="41">
        <v>0.90476190476190477</v>
      </c>
      <c r="AV42" s="17">
        <v>22</v>
      </c>
      <c r="AW42" s="41">
        <v>0.72727272727272729</v>
      </c>
      <c r="AX42" s="41">
        <v>0.27272727272727271</v>
      </c>
      <c r="AY42" s="41">
        <v>0.22727272727272727</v>
      </c>
      <c r="AZ42" s="41">
        <v>0.77272727272727271</v>
      </c>
      <c r="BA42" s="17">
        <v>19</v>
      </c>
      <c r="BB42" s="41">
        <v>0.73684210526315796</v>
      </c>
      <c r="BC42" s="41">
        <v>0.26315789473684209</v>
      </c>
      <c r="BD42" s="41">
        <v>0.21052631578947367</v>
      </c>
      <c r="BE42" s="41">
        <v>0.78947368421052633</v>
      </c>
      <c r="BF42" s="17">
        <v>22</v>
      </c>
      <c r="BG42" s="41">
        <v>0.81818181818181812</v>
      </c>
      <c r="BH42" s="41">
        <v>0.18181818181818182</v>
      </c>
      <c r="BI42" s="41">
        <v>0.18181818181818182</v>
      </c>
      <c r="BJ42" s="41">
        <v>0.81818181818181812</v>
      </c>
      <c r="BL42" s="34">
        <v>256</v>
      </c>
      <c r="BM42" s="43">
        <v>0.8671875</v>
      </c>
      <c r="BN42" s="43">
        <v>0.1328125</v>
      </c>
      <c r="BO42" s="43">
        <v>0.109375</v>
      </c>
      <c r="BP42" s="43">
        <v>0.890625</v>
      </c>
    </row>
    <row r="43" spans="1:68" outlineLevel="1" x14ac:dyDescent="0.2">
      <c r="A43" s="5" t="s">
        <v>39</v>
      </c>
      <c r="B43" s="9" t="s">
        <v>11</v>
      </c>
      <c r="C43" s="17">
        <v>585</v>
      </c>
      <c r="D43" s="41">
        <v>0.83418803418803422</v>
      </c>
      <c r="E43" s="41">
        <v>0.16581196581196581</v>
      </c>
      <c r="F43" s="41">
        <v>5.6410256410256411E-2</v>
      </c>
      <c r="G43" s="41">
        <v>0.94358974358974357</v>
      </c>
      <c r="H43" s="17">
        <v>509</v>
      </c>
      <c r="I43" s="41">
        <v>0.8467583497053045</v>
      </c>
      <c r="J43" s="41">
        <v>0.15324165029469547</v>
      </c>
      <c r="K43" s="41">
        <v>7.072691552062868E-2</v>
      </c>
      <c r="L43" s="41">
        <v>0.92927308447937129</v>
      </c>
      <c r="M43" s="17">
        <v>552</v>
      </c>
      <c r="N43" s="41">
        <v>0.90398550724637683</v>
      </c>
      <c r="O43" s="41">
        <v>9.6014492753623185E-2</v>
      </c>
      <c r="P43" s="41">
        <v>3.0797101449275364E-2</v>
      </c>
      <c r="Q43" s="41">
        <v>0.96920289855072461</v>
      </c>
      <c r="R43" s="17">
        <v>542</v>
      </c>
      <c r="S43" s="41">
        <v>0.88007380073800734</v>
      </c>
      <c r="T43" s="41">
        <v>0.11992619926199262</v>
      </c>
      <c r="U43" s="41">
        <v>5.5350553505535055E-2</v>
      </c>
      <c r="V43" s="41">
        <v>0.94464944649446492</v>
      </c>
      <c r="W43" s="17">
        <v>559</v>
      </c>
      <c r="X43" s="41">
        <v>0.85688729874776381</v>
      </c>
      <c r="Y43" s="41">
        <v>0.14311270125223613</v>
      </c>
      <c r="Z43" s="41">
        <v>5.008944543828265E-2</v>
      </c>
      <c r="AA43" s="41">
        <v>0.94991055456171736</v>
      </c>
      <c r="AB43" s="17">
        <v>558</v>
      </c>
      <c r="AC43" s="41">
        <v>0.84050179211469533</v>
      </c>
      <c r="AD43" s="41">
        <v>0.15949820788530467</v>
      </c>
      <c r="AE43" s="41">
        <v>9.1397849462365593E-2</v>
      </c>
      <c r="AF43" s="41">
        <v>0.90860215053763438</v>
      </c>
      <c r="AG43" s="17">
        <v>559</v>
      </c>
      <c r="AH43" s="41">
        <v>0.8676207513416816</v>
      </c>
      <c r="AI43" s="41">
        <v>0.13237924865831843</v>
      </c>
      <c r="AJ43" s="41">
        <v>3.7567084078711989E-2</v>
      </c>
      <c r="AK43" s="41">
        <v>0.96243291592128799</v>
      </c>
      <c r="AL43" s="17">
        <v>583</v>
      </c>
      <c r="AM43" s="41">
        <v>0.81818181818181812</v>
      </c>
      <c r="AN43" s="41">
        <v>0.18181818181818182</v>
      </c>
      <c r="AO43" s="41">
        <v>7.8902229845626073E-2</v>
      </c>
      <c r="AP43" s="41">
        <v>0.92109777015437388</v>
      </c>
      <c r="AQ43" s="17">
        <v>535</v>
      </c>
      <c r="AR43" s="41">
        <v>0.88037383177570094</v>
      </c>
      <c r="AS43" s="41">
        <v>0.11962616822429907</v>
      </c>
      <c r="AT43" s="41">
        <v>5.2336448598130844E-2</v>
      </c>
      <c r="AU43" s="41">
        <v>0.9476635514018692</v>
      </c>
      <c r="AV43" s="17">
        <v>576</v>
      </c>
      <c r="AW43" s="41">
        <v>0.86631944444444442</v>
      </c>
      <c r="AX43" s="41">
        <v>0.13368055555555555</v>
      </c>
      <c r="AY43" s="41">
        <v>3.6458333333333336E-2</v>
      </c>
      <c r="AZ43" s="41">
        <v>0.96354166666666663</v>
      </c>
      <c r="BA43" s="17">
        <v>560</v>
      </c>
      <c r="BB43" s="41">
        <v>0.8482142857142857</v>
      </c>
      <c r="BC43" s="41">
        <v>0.15178571428571427</v>
      </c>
      <c r="BD43" s="41">
        <v>7.1428571428571425E-2</v>
      </c>
      <c r="BE43" s="41">
        <v>0.9285714285714286</v>
      </c>
      <c r="BF43" s="17">
        <v>573</v>
      </c>
      <c r="BG43" s="41">
        <v>0.87085514834205935</v>
      </c>
      <c r="BH43" s="41">
        <v>0.12914485165794065</v>
      </c>
      <c r="BI43" s="41">
        <v>3.3158813263525308E-2</v>
      </c>
      <c r="BJ43" s="41">
        <v>0.96684118673647468</v>
      </c>
      <c r="BL43" s="34">
        <v>6691</v>
      </c>
      <c r="BM43" s="43">
        <v>0.8592138693767748</v>
      </c>
      <c r="BN43" s="43">
        <v>0.14078613062322523</v>
      </c>
      <c r="BO43" s="43">
        <v>5.5298161709759382E-2</v>
      </c>
      <c r="BP43" s="43">
        <v>0.94470183829024057</v>
      </c>
    </row>
    <row r="44" spans="1:68" outlineLevel="1" x14ac:dyDescent="0.2">
      <c r="A44" s="5" t="s">
        <v>40</v>
      </c>
      <c r="B44" s="9" t="s">
        <v>12</v>
      </c>
      <c r="C44" s="17">
        <v>84</v>
      </c>
      <c r="D44" s="41">
        <v>0.47619047619047616</v>
      </c>
      <c r="E44" s="41">
        <v>0.52380952380952384</v>
      </c>
      <c r="F44" s="41">
        <v>0.40476190476190477</v>
      </c>
      <c r="G44" s="41">
        <v>0.59523809523809523</v>
      </c>
      <c r="H44" s="17">
        <v>75</v>
      </c>
      <c r="I44" s="41">
        <v>0.84</v>
      </c>
      <c r="J44" s="41">
        <v>0.16</v>
      </c>
      <c r="K44" s="41">
        <v>0.14666666666666667</v>
      </c>
      <c r="L44" s="41">
        <v>0.85333333333333328</v>
      </c>
      <c r="M44" s="17">
        <v>87</v>
      </c>
      <c r="N44" s="41">
        <v>0.71264367816091956</v>
      </c>
      <c r="O44" s="41">
        <v>0.28735632183908044</v>
      </c>
      <c r="P44" s="41">
        <v>0.21839080459770116</v>
      </c>
      <c r="Q44" s="41">
        <v>0.78160919540229878</v>
      </c>
      <c r="R44" s="17">
        <v>84</v>
      </c>
      <c r="S44" s="41">
        <v>0.52380952380952384</v>
      </c>
      <c r="T44" s="41">
        <v>0.47619047619047616</v>
      </c>
      <c r="U44" s="41">
        <v>0.45238095238095238</v>
      </c>
      <c r="V44" s="41">
        <v>0.54761904761904767</v>
      </c>
      <c r="W44" s="17">
        <v>74</v>
      </c>
      <c r="X44" s="41">
        <v>0.47297297297297303</v>
      </c>
      <c r="Y44" s="41">
        <v>0.52702702702702697</v>
      </c>
      <c r="Z44" s="41">
        <v>0.47297297297297297</v>
      </c>
      <c r="AA44" s="41">
        <v>0.52702702702702697</v>
      </c>
      <c r="AB44" s="17">
        <v>77</v>
      </c>
      <c r="AC44" s="41">
        <v>0.55844155844155852</v>
      </c>
      <c r="AD44" s="41">
        <v>0.44155844155844154</v>
      </c>
      <c r="AE44" s="41">
        <v>0.18181818181818182</v>
      </c>
      <c r="AF44" s="41">
        <v>0.81818181818181812</v>
      </c>
      <c r="AG44" s="17">
        <v>74</v>
      </c>
      <c r="AH44" s="41">
        <v>0.40540540540540537</v>
      </c>
      <c r="AI44" s="41">
        <v>0.59459459459459463</v>
      </c>
      <c r="AJ44" s="41">
        <v>0.36486486486486486</v>
      </c>
      <c r="AK44" s="41">
        <v>0.63513513513513509</v>
      </c>
      <c r="AL44" s="17">
        <v>68</v>
      </c>
      <c r="AM44" s="41">
        <v>0.41176470588235292</v>
      </c>
      <c r="AN44" s="41">
        <v>0.58823529411764708</v>
      </c>
      <c r="AO44" s="41">
        <v>0.52941176470588236</v>
      </c>
      <c r="AP44" s="41">
        <v>0.47058823529411764</v>
      </c>
      <c r="AQ44" s="17">
        <v>62</v>
      </c>
      <c r="AR44" s="41">
        <v>0.56451612903225801</v>
      </c>
      <c r="AS44" s="41">
        <v>0.43548387096774194</v>
      </c>
      <c r="AT44" s="41">
        <v>0.38709677419354838</v>
      </c>
      <c r="AU44" s="41">
        <v>0.61290322580645162</v>
      </c>
      <c r="AV44" s="17">
        <v>66</v>
      </c>
      <c r="AW44" s="41">
        <v>0.56060606060606055</v>
      </c>
      <c r="AX44" s="41">
        <v>0.43939393939393939</v>
      </c>
      <c r="AY44" s="41">
        <v>0.37878787878787878</v>
      </c>
      <c r="AZ44" s="41">
        <v>0.62121212121212122</v>
      </c>
      <c r="BA44" s="17">
        <v>72</v>
      </c>
      <c r="BB44" s="41">
        <v>0.58333333333333326</v>
      </c>
      <c r="BC44" s="41">
        <v>0.41666666666666669</v>
      </c>
      <c r="BD44" s="41">
        <v>0.30555555555555558</v>
      </c>
      <c r="BE44" s="41">
        <v>0.69444444444444442</v>
      </c>
      <c r="BF44" s="17">
        <v>84</v>
      </c>
      <c r="BG44" s="41">
        <v>0.4642857142857143</v>
      </c>
      <c r="BH44" s="41">
        <v>0.5357142857142857</v>
      </c>
      <c r="BI44" s="41">
        <v>0.36904761904761907</v>
      </c>
      <c r="BJ44" s="41">
        <v>0.63095238095238093</v>
      </c>
      <c r="BL44" s="34">
        <v>907</v>
      </c>
      <c r="BM44" s="43">
        <v>0.54906284454244769</v>
      </c>
      <c r="BN44" s="43">
        <v>0.45093715545755236</v>
      </c>
      <c r="BO44" s="43">
        <v>0.34840132304299892</v>
      </c>
      <c r="BP44" s="43">
        <v>0.65159867695700102</v>
      </c>
    </row>
    <row r="45" spans="1:68" outlineLevel="1" x14ac:dyDescent="0.2">
      <c r="A45" s="5" t="s">
        <v>41</v>
      </c>
      <c r="B45" s="9" t="s">
        <v>22</v>
      </c>
      <c r="C45" s="17">
        <v>81</v>
      </c>
      <c r="D45" s="41">
        <v>0.69135802469135799</v>
      </c>
      <c r="E45" s="41">
        <v>0.30864197530864196</v>
      </c>
      <c r="F45" s="41">
        <v>8.6419753086419748E-2</v>
      </c>
      <c r="G45" s="41">
        <v>0.91358024691358031</v>
      </c>
      <c r="H45" s="17">
        <v>74</v>
      </c>
      <c r="I45" s="41">
        <v>0.47297297297297303</v>
      </c>
      <c r="J45" s="41">
        <v>0.52702702702702697</v>
      </c>
      <c r="K45" s="41">
        <v>0.21621621621621623</v>
      </c>
      <c r="L45" s="41">
        <v>0.78378378378378377</v>
      </c>
      <c r="M45" s="17">
        <v>68</v>
      </c>
      <c r="N45" s="41">
        <v>0.70588235294117641</v>
      </c>
      <c r="O45" s="41">
        <v>0.29411764705882354</v>
      </c>
      <c r="P45" s="41">
        <v>0.19117647058823528</v>
      </c>
      <c r="Q45" s="41">
        <v>0.80882352941176472</v>
      </c>
      <c r="R45" s="17">
        <v>73</v>
      </c>
      <c r="S45" s="41">
        <v>0.80821917808219179</v>
      </c>
      <c r="T45" s="41">
        <v>0.19178082191780821</v>
      </c>
      <c r="U45" s="41">
        <v>2.7397260273972601E-2</v>
      </c>
      <c r="V45" s="41">
        <v>0.9726027397260274</v>
      </c>
      <c r="W45" s="17">
        <v>71</v>
      </c>
      <c r="X45" s="41">
        <v>0.6901408450704225</v>
      </c>
      <c r="Y45" s="41">
        <v>0.30985915492957744</v>
      </c>
      <c r="Z45" s="41">
        <v>0.14084507042253522</v>
      </c>
      <c r="AA45" s="41">
        <v>0.85915492957746475</v>
      </c>
      <c r="AB45" s="17">
        <v>67</v>
      </c>
      <c r="AC45" s="41">
        <v>0.86567164179104483</v>
      </c>
      <c r="AD45" s="41">
        <v>0.13432835820895522</v>
      </c>
      <c r="AE45" s="41">
        <v>2.9850746268656716E-2</v>
      </c>
      <c r="AF45" s="41">
        <v>0.97014925373134331</v>
      </c>
      <c r="AG45" s="17">
        <v>85</v>
      </c>
      <c r="AH45" s="41">
        <v>0.77647058823529413</v>
      </c>
      <c r="AI45" s="41">
        <v>0.22352941176470589</v>
      </c>
      <c r="AJ45" s="41">
        <v>0.10588235294117647</v>
      </c>
      <c r="AK45" s="41">
        <v>0.89411764705882357</v>
      </c>
      <c r="AL45" s="17">
        <v>70</v>
      </c>
      <c r="AM45" s="41">
        <v>0.7</v>
      </c>
      <c r="AN45" s="41">
        <v>0.3</v>
      </c>
      <c r="AO45" s="41">
        <v>0.14285714285714285</v>
      </c>
      <c r="AP45" s="41">
        <v>0.85714285714285721</v>
      </c>
      <c r="AQ45" s="17">
        <v>77</v>
      </c>
      <c r="AR45" s="41">
        <v>0.77922077922077926</v>
      </c>
      <c r="AS45" s="41">
        <v>0.22077922077922077</v>
      </c>
      <c r="AT45" s="41">
        <v>0.1038961038961039</v>
      </c>
      <c r="AU45" s="41">
        <v>0.89610389610389607</v>
      </c>
      <c r="AV45" s="17">
        <v>79</v>
      </c>
      <c r="AW45" s="41">
        <v>0.79746835443037978</v>
      </c>
      <c r="AX45" s="41">
        <v>0.20253164556962025</v>
      </c>
      <c r="AY45" s="41">
        <v>0.12658227848101267</v>
      </c>
      <c r="AZ45" s="41">
        <v>0.87341772151898733</v>
      </c>
      <c r="BA45" s="17">
        <v>82</v>
      </c>
      <c r="BB45" s="41">
        <v>0.74390243902439024</v>
      </c>
      <c r="BC45" s="41">
        <v>0.25609756097560976</v>
      </c>
      <c r="BD45" s="41">
        <v>0.13414634146341464</v>
      </c>
      <c r="BE45" s="41">
        <v>0.86585365853658536</v>
      </c>
      <c r="BF45" s="17">
        <v>80</v>
      </c>
      <c r="BG45" s="41">
        <v>0.77500000000000002</v>
      </c>
      <c r="BH45" s="41">
        <v>0.22500000000000001</v>
      </c>
      <c r="BI45" s="41">
        <v>7.4999999999999997E-2</v>
      </c>
      <c r="BJ45" s="41">
        <v>0.92500000000000004</v>
      </c>
      <c r="BL45" s="34">
        <v>907</v>
      </c>
      <c r="BM45" s="43">
        <v>0.7342888643880926</v>
      </c>
      <c r="BN45" s="43">
        <v>0.2657111356119074</v>
      </c>
      <c r="BO45" s="43">
        <v>0.11466372657111357</v>
      </c>
      <c r="BP45" s="43">
        <v>0.88533627342888643</v>
      </c>
    </row>
    <row r="46" spans="1:68" outlineLevel="1" x14ac:dyDescent="0.2">
      <c r="A46" s="5" t="s">
        <v>42</v>
      </c>
      <c r="B46" s="9" t="s">
        <v>9</v>
      </c>
      <c r="C46" s="17">
        <v>121</v>
      </c>
      <c r="D46" s="41">
        <v>0.78512396694214881</v>
      </c>
      <c r="E46" s="41">
        <v>0.21487603305785125</v>
      </c>
      <c r="F46" s="41">
        <v>6.6115702479338845E-2</v>
      </c>
      <c r="G46" s="41">
        <v>0.93388429752066116</v>
      </c>
      <c r="H46" s="17">
        <v>110</v>
      </c>
      <c r="I46" s="41">
        <v>0.70909090909090911</v>
      </c>
      <c r="J46" s="41">
        <v>0.29090909090909089</v>
      </c>
      <c r="K46" s="41">
        <v>5.4545454545454543E-2</v>
      </c>
      <c r="L46" s="41">
        <v>0.94545454545454544</v>
      </c>
      <c r="M46" s="17">
        <v>122</v>
      </c>
      <c r="N46" s="41">
        <v>0.78688524590163933</v>
      </c>
      <c r="O46" s="41">
        <v>0.21311475409836064</v>
      </c>
      <c r="P46" s="41">
        <v>6.5573770491803282E-2</v>
      </c>
      <c r="Q46" s="41">
        <v>0.93442622950819676</v>
      </c>
      <c r="R46" s="17">
        <v>119</v>
      </c>
      <c r="S46" s="41">
        <v>0.84033613445378152</v>
      </c>
      <c r="T46" s="41">
        <v>0.15966386554621848</v>
      </c>
      <c r="U46" s="41">
        <v>5.8823529411764705E-2</v>
      </c>
      <c r="V46" s="41">
        <v>0.94117647058823528</v>
      </c>
      <c r="W46" s="17">
        <v>124</v>
      </c>
      <c r="X46" s="41">
        <v>0.74193548387096775</v>
      </c>
      <c r="Y46" s="41">
        <v>0.25806451612903225</v>
      </c>
      <c r="Z46" s="41">
        <v>0.11290322580645161</v>
      </c>
      <c r="AA46" s="41">
        <v>0.88709677419354838</v>
      </c>
      <c r="AB46" s="17">
        <v>120</v>
      </c>
      <c r="AC46" s="41">
        <v>0.7416666666666667</v>
      </c>
      <c r="AD46" s="41">
        <v>0.25833333333333336</v>
      </c>
      <c r="AE46" s="41">
        <v>0.10833333333333334</v>
      </c>
      <c r="AF46" s="41">
        <v>0.89166666666666661</v>
      </c>
      <c r="AG46" s="17">
        <v>135</v>
      </c>
      <c r="AH46" s="41">
        <v>0.81481481481481488</v>
      </c>
      <c r="AI46" s="41">
        <v>0.18518518518518517</v>
      </c>
      <c r="AJ46" s="41">
        <v>8.8888888888888892E-2</v>
      </c>
      <c r="AK46" s="41">
        <v>0.91111111111111109</v>
      </c>
      <c r="AL46" s="17">
        <v>139</v>
      </c>
      <c r="AM46" s="41">
        <v>0.82733812949640284</v>
      </c>
      <c r="AN46" s="41">
        <v>0.17266187050359713</v>
      </c>
      <c r="AO46" s="41">
        <v>8.6330935251798566E-2</v>
      </c>
      <c r="AP46" s="41">
        <v>0.91366906474820142</v>
      </c>
      <c r="AQ46" s="17">
        <v>125</v>
      </c>
      <c r="AR46" s="41">
        <v>0.79200000000000004</v>
      </c>
      <c r="AS46" s="41">
        <v>0.20799999999999999</v>
      </c>
      <c r="AT46" s="41">
        <v>0.112</v>
      </c>
      <c r="AU46" s="41">
        <v>0.88800000000000001</v>
      </c>
      <c r="AV46" s="17">
        <v>137</v>
      </c>
      <c r="AW46" s="41">
        <v>0.75182481751824815</v>
      </c>
      <c r="AX46" s="41">
        <v>0.24817518248175183</v>
      </c>
      <c r="AY46" s="41">
        <v>0.10218978102189781</v>
      </c>
      <c r="AZ46" s="41">
        <v>0.8978102189781022</v>
      </c>
      <c r="BA46" s="17">
        <v>124</v>
      </c>
      <c r="BB46" s="41">
        <v>0.80645161290322576</v>
      </c>
      <c r="BC46" s="41">
        <v>0.19354838709677419</v>
      </c>
      <c r="BD46" s="41">
        <v>7.2580645161290328E-2</v>
      </c>
      <c r="BE46" s="41">
        <v>0.92741935483870963</v>
      </c>
      <c r="BF46" s="17">
        <v>140</v>
      </c>
      <c r="BG46" s="41">
        <v>0.8</v>
      </c>
      <c r="BH46" s="41">
        <v>0.2</v>
      </c>
      <c r="BI46" s="41">
        <v>0.1</v>
      </c>
      <c r="BJ46" s="41">
        <v>0.9</v>
      </c>
      <c r="BL46" s="34">
        <v>1516</v>
      </c>
      <c r="BM46" s="43">
        <v>0.78430079155672827</v>
      </c>
      <c r="BN46" s="43">
        <v>0.21569920844327176</v>
      </c>
      <c r="BO46" s="43">
        <v>8.6411609498680736E-2</v>
      </c>
      <c r="BP46" s="43">
        <v>0.91358839050131924</v>
      </c>
    </row>
    <row r="47" spans="1:68" outlineLevel="1" x14ac:dyDescent="0.2">
      <c r="A47" s="32" t="s">
        <v>135</v>
      </c>
      <c r="B47" s="9" t="s">
        <v>134</v>
      </c>
      <c r="C47" s="17">
        <v>31</v>
      </c>
      <c r="D47" s="41">
        <v>0.93548387096774199</v>
      </c>
      <c r="E47" s="41">
        <v>6.4516129032258063E-2</v>
      </c>
      <c r="F47" s="41">
        <v>6.4516129032258063E-2</v>
      </c>
      <c r="G47" s="41">
        <v>0.93548387096774199</v>
      </c>
      <c r="H47" s="17">
        <v>26</v>
      </c>
      <c r="I47" s="41">
        <v>0.96153846153846156</v>
      </c>
      <c r="J47" s="41">
        <v>3.8461538461538464E-2</v>
      </c>
      <c r="K47" s="41">
        <v>3.8461538461538464E-2</v>
      </c>
      <c r="L47" s="41">
        <v>0.96153846153846156</v>
      </c>
      <c r="M47" s="17">
        <v>31</v>
      </c>
      <c r="N47" s="41">
        <v>0.90322580645161288</v>
      </c>
      <c r="O47" s="41">
        <v>9.6774193548387094E-2</v>
      </c>
      <c r="P47" s="41">
        <v>6.4516129032258063E-2</v>
      </c>
      <c r="Q47" s="41">
        <v>0.93548387096774199</v>
      </c>
      <c r="R47" s="17">
        <v>29</v>
      </c>
      <c r="S47" s="41">
        <v>1</v>
      </c>
      <c r="T47" s="41">
        <v>0</v>
      </c>
      <c r="U47" s="41">
        <v>0</v>
      </c>
      <c r="V47" s="41">
        <v>1</v>
      </c>
      <c r="W47" s="17">
        <v>31</v>
      </c>
      <c r="X47" s="41">
        <v>0.90322580645161288</v>
      </c>
      <c r="Y47" s="41">
        <v>9.6774193548387094E-2</v>
      </c>
      <c r="Z47" s="41">
        <v>9.6774193548387094E-2</v>
      </c>
      <c r="AA47" s="41">
        <v>0.90322580645161288</v>
      </c>
      <c r="AB47" s="17">
        <v>64</v>
      </c>
      <c r="AC47" s="41">
        <v>0.890625</v>
      </c>
      <c r="AD47" s="41">
        <v>0.109375</v>
      </c>
      <c r="AE47" s="41">
        <v>6.25E-2</v>
      </c>
      <c r="AF47" s="41">
        <v>0.9375</v>
      </c>
      <c r="AG47" s="17">
        <v>66</v>
      </c>
      <c r="AH47" s="41">
        <v>0.83333333333333337</v>
      </c>
      <c r="AI47" s="41">
        <v>0.16666666666666666</v>
      </c>
      <c r="AJ47" s="41">
        <v>1.5151515151515152E-2</v>
      </c>
      <c r="AK47" s="41">
        <v>0.98484848484848486</v>
      </c>
      <c r="AL47" s="17">
        <v>63</v>
      </c>
      <c r="AM47" s="41">
        <v>0.63492063492063489</v>
      </c>
      <c r="AN47" s="41">
        <v>0.36507936507936506</v>
      </c>
      <c r="AO47" s="41">
        <v>0.14285714285714285</v>
      </c>
      <c r="AP47" s="41">
        <v>0.85714285714285721</v>
      </c>
      <c r="AQ47" s="17">
        <v>65</v>
      </c>
      <c r="AR47" s="41">
        <v>0.84615384615384615</v>
      </c>
      <c r="AS47" s="41">
        <v>0.15384615384615385</v>
      </c>
      <c r="AT47" s="41">
        <v>4.6153846153846156E-2</v>
      </c>
      <c r="AU47" s="41">
        <v>0.95384615384615379</v>
      </c>
      <c r="AV47" s="17">
        <v>68</v>
      </c>
      <c r="AW47" s="41">
        <v>0.82352941176470584</v>
      </c>
      <c r="AX47" s="41">
        <v>0.17647058823529413</v>
      </c>
      <c r="AY47" s="41">
        <v>8.8235294117647065E-2</v>
      </c>
      <c r="AZ47" s="41">
        <v>0.91176470588235292</v>
      </c>
      <c r="BA47" s="17">
        <v>63</v>
      </c>
      <c r="BB47" s="41">
        <v>0.92063492063492069</v>
      </c>
      <c r="BC47" s="41">
        <v>7.9365079365079361E-2</v>
      </c>
      <c r="BD47" s="41">
        <v>1.5873015873015872E-2</v>
      </c>
      <c r="BE47" s="41">
        <v>0.98412698412698418</v>
      </c>
      <c r="BF47" s="17">
        <v>63</v>
      </c>
      <c r="BG47" s="41">
        <v>0.76190476190476186</v>
      </c>
      <c r="BH47" s="41">
        <v>0.23809523809523808</v>
      </c>
      <c r="BI47" s="41">
        <v>3.1746031746031744E-2</v>
      </c>
      <c r="BJ47" s="41">
        <v>0.96825396825396826</v>
      </c>
      <c r="BL47" s="34">
        <v>600</v>
      </c>
      <c r="BM47" s="43">
        <v>0.84666666666666668</v>
      </c>
      <c r="BN47" s="43">
        <v>0.15333333333333332</v>
      </c>
      <c r="BO47" s="43">
        <v>5.6666666666666664E-2</v>
      </c>
      <c r="BP47" s="43">
        <v>0.94333333333333336</v>
      </c>
    </row>
    <row r="48" spans="1:68" outlineLevel="1" x14ac:dyDescent="0.2">
      <c r="A48" s="32" t="s">
        <v>137</v>
      </c>
      <c r="B48" s="9" t="s">
        <v>136</v>
      </c>
      <c r="C48" s="17">
        <v>18</v>
      </c>
      <c r="D48" s="41">
        <v>0.88888888888888884</v>
      </c>
      <c r="E48" s="41">
        <v>0.1111111111111111</v>
      </c>
      <c r="F48" s="41">
        <v>0.1111111111111111</v>
      </c>
      <c r="G48" s="41">
        <v>0.88888888888888884</v>
      </c>
      <c r="H48" s="17">
        <v>16</v>
      </c>
      <c r="I48" s="41">
        <v>0.8125</v>
      </c>
      <c r="J48" s="41">
        <v>0.1875</v>
      </c>
      <c r="K48" s="41">
        <v>0.1875</v>
      </c>
      <c r="L48" s="41">
        <v>0.8125</v>
      </c>
      <c r="M48" s="17">
        <v>15</v>
      </c>
      <c r="N48" s="41">
        <v>0.93333333333333335</v>
      </c>
      <c r="O48" s="41">
        <v>6.6666666666666666E-2</v>
      </c>
      <c r="P48" s="41">
        <v>0</v>
      </c>
      <c r="Q48" s="41">
        <v>1</v>
      </c>
      <c r="R48" s="17">
        <v>17</v>
      </c>
      <c r="S48" s="41">
        <v>0.88235294117647056</v>
      </c>
      <c r="T48" s="41">
        <v>0.11764705882352941</v>
      </c>
      <c r="U48" s="41">
        <v>0.11764705882352941</v>
      </c>
      <c r="V48" s="41">
        <v>0.88235294117647056</v>
      </c>
      <c r="W48" s="17">
        <v>18</v>
      </c>
      <c r="X48" s="41">
        <v>0.94444444444444442</v>
      </c>
      <c r="Y48" s="41">
        <v>5.5555555555555552E-2</v>
      </c>
      <c r="Z48" s="41">
        <v>0</v>
      </c>
      <c r="AA48" s="41">
        <v>1</v>
      </c>
      <c r="AB48" s="17">
        <v>25</v>
      </c>
      <c r="AC48" s="41">
        <v>0.96</v>
      </c>
      <c r="AD48" s="41">
        <v>0.04</v>
      </c>
      <c r="AE48" s="41">
        <v>0.04</v>
      </c>
      <c r="AF48" s="41">
        <v>0.96</v>
      </c>
      <c r="AG48" s="17">
        <v>30</v>
      </c>
      <c r="AH48" s="41">
        <v>0.9</v>
      </c>
      <c r="AI48" s="41">
        <v>0.1</v>
      </c>
      <c r="AJ48" s="41">
        <v>0.1</v>
      </c>
      <c r="AK48" s="41">
        <v>0.9</v>
      </c>
      <c r="AL48" s="17">
        <v>21</v>
      </c>
      <c r="AM48" s="41">
        <v>0.90476190476190477</v>
      </c>
      <c r="AN48" s="41">
        <v>9.5238095238095233E-2</v>
      </c>
      <c r="AO48" s="41">
        <v>0</v>
      </c>
      <c r="AP48" s="41">
        <v>1</v>
      </c>
      <c r="AQ48" s="17">
        <v>22</v>
      </c>
      <c r="AR48" s="41">
        <v>0.86363636363636365</v>
      </c>
      <c r="AS48" s="41">
        <v>0.13636363636363635</v>
      </c>
      <c r="AT48" s="41">
        <v>0.13636363636363635</v>
      </c>
      <c r="AU48" s="41">
        <v>0.86363636363636365</v>
      </c>
      <c r="AV48" s="17">
        <v>22</v>
      </c>
      <c r="AW48" s="41">
        <v>0.95454545454545459</v>
      </c>
      <c r="AX48" s="41">
        <v>4.5454545454545456E-2</v>
      </c>
      <c r="AY48" s="41">
        <v>4.5454545454545456E-2</v>
      </c>
      <c r="AZ48" s="41">
        <v>0.95454545454545459</v>
      </c>
      <c r="BA48" s="17">
        <v>17</v>
      </c>
      <c r="BB48" s="41">
        <v>0.70588235294117641</v>
      </c>
      <c r="BC48" s="41">
        <v>0.29411764705882354</v>
      </c>
      <c r="BD48" s="41">
        <v>0.29411764705882354</v>
      </c>
      <c r="BE48" s="41">
        <v>0.70588235294117641</v>
      </c>
      <c r="BF48" s="17">
        <v>25</v>
      </c>
      <c r="BG48" s="41">
        <v>0.88</v>
      </c>
      <c r="BH48" s="41">
        <v>0.12</v>
      </c>
      <c r="BI48" s="41">
        <v>0.12</v>
      </c>
      <c r="BJ48" s="41">
        <v>0.88</v>
      </c>
      <c r="BL48" s="34">
        <v>246</v>
      </c>
      <c r="BM48" s="43">
        <v>0.8902439024390244</v>
      </c>
      <c r="BN48" s="43">
        <v>0.10975609756097561</v>
      </c>
      <c r="BO48" s="43">
        <v>9.3495934959349589E-2</v>
      </c>
      <c r="BP48" s="43">
        <v>0.9065040650406504</v>
      </c>
    </row>
    <row r="49" spans="1:68" outlineLevel="1" x14ac:dyDescent="0.2">
      <c r="A49" s="5" t="s">
        <v>78</v>
      </c>
      <c r="B49" s="9" t="s">
        <v>79</v>
      </c>
      <c r="C49" s="17">
        <v>58</v>
      </c>
      <c r="D49" s="41">
        <v>0.72413793103448276</v>
      </c>
      <c r="E49" s="41">
        <v>0.27586206896551724</v>
      </c>
      <c r="F49" s="41">
        <v>3.4482758620689655E-2</v>
      </c>
      <c r="G49" s="41">
        <v>0.96551724137931039</v>
      </c>
      <c r="H49" s="17">
        <v>51</v>
      </c>
      <c r="I49" s="41">
        <v>0.94117647058823528</v>
      </c>
      <c r="J49" s="41">
        <v>5.8823529411764705E-2</v>
      </c>
      <c r="K49" s="41">
        <v>1.9607843137254902E-2</v>
      </c>
      <c r="L49" s="41">
        <v>0.98039215686274506</v>
      </c>
      <c r="M49" s="17">
        <v>56</v>
      </c>
      <c r="N49" s="41">
        <v>0.9464285714285714</v>
      </c>
      <c r="O49" s="41">
        <v>5.3571428571428568E-2</v>
      </c>
      <c r="P49" s="41">
        <v>1.7857142857142856E-2</v>
      </c>
      <c r="Q49" s="41">
        <v>0.9821428571428571</v>
      </c>
      <c r="R49" s="17">
        <v>56</v>
      </c>
      <c r="S49" s="41">
        <v>0.9107142857142857</v>
      </c>
      <c r="T49" s="41">
        <v>8.9285714285714288E-2</v>
      </c>
      <c r="U49" s="41">
        <v>8.9285714285714288E-2</v>
      </c>
      <c r="V49" s="41">
        <v>0.9107142857142857</v>
      </c>
      <c r="W49" s="17">
        <v>59</v>
      </c>
      <c r="X49" s="41">
        <v>0.89830508474576276</v>
      </c>
      <c r="Y49" s="41">
        <v>0.10169491525423729</v>
      </c>
      <c r="Z49" s="41">
        <v>3.3898305084745763E-2</v>
      </c>
      <c r="AA49" s="41">
        <v>0.96610169491525422</v>
      </c>
      <c r="AB49" s="17">
        <v>57</v>
      </c>
      <c r="AC49" s="41">
        <v>0.94736842105263164</v>
      </c>
      <c r="AD49" s="41">
        <v>5.2631578947368418E-2</v>
      </c>
      <c r="AE49" s="41">
        <v>0</v>
      </c>
      <c r="AF49" s="41">
        <v>1</v>
      </c>
      <c r="AG49" s="17">
        <v>58</v>
      </c>
      <c r="AH49" s="41">
        <v>0.77586206896551724</v>
      </c>
      <c r="AI49" s="41">
        <v>0.22413793103448276</v>
      </c>
      <c r="AJ49" s="41">
        <v>8.6206896551724144E-2</v>
      </c>
      <c r="AK49" s="41">
        <v>0.9137931034482758</v>
      </c>
      <c r="AL49" s="17">
        <v>53</v>
      </c>
      <c r="AM49" s="41">
        <v>0.71698113207547176</v>
      </c>
      <c r="AN49" s="41">
        <v>0.28301886792452829</v>
      </c>
      <c r="AO49" s="41">
        <v>7.5471698113207544E-2</v>
      </c>
      <c r="AP49" s="41">
        <v>0.92452830188679247</v>
      </c>
      <c r="AQ49" s="17">
        <v>36</v>
      </c>
      <c r="AR49" s="41">
        <v>0.83333333333333337</v>
      </c>
      <c r="AS49" s="41">
        <v>0.16666666666666666</v>
      </c>
      <c r="AT49" s="41">
        <v>0.16666666666666666</v>
      </c>
      <c r="AU49" s="41">
        <v>0.83333333333333337</v>
      </c>
      <c r="AV49" s="17">
        <v>36</v>
      </c>
      <c r="AW49" s="41">
        <v>0.91666666666666663</v>
      </c>
      <c r="AX49" s="41">
        <v>8.3333333333333329E-2</v>
      </c>
      <c r="AY49" s="41">
        <v>5.5555555555555552E-2</v>
      </c>
      <c r="AZ49" s="41">
        <v>0.94444444444444442</v>
      </c>
      <c r="BA49" s="17">
        <v>34</v>
      </c>
      <c r="BB49" s="41">
        <v>0.8529411764705882</v>
      </c>
      <c r="BC49" s="41">
        <v>0.14705882352941177</v>
      </c>
      <c r="BD49" s="41">
        <v>5.8823529411764705E-2</v>
      </c>
      <c r="BE49" s="41">
        <v>0.94117647058823528</v>
      </c>
      <c r="BF49" s="17">
        <v>34</v>
      </c>
      <c r="BG49" s="41">
        <v>0.8529411764705882</v>
      </c>
      <c r="BH49" s="41">
        <v>0.14705882352941177</v>
      </c>
      <c r="BI49" s="41">
        <v>5.8823529411764705E-2</v>
      </c>
      <c r="BJ49" s="41">
        <v>0.94117647058823528</v>
      </c>
      <c r="BL49" s="34">
        <v>588</v>
      </c>
      <c r="BM49" s="43">
        <v>0.858843537414966</v>
      </c>
      <c r="BN49" s="43">
        <v>0.141156462585034</v>
      </c>
      <c r="BO49" s="43">
        <v>5.4421768707482991E-2</v>
      </c>
      <c r="BP49" s="43">
        <v>0.94557823129251706</v>
      </c>
    </row>
    <row r="50" spans="1:68" outlineLevel="1" x14ac:dyDescent="0.2">
      <c r="A50" s="5" t="s">
        <v>43</v>
      </c>
      <c r="B50" s="9" t="s">
        <v>15</v>
      </c>
      <c r="C50" s="17">
        <v>125</v>
      </c>
      <c r="D50" s="41">
        <v>0.65600000000000003</v>
      </c>
      <c r="E50" s="41">
        <v>0.34399999999999997</v>
      </c>
      <c r="F50" s="41">
        <v>4.8000000000000001E-2</v>
      </c>
      <c r="G50" s="41">
        <v>0.95199999999999996</v>
      </c>
      <c r="H50" s="17">
        <v>114</v>
      </c>
      <c r="I50" s="41">
        <v>0.54385964912280704</v>
      </c>
      <c r="J50" s="41">
        <v>0.45614035087719296</v>
      </c>
      <c r="K50" s="41">
        <v>5.2631578947368418E-2</v>
      </c>
      <c r="L50" s="41">
        <v>0.94736842105263164</v>
      </c>
      <c r="M50" s="17">
        <v>120</v>
      </c>
      <c r="N50" s="41">
        <v>0.6333333333333333</v>
      </c>
      <c r="O50" s="41">
        <v>0.36666666666666664</v>
      </c>
      <c r="P50" s="41">
        <v>0.05</v>
      </c>
      <c r="Q50" s="41">
        <v>0.95</v>
      </c>
      <c r="R50" s="17">
        <v>125</v>
      </c>
      <c r="S50" s="41">
        <v>0.80800000000000005</v>
      </c>
      <c r="T50" s="41">
        <v>0.192</v>
      </c>
      <c r="U50" s="41">
        <v>6.4000000000000001E-2</v>
      </c>
      <c r="V50" s="41">
        <v>0.93599999999999994</v>
      </c>
      <c r="W50" s="17">
        <v>124</v>
      </c>
      <c r="X50" s="41">
        <v>0.7338709677419355</v>
      </c>
      <c r="Y50" s="41">
        <v>0.2661290322580645</v>
      </c>
      <c r="Z50" s="41">
        <v>6.4516129032258063E-2</v>
      </c>
      <c r="AA50" s="41">
        <v>0.93548387096774199</v>
      </c>
      <c r="AB50" s="17">
        <v>120</v>
      </c>
      <c r="AC50" s="41">
        <v>0.8</v>
      </c>
      <c r="AD50" s="41">
        <v>0.2</v>
      </c>
      <c r="AE50" s="41">
        <v>8.3333333333333329E-2</v>
      </c>
      <c r="AF50" s="41">
        <v>0.91666666666666663</v>
      </c>
      <c r="AG50" s="17">
        <v>126</v>
      </c>
      <c r="AH50" s="41">
        <v>0.80952380952380953</v>
      </c>
      <c r="AI50" s="41">
        <v>0.19047619047619047</v>
      </c>
      <c r="AJ50" s="41">
        <v>6.3492063492063489E-2</v>
      </c>
      <c r="AK50" s="41">
        <v>0.93650793650793651</v>
      </c>
      <c r="AL50" s="17">
        <v>127</v>
      </c>
      <c r="AM50" s="41">
        <v>0.74015748031496065</v>
      </c>
      <c r="AN50" s="41">
        <v>0.25984251968503935</v>
      </c>
      <c r="AO50" s="41">
        <v>7.0866141732283464E-2</v>
      </c>
      <c r="AP50" s="41">
        <v>0.92913385826771655</v>
      </c>
      <c r="AQ50" s="17">
        <v>118</v>
      </c>
      <c r="AR50" s="41">
        <v>0.81355932203389836</v>
      </c>
      <c r="AS50" s="41">
        <v>0.1864406779661017</v>
      </c>
      <c r="AT50" s="41">
        <v>1.6949152542372881E-2</v>
      </c>
      <c r="AU50" s="41">
        <v>0.98305084745762716</v>
      </c>
      <c r="AV50" s="17">
        <v>124</v>
      </c>
      <c r="AW50" s="41">
        <v>0.74193548387096775</v>
      </c>
      <c r="AX50" s="41">
        <v>0.25806451612903225</v>
      </c>
      <c r="AY50" s="41">
        <v>8.8709677419354843E-2</v>
      </c>
      <c r="AZ50" s="41">
        <v>0.91129032258064513</v>
      </c>
      <c r="BA50" s="17">
        <v>120</v>
      </c>
      <c r="BB50" s="41">
        <v>0.75</v>
      </c>
      <c r="BC50" s="41">
        <v>0.25</v>
      </c>
      <c r="BD50" s="41">
        <v>9.166666666666666E-2</v>
      </c>
      <c r="BE50" s="41">
        <v>0.90833333333333333</v>
      </c>
      <c r="BF50" s="17">
        <v>124</v>
      </c>
      <c r="BG50" s="41">
        <v>0.64516129032258063</v>
      </c>
      <c r="BH50" s="41">
        <v>0.35483870967741937</v>
      </c>
      <c r="BI50" s="41">
        <v>5.6451612903225805E-2</v>
      </c>
      <c r="BJ50" s="41">
        <v>0.94354838709677424</v>
      </c>
      <c r="BL50" s="34">
        <v>1467</v>
      </c>
      <c r="BM50" s="43">
        <v>0.7239263803680982</v>
      </c>
      <c r="BN50" s="43">
        <v>0.27607361963190186</v>
      </c>
      <c r="BO50" s="43">
        <v>6.2713019768234499E-2</v>
      </c>
      <c r="BP50" s="43">
        <v>0.93728698023176549</v>
      </c>
    </row>
    <row r="51" spans="1:68" outlineLevel="1" x14ac:dyDescent="0.2">
      <c r="A51" s="5" t="s">
        <v>76</v>
      </c>
      <c r="B51" s="9" t="s">
        <v>77</v>
      </c>
      <c r="C51" s="17">
        <v>63</v>
      </c>
      <c r="D51" s="41">
        <v>0.73015873015873023</v>
      </c>
      <c r="E51" s="41">
        <v>0.26984126984126983</v>
      </c>
      <c r="F51" s="41">
        <v>3.1746031746031744E-2</v>
      </c>
      <c r="G51" s="41">
        <v>0.96825396825396826</v>
      </c>
      <c r="H51" s="17">
        <v>56</v>
      </c>
      <c r="I51" s="41">
        <v>0.6964285714285714</v>
      </c>
      <c r="J51" s="41">
        <v>0.30357142857142855</v>
      </c>
      <c r="K51" s="41">
        <v>5.3571428571428568E-2</v>
      </c>
      <c r="L51" s="41">
        <v>0.9464285714285714</v>
      </c>
      <c r="M51" s="17">
        <v>62</v>
      </c>
      <c r="N51" s="41">
        <v>0.74193548387096775</v>
      </c>
      <c r="O51" s="41">
        <v>0.25806451612903225</v>
      </c>
      <c r="P51" s="41">
        <v>4.8387096774193547E-2</v>
      </c>
      <c r="Q51" s="41">
        <v>0.95161290322580649</v>
      </c>
      <c r="R51" s="17">
        <v>60</v>
      </c>
      <c r="S51" s="41">
        <v>0.75</v>
      </c>
      <c r="T51" s="41">
        <v>0.25</v>
      </c>
      <c r="U51" s="41">
        <v>0.05</v>
      </c>
      <c r="V51" s="41">
        <v>0.95</v>
      </c>
      <c r="W51" s="17">
        <v>62</v>
      </c>
      <c r="X51" s="41">
        <v>0.88709677419354838</v>
      </c>
      <c r="Y51" s="41">
        <v>0.11290322580645161</v>
      </c>
      <c r="Z51" s="41">
        <v>0</v>
      </c>
      <c r="AA51" s="41">
        <v>1</v>
      </c>
      <c r="AB51" s="17">
        <v>60</v>
      </c>
      <c r="AC51" s="41">
        <v>0.81666666666666665</v>
      </c>
      <c r="AD51" s="41">
        <v>0.18333333333333332</v>
      </c>
      <c r="AE51" s="41">
        <v>6.6666666666666666E-2</v>
      </c>
      <c r="AF51" s="41">
        <v>0.93333333333333335</v>
      </c>
      <c r="AG51" s="17">
        <v>62</v>
      </c>
      <c r="AH51" s="41">
        <v>0.83870967741935487</v>
      </c>
      <c r="AI51" s="41">
        <v>0.16129032258064516</v>
      </c>
      <c r="AJ51" s="41">
        <v>3.2258064516129031E-2</v>
      </c>
      <c r="AK51" s="41">
        <v>0.967741935483871</v>
      </c>
      <c r="AL51" s="17">
        <v>62</v>
      </c>
      <c r="AM51" s="41">
        <v>0.90322580645161288</v>
      </c>
      <c r="AN51" s="41">
        <v>9.6774193548387094E-2</v>
      </c>
      <c r="AO51" s="41">
        <v>0</v>
      </c>
      <c r="AP51" s="41">
        <v>1</v>
      </c>
      <c r="AQ51" s="17">
        <v>60</v>
      </c>
      <c r="AR51" s="41">
        <v>0.75</v>
      </c>
      <c r="AS51" s="41">
        <v>0.25</v>
      </c>
      <c r="AT51" s="41">
        <v>0.1</v>
      </c>
      <c r="AU51" s="41">
        <v>0.9</v>
      </c>
      <c r="AV51" s="17">
        <v>63</v>
      </c>
      <c r="AW51" s="41">
        <v>0.76190476190476186</v>
      </c>
      <c r="AX51" s="41">
        <v>0.23809523809523808</v>
      </c>
      <c r="AY51" s="41">
        <v>3.1746031746031744E-2</v>
      </c>
      <c r="AZ51" s="41">
        <v>0.96825396825396826</v>
      </c>
      <c r="BA51" s="17">
        <v>61</v>
      </c>
      <c r="BB51" s="41">
        <v>0.73770491803278682</v>
      </c>
      <c r="BC51" s="41">
        <v>0.26229508196721313</v>
      </c>
      <c r="BD51" s="41">
        <v>9.8360655737704916E-2</v>
      </c>
      <c r="BE51" s="41">
        <v>0.90163934426229508</v>
      </c>
      <c r="BF51" s="17">
        <v>66</v>
      </c>
      <c r="BG51" s="41">
        <v>0.62121212121212122</v>
      </c>
      <c r="BH51" s="41">
        <v>0.37878787878787878</v>
      </c>
      <c r="BI51" s="41">
        <v>0.12121212121212122</v>
      </c>
      <c r="BJ51" s="41">
        <v>0.87878787878787878</v>
      </c>
      <c r="BL51" s="34">
        <v>737</v>
      </c>
      <c r="BM51" s="43">
        <v>0.76933514246947077</v>
      </c>
      <c r="BN51" s="43">
        <v>0.23066485753052918</v>
      </c>
      <c r="BO51" s="43">
        <v>5.2917232021709636E-2</v>
      </c>
      <c r="BP51" s="43">
        <v>0.94708276797829039</v>
      </c>
    </row>
    <row r="52" spans="1:68" outlineLevel="1" x14ac:dyDescent="0.2">
      <c r="A52" s="5" t="s">
        <v>44</v>
      </c>
      <c r="B52" s="16" t="s">
        <v>17</v>
      </c>
      <c r="C52" s="17">
        <v>75</v>
      </c>
      <c r="D52" s="41">
        <v>0.8</v>
      </c>
      <c r="E52" s="41">
        <v>0.2</v>
      </c>
      <c r="F52" s="41">
        <v>1.3333333333333334E-2</v>
      </c>
      <c r="G52" s="41">
        <v>0.98666666666666669</v>
      </c>
      <c r="H52" s="17">
        <v>67</v>
      </c>
      <c r="I52" s="41">
        <v>0.77611940298507465</v>
      </c>
      <c r="J52" s="41">
        <v>0.22388059701492538</v>
      </c>
      <c r="K52" s="41">
        <v>7.4626865671641784E-2</v>
      </c>
      <c r="L52" s="41">
        <v>0.92537313432835822</v>
      </c>
      <c r="M52" s="17">
        <v>75</v>
      </c>
      <c r="N52" s="41">
        <v>0.8</v>
      </c>
      <c r="O52" s="41">
        <v>0.2</v>
      </c>
      <c r="P52" s="41">
        <v>0</v>
      </c>
      <c r="Q52" s="41">
        <v>1</v>
      </c>
      <c r="R52" s="17">
        <v>73</v>
      </c>
      <c r="S52" s="41">
        <v>0.73972602739726034</v>
      </c>
      <c r="T52" s="41">
        <v>0.26027397260273971</v>
      </c>
      <c r="U52" s="41">
        <v>1.3698630136986301E-2</v>
      </c>
      <c r="V52" s="41">
        <v>0.98630136986301364</v>
      </c>
      <c r="W52" s="17">
        <v>75</v>
      </c>
      <c r="X52" s="41">
        <v>0.76</v>
      </c>
      <c r="Y52" s="41">
        <v>0.24</v>
      </c>
      <c r="Z52" s="41">
        <v>0.04</v>
      </c>
      <c r="AA52" s="41">
        <v>0.96</v>
      </c>
      <c r="AB52" s="17">
        <v>71</v>
      </c>
      <c r="AC52" s="41">
        <v>0.80281690140845074</v>
      </c>
      <c r="AD52" s="41">
        <v>0.19718309859154928</v>
      </c>
      <c r="AE52" s="41">
        <v>7.0422535211267609E-2</v>
      </c>
      <c r="AF52" s="41">
        <v>0.92957746478873238</v>
      </c>
      <c r="AG52" s="17">
        <v>76</v>
      </c>
      <c r="AH52" s="41">
        <v>0.73684210526315796</v>
      </c>
      <c r="AI52" s="41">
        <v>0.26315789473684209</v>
      </c>
      <c r="AJ52" s="41">
        <v>3.9473684210526314E-2</v>
      </c>
      <c r="AK52" s="41">
        <v>0.96052631578947367</v>
      </c>
      <c r="AL52" s="17">
        <v>77</v>
      </c>
      <c r="AM52" s="41">
        <v>0.87012987012987009</v>
      </c>
      <c r="AN52" s="41">
        <v>0.12987012987012986</v>
      </c>
      <c r="AO52" s="41">
        <v>1.2987012987012988E-2</v>
      </c>
      <c r="AP52" s="41">
        <v>0.98701298701298701</v>
      </c>
      <c r="AQ52" s="17">
        <v>71</v>
      </c>
      <c r="AR52" s="41">
        <v>0.83098591549295775</v>
      </c>
      <c r="AS52" s="41">
        <v>0.16901408450704225</v>
      </c>
      <c r="AT52" s="41">
        <v>2.8169014084507043E-2</v>
      </c>
      <c r="AU52" s="41">
        <v>0.971830985915493</v>
      </c>
      <c r="AV52" s="17">
        <v>76</v>
      </c>
      <c r="AW52" s="41">
        <v>0.85526315789473684</v>
      </c>
      <c r="AX52" s="41">
        <v>0.14473684210526316</v>
      </c>
      <c r="AY52" s="41">
        <v>2.6315789473684209E-2</v>
      </c>
      <c r="AZ52" s="41">
        <v>0.97368421052631582</v>
      </c>
      <c r="BA52" s="17">
        <v>73</v>
      </c>
      <c r="BB52" s="41">
        <v>0.86301369863013699</v>
      </c>
      <c r="BC52" s="41">
        <v>0.13698630136986301</v>
      </c>
      <c r="BD52" s="41">
        <v>4.1095890410958902E-2</v>
      </c>
      <c r="BE52" s="41">
        <v>0.95890410958904115</v>
      </c>
      <c r="BF52" s="17">
        <v>84</v>
      </c>
      <c r="BG52" s="41">
        <v>0.79761904761904767</v>
      </c>
      <c r="BH52" s="41">
        <v>0.20238095238095238</v>
      </c>
      <c r="BI52" s="41">
        <v>5.9523809523809521E-2</v>
      </c>
      <c r="BJ52" s="41">
        <v>0.94047619047619047</v>
      </c>
      <c r="BL52" s="34">
        <v>893</v>
      </c>
      <c r="BM52" s="43">
        <v>0.80291153415453531</v>
      </c>
      <c r="BN52" s="43">
        <v>0.19708846584546472</v>
      </c>
      <c r="BO52" s="43">
        <v>3.471444568868981E-2</v>
      </c>
      <c r="BP52" s="43">
        <v>0.96528555431131013</v>
      </c>
    </row>
    <row r="53" spans="1:68" outlineLevel="1" x14ac:dyDescent="0.2">
      <c r="A53" s="50" t="s">
        <v>123</v>
      </c>
      <c r="B53" s="52" t="s">
        <v>122</v>
      </c>
      <c r="C53" s="17">
        <v>63</v>
      </c>
      <c r="D53" s="41">
        <v>0.98412698412698418</v>
      </c>
      <c r="E53" s="41">
        <v>1.5873015873015872E-2</v>
      </c>
      <c r="F53" s="41">
        <v>0</v>
      </c>
      <c r="G53" s="41">
        <v>1</v>
      </c>
      <c r="H53" s="17">
        <v>58</v>
      </c>
      <c r="I53" s="41">
        <v>1</v>
      </c>
      <c r="J53" s="41">
        <v>0</v>
      </c>
      <c r="K53" s="41">
        <v>0</v>
      </c>
      <c r="L53" s="41">
        <v>1</v>
      </c>
      <c r="M53" s="17">
        <v>61</v>
      </c>
      <c r="N53" s="41">
        <v>0.96721311475409832</v>
      </c>
      <c r="O53" s="41">
        <v>3.2786885245901641E-2</v>
      </c>
      <c r="P53" s="41">
        <v>1.6393442622950821E-2</v>
      </c>
      <c r="Q53" s="41">
        <v>0.98360655737704916</v>
      </c>
      <c r="R53" s="17">
        <v>54</v>
      </c>
      <c r="S53" s="41">
        <v>0.90740740740740744</v>
      </c>
      <c r="T53" s="41">
        <v>9.2592592592592587E-2</v>
      </c>
      <c r="U53" s="41">
        <v>3.7037037037037035E-2</v>
      </c>
      <c r="V53" s="41">
        <v>0.96296296296296302</v>
      </c>
      <c r="W53" s="17">
        <v>44</v>
      </c>
      <c r="X53" s="41">
        <v>0.93181818181818188</v>
      </c>
      <c r="Y53" s="41">
        <v>6.8181818181818177E-2</v>
      </c>
      <c r="Z53" s="41">
        <v>0</v>
      </c>
      <c r="AA53" s="41">
        <v>1</v>
      </c>
      <c r="AB53" s="17">
        <v>43</v>
      </c>
      <c r="AC53" s="41">
        <v>1</v>
      </c>
      <c r="AD53" s="41">
        <v>0</v>
      </c>
      <c r="AE53" s="41">
        <v>0</v>
      </c>
      <c r="AF53" s="41">
        <v>1</v>
      </c>
      <c r="AG53" s="17">
        <v>42</v>
      </c>
      <c r="AH53" s="41">
        <v>0.97619047619047616</v>
      </c>
      <c r="AI53" s="41">
        <v>2.3809523809523808E-2</v>
      </c>
      <c r="AJ53" s="41">
        <v>2.3809523809523808E-2</v>
      </c>
      <c r="AK53" s="41">
        <v>0.97619047619047616</v>
      </c>
      <c r="AL53" s="17">
        <v>43</v>
      </c>
      <c r="AM53" s="41">
        <v>0.95348837209302328</v>
      </c>
      <c r="AN53" s="41">
        <v>4.6511627906976744E-2</v>
      </c>
      <c r="AO53" s="41">
        <v>2.3255813953488372E-2</v>
      </c>
      <c r="AP53" s="41">
        <v>0.97674418604651159</v>
      </c>
      <c r="AQ53" s="17">
        <v>30</v>
      </c>
      <c r="AR53" s="41">
        <v>1</v>
      </c>
      <c r="AS53" s="41">
        <v>0</v>
      </c>
      <c r="AT53" s="41">
        <v>0</v>
      </c>
      <c r="AU53" s="41">
        <v>1</v>
      </c>
      <c r="AV53" s="17">
        <v>25</v>
      </c>
      <c r="AW53" s="41">
        <v>1</v>
      </c>
      <c r="AX53" s="41">
        <v>0</v>
      </c>
      <c r="AY53" s="41">
        <v>0</v>
      </c>
      <c r="AZ53" s="41">
        <v>1</v>
      </c>
      <c r="BA53" s="17">
        <v>34</v>
      </c>
      <c r="BB53" s="41">
        <v>1</v>
      </c>
      <c r="BC53" s="41">
        <v>0</v>
      </c>
      <c r="BD53" s="41">
        <v>0</v>
      </c>
      <c r="BE53" s="41">
        <v>1</v>
      </c>
      <c r="BF53" s="17">
        <v>42</v>
      </c>
      <c r="BG53" s="41">
        <v>1</v>
      </c>
      <c r="BH53" s="41">
        <v>0</v>
      </c>
      <c r="BI53" s="41">
        <v>0</v>
      </c>
      <c r="BJ53" s="41">
        <v>1</v>
      </c>
      <c r="BL53" s="34">
        <v>539</v>
      </c>
      <c r="BM53" s="43">
        <v>0.97402597402597402</v>
      </c>
      <c r="BN53" s="43">
        <v>2.5974025974025976E-2</v>
      </c>
      <c r="BO53" s="43">
        <v>9.2764378478664197E-3</v>
      </c>
      <c r="BP53" s="43">
        <v>0.99072356215213353</v>
      </c>
    </row>
    <row r="54" spans="1:68" ht="12.75" customHeight="1" x14ac:dyDescent="0.2">
      <c r="A54" s="71" t="s">
        <v>55</v>
      </c>
      <c r="B54" s="72"/>
      <c r="C54" s="63"/>
      <c r="D54" s="14">
        <f>AVERAGE(D55:D71)</f>
        <v>0.69282398566608538</v>
      </c>
      <c r="E54" s="14">
        <f>AVERAGE(E55:E71)</f>
        <v>0.24835248492215006</v>
      </c>
      <c r="F54" s="14">
        <f>AVERAGE(F55:F71)</f>
        <v>0.1470236308088142</v>
      </c>
      <c r="G54" s="14">
        <f>AVERAGE(G55:G71)</f>
        <v>0.79415283977942108</v>
      </c>
      <c r="H54" s="63"/>
      <c r="I54" s="14">
        <f>AVERAGE(I55:I71)</f>
        <v>0.64236626935156349</v>
      </c>
      <c r="J54" s="14">
        <f>AVERAGE(J55:J71)</f>
        <v>0.29881020123667179</v>
      </c>
      <c r="K54" s="14">
        <f>AVERAGE(K55:K71)</f>
        <v>0.21010194870488985</v>
      </c>
      <c r="L54" s="14">
        <f>AVERAGE(L55:L71)</f>
        <v>0.73107452188334532</v>
      </c>
      <c r="M54" s="63"/>
      <c r="N54" s="14">
        <f>AVERAGE(N55:N71)</f>
        <v>0.66363488329876996</v>
      </c>
      <c r="O54" s="14">
        <f>AVERAGE(O55:O71)</f>
        <v>0.27754158728946554</v>
      </c>
      <c r="P54" s="14">
        <f>AVERAGE(P55:P71)</f>
        <v>0.21498433203877557</v>
      </c>
      <c r="Q54" s="14">
        <f>AVERAGE(Q55:Q71)</f>
        <v>0.72619213854945974</v>
      </c>
      <c r="R54" s="63"/>
      <c r="S54" s="14">
        <f>AVERAGE(S55:S71)</f>
        <v>0.66785868006763716</v>
      </c>
      <c r="T54" s="14">
        <f>AVERAGE(T55:T71)</f>
        <v>0.27331779052059813</v>
      </c>
      <c r="U54" s="14">
        <f>AVERAGE(U55:U71)</f>
        <v>0.16161207797197447</v>
      </c>
      <c r="V54" s="14">
        <f>AVERAGE(V55:V71)</f>
        <v>0.77956439261626076</v>
      </c>
      <c r="W54" s="63"/>
      <c r="X54" s="14">
        <f>AVERAGE(X55:X71)</f>
        <v>0.55334586949205711</v>
      </c>
      <c r="Y54" s="14">
        <f>AVERAGE(Y55:Y71)</f>
        <v>0.38415413050794278</v>
      </c>
      <c r="Z54" s="14">
        <f>AVERAGE(Z55:Z71)</f>
        <v>0.27996627573375171</v>
      </c>
      <c r="AA54" s="14">
        <f>AVERAGE(AA55:AA71)</f>
        <v>0.65753372426624812</v>
      </c>
      <c r="AB54" s="63"/>
      <c r="AC54" s="14">
        <f>AVERAGE(AC55:AC71)</f>
        <v>0.5952997199053629</v>
      </c>
      <c r="AD54" s="14">
        <f>AVERAGE(AD55:AD71)</f>
        <v>0.3422002800946371</v>
      </c>
      <c r="AE54" s="14">
        <f>AVERAGE(AE55:AE71)</f>
        <v>0.23561770190871253</v>
      </c>
      <c r="AF54" s="14">
        <f>AVERAGE(AF55:AF71)</f>
        <v>0.70188229809128755</v>
      </c>
      <c r="AG54" s="63"/>
      <c r="AH54" s="14">
        <f>AVERAGE(AH55:AH71)</f>
        <v>0.62740633009123192</v>
      </c>
      <c r="AI54" s="14">
        <f>AVERAGE(AI55:AI71)</f>
        <v>0.31009366990876802</v>
      </c>
      <c r="AJ54" s="14">
        <f>AVERAGE(AJ55:AJ71)</f>
        <v>0.21150591263323784</v>
      </c>
      <c r="AK54" s="14">
        <f>AVERAGE(AK55:AK71)</f>
        <v>0.72599408736676219</v>
      </c>
      <c r="AL54" s="63"/>
      <c r="AM54" s="14">
        <f>AVERAGE(AM55:AM71)</f>
        <v>0.6807206477650436</v>
      </c>
      <c r="AN54" s="14">
        <f>AVERAGE(AN55:AN71)</f>
        <v>0.2567793522349564</v>
      </c>
      <c r="AO54" s="14">
        <f>AVERAGE(AO55:AO71)</f>
        <v>0.16879031688366392</v>
      </c>
      <c r="AP54" s="14">
        <f>AVERAGE(AP55:AP71)</f>
        <v>0.76870968311633603</v>
      </c>
      <c r="AQ54" s="63"/>
      <c r="AR54" s="14">
        <f>AVERAGE(AR55:AR71)</f>
        <v>0.60601331931314051</v>
      </c>
      <c r="AS54" s="14">
        <f>AVERAGE(AS55:AS71)</f>
        <v>0.33148668068685949</v>
      </c>
      <c r="AT54" s="14">
        <f>AVERAGE(AT55:AT71)</f>
        <v>0.24514327486351056</v>
      </c>
      <c r="AU54" s="14">
        <f>AVERAGE(AU55:AU71)</f>
        <v>0.69235672513648949</v>
      </c>
      <c r="AV54" s="63"/>
      <c r="AW54" s="14">
        <f>AVERAGE(AW55:AW71)</f>
        <v>0.6750139021052376</v>
      </c>
      <c r="AX54" s="14">
        <f>AVERAGE(AX55:AX71)</f>
        <v>0.25831943122809581</v>
      </c>
      <c r="AY54" s="14">
        <f>AVERAGE(AY55:AY71)</f>
        <v>0.16441836470838977</v>
      </c>
      <c r="AZ54" s="14">
        <f>AVERAGE(AZ55:AZ71)</f>
        <v>0.76891496862494357</v>
      </c>
      <c r="BA54" s="63"/>
      <c r="BB54" s="14">
        <f>AVERAGE(BB55:BB71)</f>
        <v>0.65317191992630597</v>
      </c>
      <c r="BC54" s="14">
        <f>AVERAGE(BC55:BC71)</f>
        <v>0.28016141340702749</v>
      </c>
      <c r="BD54" s="14">
        <f>AVERAGE(BD55:BD71)</f>
        <v>0.16050357488953984</v>
      </c>
      <c r="BE54" s="14">
        <f>AVERAGE(BE55:BE71)</f>
        <v>0.77282975844379354</v>
      </c>
      <c r="BF54" s="63"/>
      <c r="BG54" s="14">
        <f>AVERAGE(BG55:BG71)</f>
        <v>0.44657325011755561</v>
      </c>
      <c r="BH54" s="14">
        <f>AVERAGE(BH55:BH71)</f>
        <v>0.48676008321577779</v>
      </c>
      <c r="BI54" s="14">
        <f>AVERAGE(BI55:BI71)</f>
        <v>0.32210077470648962</v>
      </c>
      <c r="BJ54" s="14">
        <f>AVERAGE(BJ55:BJ71)</f>
        <v>0.61123255862684367</v>
      </c>
      <c r="BL54" s="6"/>
      <c r="BM54" s="14">
        <f>AVERAGE(BM55:BM71)</f>
        <v>0.64598111160542959</v>
      </c>
      <c r="BN54" s="14">
        <f>AVERAGE(BN55:BN71)</f>
        <v>0.29519535898280586</v>
      </c>
      <c r="BO54" s="14">
        <f>AVERAGE(BO55:BO71)</f>
        <v>0.1880632425403484</v>
      </c>
      <c r="BP54" s="14">
        <f>AVERAGE(BP55:BP71)</f>
        <v>0.75311322804788694</v>
      </c>
    </row>
    <row r="55" spans="1:68" outlineLevel="1" x14ac:dyDescent="0.2">
      <c r="A55" s="1" t="s">
        <v>45</v>
      </c>
      <c r="B55" s="8" t="s">
        <v>24</v>
      </c>
      <c r="C55" s="17">
        <v>96</v>
      </c>
      <c r="D55" s="41">
        <v>0.53125</v>
      </c>
      <c r="E55" s="41">
        <v>0.46875</v>
      </c>
      <c r="F55" s="41">
        <v>0.20833333333333334</v>
      </c>
      <c r="G55" s="41">
        <v>0.79166666666666663</v>
      </c>
      <c r="H55" s="17">
        <v>78</v>
      </c>
      <c r="I55" s="41">
        <v>0.47435897435897434</v>
      </c>
      <c r="J55" s="41">
        <v>0.52564102564102566</v>
      </c>
      <c r="K55" s="41">
        <v>0.25641025641025639</v>
      </c>
      <c r="L55" s="41">
        <v>0.74358974358974361</v>
      </c>
      <c r="M55" s="17">
        <v>105</v>
      </c>
      <c r="N55" s="41">
        <v>0.54285714285714293</v>
      </c>
      <c r="O55" s="41">
        <v>0.45714285714285713</v>
      </c>
      <c r="P55" s="41">
        <v>0.24761904761904763</v>
      </c>
      <c r="Q55" s="41">
        <v>0.75238095238095237</v>
      </c>
      <c r="R55" s="17">
        <v>95</v>
      </c>
      <c r="S55" s="41">
        <v>0.51578947368421058</v>
      </c>
      <c r="T55" s="41">
        <v>0.48421052631578948</v>
      </c>
      <c r="U55" s="41">
        <v>0.23157894736842105</v>
      </c>
      <c r="V55" s="41">
        <v>0.76842105263157889</v>
      </c>
      <c r="W55" s="17">
        <v>99</v>
      </c>
      <c r="X55" s="41">
        <v>0.56565656565656564</v>
      </c>
      <c r="Y55" s="41">
        <v>0.43434343434343436</v>
      </c>
      <c r="Z55" s="41">
        <v>0.17171717171717171</v>
      </c>
      <c r="AA55" s="41">
        <v>0.82828282828282829</v>
      </c>
      <c r="AB55" s="17">
        <v>94</v>
      </c>
      <c r="AC55" s="41">
        <v>0.42553191489361697</v>
      </c>
      <c r="AD55" s="41">
        <v>0.57446808510638303</v>
      </c>
      <c r="AE55" s="41">
        <v>0.37234042553191488</v>
      </c>
      <c r="AF55" s="41">
        <v>0.62765957446808507</v>
      </c>
      <c r="AG55" s="17">
        <v>98</v>
      </c>
      <c r="AH55" s="41">
        <v>0.45918367346938771</v>
      </c>
      <c r="AI55" s="41">
        <v>0.54081632653061229</v>
      </c>
      <c r="AJ55" s="41">
        <v>0.27551020408163263</v>
      </c>
      <c r="AK55" s="41">
        <v>0.72448979591836737</v>
      </c>
      <c r="AL55" s="17">
        <v>98</v>
      </c>
      <c r="AM55" s="41">
        <v>0.43877551020408168</v>
      </c>
      <c r="AN55" s="41">
        <v>0.56122448979591832</v>
      </c>
      <c r="AO55" s="41">
        <v>0.30612244897959184</v>
      </c>
      <c r="AP55" s="41">
        <v>0.69387755102040816</v>
      </c>
      <c r="AQ55" s="17">
        <v>96</v>
      </c>
      <c r="AR55" s="41">
        <v>0.51041666666666674</v>
      </c>
      <c r="AS55" s="41">
        <v>0.48958333333333331</v>
      </c>
      <c r="AT55" s="41">
        <v>0.25</v>
      </c>
      <c r="AU55" s="41">
        <v>0.75</v>
      </c>
      <c r="AV55" s="17">
        <v>92</v>
      </c>
      <c r="AW55" s="41">
        <v>0.33695652173913049</v>
      </c>
      <c r="AX55" s="41">
        <v>0.66304347826086951</v>
      </c>
      <c r="AY55" s="41">
        <v>0.16304347826086957</v>
      </c>
      <c r="AZ55" s="41">
        <v>0.83695652173913038</v>
      </c>
      <c r="BA55" s="17">
        <v>99</v>
      </c>
      <c r="BB55" s="41">
        <v>0.72727272727272729</v>
      </c>
      <c r="BC55" s="41">
        <v>0.27272727272727271</v>
      </c>
      <c r="BD55" s="41">
        <v>9.0909090909090912E-2</v>
      </c>
      <c r="BE55" s="41">
        <v>0.90909090909090906</v>
      </c>
      <c r="BF55" s="17">
        <v>106</v>
      </c>
      <c r="BG55" s="41">
        <v>0.42452830188679247</v>
      </c>
      <c r="BH55" s="41">
        <v>0.57547169811320753</v>
      </c>
      <c r="BI55" s="41">
        <v>0.14150943396226415</v>
      </c>
      <c r="BJ55" s="41">
        <v>0.85849056603773588</v>
      </c>
      <c r="BL55" s="34">
        <v>1156</v>
      </c>
      <c r="BM55" s="43">
        <v>0.49740484429065746</v>
      </c>
      <c r="BN55" s="43">
        <v>0.50259515570934254</v>
      </c>
      <c r="BO55" s="43">
        <v>0.22491349480968859</v>
      </c>
      <c r="BP55" s="43">
        <v>0.77508650519031141</v>
      </c>
    </row>
    <row r="56" spans="1:68" outlineLevel="1" x14ac:dyDescent="0.2">
      <c r="A56" s="44" t="s">
        <v>219</v>
      </c>
      <c r="B56" s="8" t="s">
        <v>220</v>
      </c>
      <c r="C56" s="17">
        <v>0</v>
      </c>
      <c r="D56" s="41">
        <v>0</v>
      </c>
      <c r="E56" s="41">
        <v>0</v>
      </c>
      <c r="F56" s="41">
        <v>0</v>
      </c>
      <c r="G56" s="41">
        <v>0</v>
      </c>
      <c r="H56" s="17">
        <v>0</v>
      </c>
      <c r="I56" s="41">
        <v>0</v>
      </c>
      <c r="J56" s="41">
        <v>0</v>
      </c>
      <c r="K56" s="41">
        <v>0</v>
      </c>
      <c r="L56" s="41">
        <v>0</v>
      </c>
      <c r="M56" s="17">
        <v>0</v>
      </c>
      <c r="N56" s="41">
        <v>0</v>
      </c>
      <c r="O56" s="41">
        <v>0</v>
      </c>
      <c r="P56" s="41">
        <v>0</v>
      </c>
      <c r="Q56" s="41">
        <v>0</v>
      </c>
      <c r="R56" s="17">
        <v>0</v>
      </c>
      <c r="S56" s="41">
        <v>0</v>
      </c>
      <c r="T56" s="41">
        <v>0</v>
      </c>
      <c r="U56" s="41">
        <v>0</v>
      </c>
      <c r="V56" s="41">
        <v>0</v>
      </c>
      <c r="W56" s="17">
        <v>0</v>
      </c>
      <c r="X56" s="41">
        <v>0</v>
      </c>
      <c r="Y56" s="41">
        <v>0</v>
      </c>
      <c r="Z56" s="41">
        <v>0</v>
      </c>
      <c r="AA56" s="41">
        <v>0</v>
      </c>
      <c r="AB56" s="17">
        <v>0</v>
      </c>
      <c r="AC56" s="41">
        <v>0</v>
      </c>
      <c r="AD56" s="41">
        <v>0</v>
      </c>
      <c r="AE56" s="41">
        <v>0</v>
      </c>
      <c r="AF56" s="41">
        <v>0</v>
      </c>
      <c r="AG56" s="17">
        <v>0</v>
      </c>
      <c r="AH56" s="41">
        <v>0</v>
      </c>
      <c r="AI56" s="41">
        <v>0</v>
      </c>
      <c r="AJ56" s="41">
        <v>0</v>
      </c>
      <c r="AK56" s="41">
        <v>0</v>
      </c>
      <c r="AL56" s="17">
        <v>0</v>
      </c>
      <c r="AM56" s="41">
        <v>0</v>
      </c>
      <c r="AN56" s="41">
        <v>0</v>
      </c>
      <c r="AO56" s="41">
        <v>0</v>
      </c>
      <c r="AP56" s="41">
        <v>0</v>
      </c>
      <c r="AQ56" s="17">
        <v>0</v>
      </c>
      <c r="AR56" s="41">
        <v>0</v>
      </c>
      <c r="AS56" s="41">
        <v>0</v>
      </c>
      <c r="AT56" s="41">
        <v>0</v>
      </c>
      <c r="AU56" s="41">
        <v>0</v>
      </c>
      <c r="AV56" s="17">
        <v>0</v>
      </c>
      <c r="AW56" s="41">
        <v>0</v>
      </c>
      <c r="AX56" s="41">
        <v>0</v>
      </c>
      <c r="AY56" s="41">
        <v>0</v>
      </c>
      <c r="AZ56" s="41">
        <v>0</v>
      </c>
      <c r="BA56" s="17">
        <v>0</v>
      </c>
      <c r="BB56" s="41">
        <v>0</v>
      </c>
      <c r="BC56" s="41">
        <v>0</v>
      </c>
      <c r="BD56" s="41">
        <v>0</v>
      </c>
      <c r="BE56" s="41">
        <v>0</v>
      </c>
      <c r="BF56" s="17">
        <v>0</v>
      </c>
      <c r="BG56" s="41">
        <v>0</v>
      </c>
      <c r="BH56" s="41">
        <v>0</v>
      </c>
      <c r="BI56" s="41">
        <v>0</v>
      </c>
      <c r="BJ56" s="41">
        <v>0</v>
      </c>
      <c r="BL56" s="34">
        <v>442</v>
      </c>
      <c r="BM56" s="43">
        <v>0.70361990950226239</v>
      </c>
      <c r="BN56" s="43">
        <v>0.29638009049773756</v>
      </c>
      <c r="BO56" s="43">
        <v>4.7511312217194568E-2</v>
      </c>
      <c r="BP56" s="43">
        <v>0.95248868778280538</v>
      </c>
    </row>
    <row r="57" spans="1:68" outlineLevel="1" x14ac:dyDescent="0.2">
      <c r="A57" s="1" t="s">
        <v>46</v>
      </c>
      <c r="B57" s="8" t="s">
        <v>10</v>
      </c>
      <c r="C57" s="17">
        <v>58</v>
      </c>
      <c r="D57" s="41">
        <v>0.75862068965517238</v>
      </c>
      <c r="E57" s="41">
        <v>0.2413793103448276</v>
      </c>
      <c r="F57" s="41">
        <v>3.4482758620689655E-2</v>
      </c>
      <c r="G57" s="41">
        <v>0.96551724137931039</v>
      </c>
      <c r="H57" s="17">
        <v>50</v>
      </c>
      <c r="I57" s="41">
        <v>0.56000000000000005</v>
      </c>
      <c r="J57" s="41">
        <v>0.44</v>
      </c>
      <c r="K57" s="41">
        <v>0.1</v>
      </c>
      <c r="L57" s="41">
        <v>0.9</v>
      </c>
      <c r="M57" s="17">
        <v>61</v>
      </c>
      <c r="N57" s="41">
        <v>0.77049180327868849</v>
      </c>
      <c r="O57" s="41">
        <v>0.22950819672131148</v>
      </c>
      <c r="P57" s="41">
        <v>3.2786885245901641E-2</v>
      </c>
      <c r="Q57" s="41">
        <v>0.96721311475409832</v>
      </c>
      <c r="R57" s="17">
        <v>73</v>
      </c>
      <c r="S57" s="41">
        <v>0.69863013698630139</v>
      </c>
      <c r="T57" s="41">
        <v>0.30136986301369861</v>
      </c>
      <c r="U57" s="41">
        <v>8.2191780821917804E-2</v>
      </c>
      <c r="V57" s="41">
        <v>0.9178082191780822</v>
      </c>
      <c r="W57" s="17">
        <v>75</v>
      </c>
      <c r="X57" s="41">
        <v>0.62666666666666671</v>
      </c>
      <c r="Y57" s="41">
        <v>0.37333333333333335</v>
      </c>
      <c r="Z57" s="41">
        <v>9.3333333333333338E-2</v>
      </c>
      <c r="AA57" s="41">
        <v>0.90666666666666662</v>
      </c>
      <c r="AB57" s="17">
        <v>72</v>
      </c>
      <c r="AC57" s="41">
        <v>0.77777777777777779</v>
      </c>
      <c r="AD57" s="41">
        <v>0.22222222222222221</v>
      </c>
      <c r="AE57" s="41">
        <v>8.3333333333333329E-2</v>
      </c>
      <c r="AF57" s="41">
        <v>0.91666666666666663</v>
      </c>
      <c r="AG57" s="17">
        <v>76</v>
      </c>
      <c r="AH57" s="41">
        <v>0.51315789473684204</v>
      </c>
      <c r="AI57" s="41">
        <v>0.48684210526315791</v>
      </c>
      <c r="AJ57" s="41">
        <v>0.34210526315789475</v>
      </c>
      <c r="AK57" s="41">
        <v>0.65789473684210531</v>
      </c>
      <c r="AL57" s="17">
        <v>73</v>
      </c>
      <c r="AM57" s="41">
        <v>0.80821917808219179</v>
      </c>
      <c r="AN57" s="41">
        <v>0.19178082191780821</v>
      </c>
      <c r="AO57" s="41">
        <v>6.8493150684931503E-2</v>
      </c>
      <c r="AP57" s="41">
        <v>0.93150684931506844</v>
      </c>
      <c r="AQ57" s="17">
        <v>77</v>
      </c>
      <c r="AR57" s="41">
        <v>0.72727272727272729</v>
      </c>
      <c r="AS57" s="41">
        <v>0.27272727272727271</v>
      </c>
      <c r="AT57" s="41">
        <v>0.14285714285714285</v>
      </c>
      <c r="AU57" s="41">
        <v>0.85714285714285721</v>
      </c>
      <c r="AV57" s="17">
        <v>73</v>
      </c>
      <c r="AW57" s="41">
        <v>0.73972602739726034</v>
      </c>
      <c r="AX57" s="41">
        <v>0.26027397260273971</v>
      </c>
      <c r="AY57" s="41">
        <v>5.4794520547945202E-2</v>
      </c>
      <c r="AZ57" s="41">
        <v>0.9452054794520548</v>
      </c>
      <c r="BA57" s="17">
        <v>54</v>
      </c>
      <c r="BB57" s="41">
        <v>0.7592592592592593</v>
      </c>
      <c r="BC57" s="41">
        <v>0.24074074074074073</v>
      </c>
      <c r="BD57" s="41">
        <v>3.7037037037037035E-2</v>
      </c>
      <c r="BE57" s="41">
        <v>0.96296296296296302</v>
      </c>
      <c r="BF57" s="17">
        <v>58</v>
      </c>
      <c r="BG57" s="41">
        <v>0.62068965517241381</v>
      </c>
      <c r="BH57" s="41">
        <v>0.37931034482758619</v>
      </c>
      <c r="BI57" s="41">
        <v>0.13793103448275862</v>
      </c>
      <c r="BJ57" s="41">
        <v>0.86206896551724133</v>
      </c>
      <c r="BL57" s="34">
        <v>800</v>
      </c>
      <c r="BM57" s="43">
        <v>0.69750000000000001</v>
      </c>
      <c r="BN57" s="43">
        <v>0.30249999999999999</v>
      </c>
      <c r="BO57" s="43">
        <v>0.105</v>
      </c>
      <c r="BP57" s="43">
        <v>0.89500000000000002</v>
      </c>
    </row>
    <row r="58" spans="1:68" outlineLevel="1" x14ac:dyDescent="0.2">
      <c r="A58" s="44" t="s">
        <v>149</v>
      </c>
      <c r="B58" s="8" t="s">
        <v>140</v>
      </c>
      <c r="C58" s="17">
        <v>14</v>
      </c>
      <c r="D58" s="41">
        <v>0.5714285714285714</v>
      </c>
      <c r="E58" s="41">
        <v>0.42857142857142855</v>
      </c>
      <c r="F58" s="41">
        <v>0.42857142857142855</v>
      </c>
      <c r="G58" s="41">
        <v>0.5714285714285714</v>
      </c>
      <c r="H58" s="17">
        <v>11</v>
      </c>
      <c r="I58" s="41">
        <v>0.63636363636363635</v>
      </c>
      <c r="J58" s="41">
        <v>0.36363636363636365</v>
      </c>
      <c r="K58" s="41">
        <v>0.36363636363636365</v>
      </c>
      <c r="L58" s="41">
        <v>0.63636363636363635</v>
      </c>
      <c r="M58" s="17">
        <v>12</v>
      </c>
      <c r="N58" s="41">
        <v>0.75</v>
      </c>
      <c r="O58" s="41">
        <v>0.25</v>
      </c>
      <c r="P58" s="41">
        <v>0.25</v>
      </c>
      <c r="Q58" s="41">
        <v>0.75</v>
      </c>
      <c r="R58" s="17">
        <v>13</v>
      </c>
      <c r="S58" s="41">
        <v>0.38461538461538458</v>
      </c>
      <c r="T58" s="41">
        <v>0.61538461538461542</v>
      </c>
      <c r="U58" s="41">
        <v>0.61538461538461542</v>
      </c>
      <c r="V58" s="41">
        <v>0.38461538461538458</v>
      </c>
      <c r="W58" s="17">
        <v>9</v>
      </c>
      <c r="X58" s="41">
        <v>0.77777777777777779</v>
      </c>
      <c r="Y58" s="41">
        <v>0.22222222222222221</v>
      </c>
      <c r="Z58" s="41">
        <v>0.22222222222222221</v>
      </c>
      <c r="AA58" s="41">
        <v>0.77777777777777779</v>
      </c>
      <c r="AB58" s="17">
        <v>8</v>
      </c>
      <c r="AC58" s="41">
        <v>1</v>
      </c>
      <c r="AD58" s="41">
        <v>0</v>
      </c>
      <c r="AE58" s="41">
        <v>0</v>
      </c>
      <c r="AF58" s="41">
        <v>1</v>
      </c>
      <c r="AG58" s="17">
        <v>10</v>
      </c>
      <c r="AH58" s="41">
        <v>0.4</v>
      </c>
      <c r="AI58" s="41">
        <v>0.6</v>
      </c>
      <c r="AJ58" s="41">
        <v>0.4</v>
      </c>
      <c r="AK58" s="41">
        <v>0.6</v>
      </c>
      <c r="AL58" s="17">
        <v>8</v>
      </c>
      <c r="AM58" s="41">
        <v>0.5</v>
      </c>
      <c r="AN58" s="41">
        <v>0.5</v>
      </c>
      <c r="AO58" s="41">
        <v>0.375</v>
      </c>
      <c r="AP58" s="41">
        <v>0.625</v>
      </c>
      <c r="AQ58" s="17">
        <v>7</v>
      </c>
      <c r="AR58" s="41">
        <v>0.1428571428571429</v>
      </c>
      <c r="AS58" s="41">
        <v>0.8571428571428571</v>
      </c>
      <c r="AT58" s="41">
        <v>0.5714285714285714</v>
      </c>
      <c r="AU58" s="41">
        <v>0.4285714285714286</v>
      </c>
      <c r="AV58" s="17">
        <v>0</v>
      </c>
      <c r="AW58" s="41" t="s">
        <v>296</v>
      </c>
      <c r="AX58" s="41" t="s">
        <v>296</v>
      </c>
      <c r="AY58" s="41" t="s">
        <v>296</v>
      </c>
      <c r="AZ58" s="41" t="s">
        <v>296</v>
      </c>
      <c r="BA58" s="17">
        <v>0</v>
      </c>
      <c r="BB58" s="41" t="s">
        <v>296</v>
      </c>
      <c r="BC58" s="41" t="s">
        <v>296</v>
      </c>
      <c r="BD58" s="41" t="s">
        <v>296</v>
      </c>
      <c r="BE58" s="41" t="s">
        <v>296</v>
      </c>
      <c r="BF58" s="17">
        <v>0</v>
      </c>
      <c r="BG58" s="41" t="s">
        <v>296</v>
      </c>
      <c r="BH58" s="41" t="s">
        <v>296</v>
      </c>
      <c r="BI58" s="41" t="s">
        <v>296</v>
      </c>
      <c r="BJ58" s="41" t="s">
        <v>296</v>
      </c>
      <c r="BL58" s="34">
        <v>92</v>
      </c>
      <c r="BM58" s="43">
        <v>0.57608695652173914</v>
      </c>
      <c r="BN58" s="43">
        <v>0.42391304347826086</v>
      </c>
      <c r="BO58" s="43">
        <v>0.36956521739130432</v>
      </c>
      <c r="BP58" s="43">
        <v>0.63043478260869568</v>
      </c>
    </row>
    <row r="59" spans="1:68" outlineLevel="1" x14ac:dyDescent="0.2">
      <c r="A59" s="44" t="s">
        <v>215</v>
      </c>
      <c r="B59" t="s">
        <v>216</v>
      </c>
      <c r="C59" s="17">
        <v>27</v>
      </c>
      <c r="D59" s="41">
        <v>0.70370370370370372</v>
      </c>
      <c r="E59" s="41">
        <v>0.29629629629629628</v>
      </c>
      <c r="F59" s="41">
        <v>0.29629629629629628</v>
      </c>
      <c r="G59" s="41">
        <v>0.70370370370370372</v>
      </c>
      <c r="H59" s="17">
        <v>36</v>
      </c>
      <c r="I59" s="41">
        <v>0.94444444444444442</v>
      </c>
      <c r="J59" s="41">
        <v>5.5555555555555552E-2</v>
      </c>
      <c r="K59" s="41">
        <v>5.5555555555555552E-2</v>
      </c>
      <c r="L59" s="41">
        <v>0.94444444444444442</v>
      </c>
      <c r="M59" s="17">
        <v>37</v>
      </c>
      <c r="N59" s="41">
        <v>0.94594594594594594</v>
      </c>
      <c r="O59" s="41">
        <v>5.4054054054054057E-2</v>
      </c>
      <c r="P59" s="41">
        <v>0</v>
      </c>
      <c r="Q59" s="41">
        <v>1</v>
      </c>
      <c r="R59" s="17">
        <v>9</v>
      </c>
      <c r="S59" s="41">
        <v>1</v>
      </c>
      <c r="T59" s="41">
        <v>0</v>
      </c>
      <c r="U59" s="41">
        <v>0</v>
      </c>
      <c r="V59" s="41">
        <v>1</v>
      </c>
      <c r="W59" s="17">
        <v>0</v>
      </c>
      <c r="X59" s="41" t="s">
        <v>296</v>
      </c>
      <c r="Y59" s="41" t="s">
        <v>296</v>
      </c>
      <c r="Z59" s="41" t="s">
        <v>296</v>
      </c>
      <c r="AA59" s="41" t="s">
        <v>296</v>
      </c>
      <c r="AB59" s="17">
        <v>0</v>
      </c>
      <c r="AC59" s="41" t="s">
        <v>296</v>
      </c>
      <c r="AD59" s="41" t="s">
        <v>296</v>
      </c>
      <c r="AE59" s="41" t="s">
        <v>296</v>
      </c>
      <c r="AF59" s="41" t="s">
        <v>296</v>
      </c>
      <c r="AG59" s="17">
        <v>0</v>
      </c>
      <c r="AH59" s="41" t="s">
        <v>296</v>
      </c>
      <c r="AI59" s="41" t="s">
        <v>296</v>
      </c>
      <c r="AJ59" s="41" t="s">
        <v>296</v>
      </c>
      <c r="AK59" s="41" t="s">
        <v>296</v>
      </c>
      <c r="AL59" s="17">
        <v>0</v>
      </c>
      <c r="AM59" s="41" t="s">
        <v>296</v>
      </c>
      <c r="AN59" s="41" t="s">
        <v>296</v>
      </c>
      <c r="AO59" s="41" t="s">
        <v>296</v>
      </c>
      <c r="AP59" s="41" t="s">
        <v>296</v>
      </c>
      <c r="AQ59" s="17">
        <v>0</v>
      </c>
      <c r="AR59" s="41" t="s">
        <v>296</v>
      </c>
      <c r="AS59" s="41" t="s">
        <v>296</v>
      </c>
      <c r="AT59" s="41" t="s">
        <v>296</v>
      </c>
      <c r="AU59" s="41" t="s">
        <v>296</v>
      </c>
      <c r="AV59" s="17">
        <v>0</v>
      </c>
      <c r="AW59" s="41" t="s">
        <v>296</v>
      </c>
      <c r="AX59" s="41" t="s">
        <v>296</v>
      </c>
      <c r="AY59" s="41" t="s">
        <v>296</v>
      </c>
      <c r="AZ59" s="41" t="s">
        <v>296</v>
      </c>
      <c r="BA59" s="17">
        <v>0</v>
      </c>
      <c r="BB59" s="41" t="s">
        <v>296</v>
      </c>
      <c r="BC59" s="41" t="s">
        <v>296</v>
      </c>
      <c r="BD59" s="41" t="s">
        <v>296</v>
      </c>
      <c r="BE59" s="41" t="s">
        <v>296</v>
      </c>
      <c r="BF59" s="17">
        <v>0</v>
      </c>
      <c r="BG59" s="41" t="s">
        <v>296</v>
      </c>
      <c r="BH59" s="41" t="s">
        <v>296</v>
      </c>
      <c r="BI59" s="41" t="s">
        <v>296</v>
      </c>
      <c r="BJ59" s="41" t="s">
        <v>296</v>
      </c>
      <c r="BL59" s="34">
        <v>109</v>
      </c>
      <c r="BM59" s="43">
        <v>0.88990825688073394</v>
      </c>
      <c r="BN59" s="43">
        <v>0.11009174311926606</v>
      </c>
      <c r="BO59" s="43">
        <v>9.1743119266055051E-2</v>
      </c>
      <c r="BP59" s="43">
        <v>0.90825688073394495</v>
      </c>
    </row>
    <row r="60" spans="1:68" outlineLevel="1" x14ac:dyDescent="0.2">
      <c r="A60" s="44" t="s">
        <v>150</v>
      </c>
      <c r="B60" s="8" t="s">
        <v>141</v>
      </c>
      <c r="C60" s="17">
        <v>17</v>
      </c>
      <c r="D60" s="41">
        <v>0.76470588235294112</v>
      </c>
      <c r="E60" s="41">
        <v>0.23529411764705882</v>
      </c>
      <c r="F60" s="41">
        <v>0.17647058823529413</v>
      </c>
      <c r="G60" s="41">
        <v>0.82352941176470584</v>
      </c>
      <c r="H60" s="17">
        <v>16</v>
      </c>
      <c r="I60" s="41">
        <v>0.8125</v>
      </c>
      <c r="J60" s="41">
        <v>0.1875</v>
      </c>
      <c r="K60" s="41">
        <v>0.1875</v>
      </c>
      <c r="L60" s="41">
        <v>0.8125</v>
      </c>
      <c r="M60" s="17">
        <v>9</v>
      </c>
      <c r="N60" s="41">
        <v>0.66666666666666674</v>
      </c>
      <c r="O60" s="41">
        <v>0.33333333333333331</v>
      </c>
      <c r="P60" s="41">
        <v>0.33333333333333331</v>
      </c>
      <c r="Q60" s="41">
        <v>0.66666666666666674</v>
      </c>
      <c r="R60" s="17">
        <v>13</v>
      </c>
      <c r="S60" s="41">
        <v>0.84615384615384615</v>
      </c>
      <c r="T60" s="41">
        <v>0.15384615384615385</v>
      </c>
      <c r="U60" s="41">
        <v>0.15384615384615385</v>
      </c>
      <c r="V60" s="41">
        <v>0.84615384615384615</v>
      </c>
      <c r="W60" s="17">
        <v>13</v>
      </c>
      <c r="X60" s="41">
        <v>0.15384615384615385</v>
      </c>
      <c r="Y60" s="41">
        <v>0.84615384615384615</v>
      </c>
      <c r="Z60" s="41">
        <v>0.84615384615384615</v>
      </c>
      <c r="AA60" s="41">
        <v>0.15384615384615385</v>
      </c>
      <c r="AB60" s="17">
        <v>15</v>
      </c>
      <c r="AC60" s="41">
        <v>0.46666666666666667</v>
      </c>
      <c r="AD60" s="41">
        <v>0.53333333333333333</v>
      </c>
      <c r="AE60" s="41">
        <v>0.53333333333333333</v>
      </c>
      <c r="AF60" s="41">
        <v>0.46666666666666667</v>
      </c>
      <c r="AG60" s="17">
        <v>23</v>
      </c>
      <c r="AH60" s="41">
        <v>0.82608695652173914</v>
      </c>
      <c r="AI60" s="41">
        <v>0.17391304347826086</v>
      </c>
      <c r="AJ60" s="41">
        <v>0.17391304347826086</v>
      </c>
      <c r="AK60" s="41">
        <v>0.82608695652173914</v>
      </c>
      <c r="AL60" s="17">
        <v>22</v>
      </c>
      <c r="AM60" s="41">
        <v>0.90909090909090906</v>
      </c>
      <c r="AN60" s="41">
        <v>9.0909090909090912E-2</v>
      </c>
      <c r="AO60" s="41">
        <v>9.0909090909090912E-2</v>
      </c>
      <c r="AP60" s="41">
        <v>0.90909090909090906</v>
      </c>
      <c r="AQ60" s="17">
        <v>17</v>
      </c>
      <c r="AR60" s="41">
        <v>0.58823529411764708</v>
      </c>
      <c r="AS60" s="41">
        <v>0.41176470588235292</v>
      </c>
      <c r="AT60" s="41">
        <v>0.41176470588235292</v>
      </c>
      <c r="AU60" s="41">
        <v>0.58823529411764708</v>
      </c>
      <c r="AV60" s="17">
        <v>15</v>
      </c>
      <c r="AW60" s="41">
        <v>0.46666666666666667</v>
      </c>
      <c r="AX60" s="41">
        <v>0.53333333333333333</v>
      </c>
      <c r="AY60" s="41">
        <v>0.53333333333333333</v>
      </c>
      <c r="AZ60" s="41">
        <v>0.46666666666666667</v>
      </c>
      <c r="BA60" s="17">
        <v>12</v>
      </c>
      <c r="BB60" s="41">
        <v>0.5</v>
      </c>
      <c r="BC60" s="41">
        <v>0.5</v>
      </c>
      <c r="BD60" s="41">
        <v>0.5</v>
      </c>
      <c r="BE60" s="41">
        <v>0.5</v>
      </c>
      <c r="BF60" s="17">
        <v>15</v>
      </c>
      <c r="BG60" s="41">
        <v>0.46666666666666667</v>
      </c>
      <c r="BH60" s="41">
        <v>0.53333333333333333</v>
      </c>
      <c r="BI60" s="41">
        <v>0.4</v>
      </c>
      <c r="BJ60" s="41">
        <v>0.6</v>
      </c>
      <c r="BL60" s="34">
        <v>187</v>
      </c>
      <c r="BM60" s="43">
        <v>0.64705882352941169</v>
      </c>
      <c r="BN60" s="43">
        <v>0.35294117647058826</v>
      </c>
      <c r="BO60" s="43">
        <v>0.33689839572192515</v>
      </c>
      <c r="BP60" s="43">
        <v>0.66310160427807485</v>
      </c>
    </row>
    <row r="61" spans="1:68" outlineLevel="1" x14ac:dyDescent="0.2">
      <c r="A61" s="44" t="s">
        <v>151</v>
      </c>
      <c r="B61" s="8" t="s">
        <v>142</v>
      </c>
      <c r="C61" s="17">
        <v>11</v>
      </c>
      <c r="D61" s="41">
        <v>0.81818181818181812</v>
      </c>
      <c r="E61" s="41">
        <v>0.18181818181818182</v>
      </c>
      <c r="F61" s="41">
        <v>0.18181818181818182</v>
      </c>
      <c r="G61" s="41">
        <v>0.81818181818181812</v>
      </c>
      <c r="H61" s="17">
        <v>12</v>
      </c>
      <c r="I61" s="41">
        <v>0.66666666666666674</v>
      </c>
      <c r="J61" s="41">
        <v>0.33333333333333331</v>
      </c>
      <c r="K61" s="41">
        <v>0.25</v>
      </c>
      <c r="L61" s="41">
        <v>0.75</v>
      </c>
      <c r="M61" s="17">
        <v>14</v>
      </c>
      <c r="N61" s="41">
        <v>0.5</v>
      </c>
      <c r="O61" s="41">
        <v>0.5</v>
      </c>
      <c r="P61" s="41">
        <v>0.5</v>
      </c>
      <c r="Q61" s="41">
        <v>0.5</v>
      </c>
      <c r="R61" s="17">
        <v>14</v>
      </c>
      <c r="S61" s="41">
        <v>0.5</v>
      </c>
      <c r="T61" s="41">
        <v>0.5</v>
      </c>
      <c r="U61" s="41">
        <v>0.35714285714285715</v>
      </c>
      <c r="V61" s="41">
        <v>0.64285714285714279</v>
      </c>
      <c r="W61" s="17">
        <v>7</v>
      </c>
      <c r="X61" s="41">
        <v>0.4285714285714286</v>
      </c>
      <c r="Y61" s="41">
        <v>0.5714285714285714</v>
      </c>
      <c r="Z61" s="41">
        <v>0.5714285714285714</v>
      </c>
      <c r="AA61" s="41">
        <v>0.4285714285714286</v>
      </c>
      <c r="AB61" s="17">
        <v>10</v>
      </c>
      <c r="AC61" s="41">
        <v>0.6</v>
      </c>
      <c r="AD61" s="41">
        <v>0.4</v>
      </c>
      <c r="AE61" s="41">
        <v>0.4</v>
      </c>
      <c r="AF61" s="41">
        <v>0.6</v>
      </c>
      <c r="AG61" s="17">
        <v>8</v>
      </c>
      <c r="AH61" s="41">
        <v>0.875</v>
      </c>
      <c r="AI61" s="41">
        <v>0.125</v>
      </c>
      <c r="AJ61" s="41">
        <v>0.125</v>
      </c>
      <c r="AK61" s="41">
        <v>0.875</v>
      </c>
      <c r="AL61" s="17">
        <v>10</v>
      </c>
      <c r="AM61" s="41">
        <v>0.9</v>
      </c>
      <c r="AN61" s="41">
        <v>0.1</v>
      </c>
      <c r="AO61" s="41">
        <v>0.1</v>
      </c>
      <c r="AP61" s="41">
        <v>0.9</v>
      </c>
      <c r="AQ61" s="17">
        <v>15</v>
      </c>
      <c r="AR61" s="41">
        <v>0.93333333333333335</v>
      </c>
      <c r="AS61" s="41">
        <v>6.6666666666666666E-2</v>
      </c>
      <c r="AT61" s="41">
        <v>6.6666666666666666E-2</v>
      </c>
      <c r="AU61" s="41">
        <v>0.93333333333333335</v>
      </c>
      <c r="AV61" s="17">
        <v>5</v>
      </c>
      <c r="AW61" s="41">
        <v>0.8</v>
      </c>
      <c r="AX61" s="41">
        <v>0.2</v>
      </c>
      <c r="AY61" s="41">
        <v>0.2</v>
      </c>
      <c r="AZ61" s="41">
        <v>0.8</v>
      </c>
      <c r="BA61" s="17">
        <v>11</v>
      </c>
      <c r="BB61" s="41">
        <v>0.72727272727272729</v>
      </c>
      <c r="BC61" s="41">
        <v>0.27272727272727271</v>
      </c>
      <c r="BD61" s="41">
        <v>0.27272727272727271</v>
      </c>
      <c r="BE61" s="41">
        <v>0.72727272727272729</v>
      </c>
      <c r="BF61" s="17">
        <v>9</v>
      </c>
      <c r="BG61" s="41">
        <v>0.11111111111111116</v>
      </c>
      <c r="BH61" s="41">
        <v>0.88888888888888884</v>
      </c>
      <c r="BI61" s="41">
        <v>0.55555555555555558</v>
      </c>
      <c r="BJ61" s="41">
        <v>0.44444444444444442</v>
      </c>
      <c r="BL61" s="34">
        <v>126</v>
      </c>
      <c r="BM61" s="43">
        <v>0.65873015873015872</v>
      </c>
      <c r="BN61" s="43">
        <v>0.34126984126984128</v>
      </c>
      <c r="BO61" s="43">
        <v>0.29365079365079366</v>
      </c>
      <c r="BP61" s="43">
        <v>0.70634920634920628</v>
      </c>
    </row>
    <row r="62" spans="1:68" outlineLevel="1" x14ac:dyDescent="0.2">
      <c r="A62" s="44" t="s">
        <v>152</v>
      </c>
      <c r="B62" s="8" t="s">
        <v>143</v>
      </c>
      <c r="C62" s="17">
        <v>15</v>
      </c>
      <c r="D62" s="41">
        <v>0.8</v>
      </c>
      <c r="E62" s="41">
        <v>0.2</v>
      </c>
      <c r="F62" s="41">
        <v>0.2</v>
      </c>
      <c r="G62" s="41">
        <v>0.8</v>
      </c>
      <c r="H62" s="17">
        <v>12</v>
      </c>
      <c r="I62" s="41">
        <v>0.5</v>
      </c>
      <c r="J62" s="41">
        <v>0.5</v>
      </c>
      <c r="K62" s="41">
        <v>0.41666666666666669</v>
      </c>
      <c r="L62" s="41">
        <v>0.58333333333333326</v>
      </c>
      <c r="M62" s="17">
        <v>18</v>
      </c>
      <c r="N62" s="41">
        <v>0.94444444444444442</v>
      </c>
      <c r="O62" s="41">
        <v>5.5555555555555552E-2</v>
      </c>
      <c r="P62" s="41">
        <v>5.5555555555555552E-2</v>
      </c>
      <c r="Q62" s="41">
        <v>0.94444444444444442</v>
      </c>
      <c r="R62" s="17">
        <v>21</v>
      </c>
      <c r="S62" s="41">
        <v>0.52380952380952384</v>
      </c>
      <c r="T62" s="41">
        <v>0.47619047619047616</v>
      </c>
      <c r="U62" s="41">
        <v>0.47619047619047616</v>
      </c>
      <c r="V62" s="41">
        <v>0.52380952380952384</v>
      </c>
      <c r="W62" s="17">
        <v>28</v>
      </c>
      <c r="X62" s="41">
        <v>0.7857142857142857</v>
      </c>
      <c r="Y62" s="41">
        <v>0.21428571428571427</v>
      </c>
      <c r="Z62" s="41">
        <v>0.17857142857142858</v>
      </c>
      <c r="AA62" s="41">
        <v>0.8214285714285714</v>
      </c>
      <c r="AB62" s="17">
        <v>32</v>
      </c>
      <c r="AC62" s="41">
        <v>0.625</v>
      </c>
      <c r="AD62" s="41">
        <v>0.375</v>
      </c>
      <c r="AE62" s="41">
        <v>0.34375</v>
      </c>
      <c r="AF62" s="41">
        <v>0.65625</v>
      </c>
      <c r="AG62" s="17">
        <v>37</v>
      </c>
      <c r="AH62" s="41">
        <v>0.72972972972972971</v>
      </c>
      <c r="AI62" s="41">
        <v>0.27027027027027029</v>
      </c>
      <c r="AJ62" s="41">
        <v>0.24324324324324326</v>
      </c>
      <c r="AK62" s="41">
        <v>0.7567567567567568</v>
      </c>
      <c r="AL62" s="17">
        <v>39</v>
      </c>
      <c r="AM62" s="41">
        <v>0.71794871794871795</v>
      </c>
      <c r="AN62" s="41">
        <v>0.28205128205128205</v>
      </c>
      <c r="AO62" s="41">
        <v>0.23076923076923078</v>
      </c>
      <c r="AP62" s="41">
        <v>0.76923076923076916</v>
      </c>
      <c r="AQ62" s="17">
        <v>35</v>
      </c>
      <c r="AR62" s="41">
        <v>0.65714285714285714</v>
      </c>
      <c r="AS62" s="41">
        <v>0.34285714285714286</v>
      </c>
      <c r="AT62" s="41">
        <v>0.34285714285714286</v>
      </c>
      <c r="AU62" s="41">
        <v>0.65714285714285714</v>
      </c>
      <c r="AV62" s="17">
        <v>31</v>
      </c>
      <c r="AW62" s="41">
        <v>0.77419354838709675</v>
      </c>
      <c r="AX62" s="41">
        <v>0.22580645161290322</v>
      </c>
      <c r="AY62" s="41">
        <v>0.22580645161290322</v>
      </c>
      <c r="AZ62" s="41">
        <v>0.77419354838709675</v>
      </c>
      <c r="BA62" s="17">
        <v>22</v>
      </c>
      <c r="BB62" s="41">
        <v>0.68181818181818188</v>
      </c>
      <c r="BC62" s="41">
        <v>0.31818181818181818</v>
      </c>
      <c r="BD62" s="41">
        <v>0.27272727272727271</v>
      </c>
      <c r="BE62" s="41">
        <v>0.72727272727272729</v>
      </c>
      <c r="BF62" s="17">
        <v>10</v>
      </c>
      <c r="BG62" s="41">
        <v>0.30000000000000004</v>
      </c>
      <c r="BH62" s="41">
        <v>0.7</v>
      </c>
      <c r="BI62" s="41">
        <v>0.7</v>
      </c>
      <c r="BJ62" s="41">
        <v>0.30000000000000004</v>
      </c>
      <c r="BL62" s="34">
        <v>300</v>
      </c>
      <c r="BM62" s="43">
        <v>0.69333333333333336</v>
      </c>
      <c r="BN62" s="43">
        <v>0.30666666666666664</v>
      </c>
      <c r="BO62" s="43">
        <v>0.28333333333333333</v>
      </c>
      <c r="BP62" s="43">
        <v>0.71666666666666667</v>
      </c>
    </row>
    <row r="63" spans="1:68" outlineLevel="1" x14ac:dyDescent="0.2">
      <c r="A63" s="44" t="s">
        <v>153</v>
      </c>
      <c r="B63" s="7" t="s">
        <v>148</v>
      </c>
      <c r="C63" s="17">
        <v>9</v>
      </c>
      <c r="D63" s="41">
        <v>1</v>
      </c>
      <c r="E63" s="41">
        <v>0</v>
      </c>
      <c r="F63" s="41">
        <v>0</v>
      </c>
      <c r="G63" s="41">
        <v>1</v>
      </c>
      <c r="H63" s="17">
        <v>8</v>
      </c>
      <c r="I63" s="41">
        <v>0.625</v>
      </c>
      <c r="J63" s="41">
        <v>0.375</v>
      </c>
      <c r="K63" s="41">
        <v>0.375</v>
      </c>
      <c r="L63" s="41">
        <v>0.625</v>
      </c>
      <c r="M63" s="17">
        <v>9</v>
      </c>
      <c r="N63" s="41">
        <v>0.66666666666666674</v>
      </c>
      <c r="O63" s="41">
        <v>0.33333333333333331</v>
      </c>
      <c r="P63" s="41">
        <v>0.33333333333333331</v>
      </c>
      <c r="Q63" s="41">
        <v>0.66666666666666674</v>
      </c>
      <c r="R63" s="17">
        <v>8</v>
      </c>
      <c r="S63" s="41">
        <v>1</v>
      </c>
      <c r="T63" s="41">
        <v>0</v>
      </c>
      <c r="U63" s="41">
        <v>0</v>
      </c>
      <c r="V63" s="41">
        <v>1</v>
      </c>
      <c r="W63" s="17">
        <v>10</v>
      </c>
      <c r="X63" s="41">
        <v>0.6</v>
      </c>
      <c r="Y63" s="41">
        <v>0.4</v>
      </c>
      <c r="Z63" s="41">
        <v>0.2</v>
      </c>
      <c r="AA63" s="41">
        <v>0.8</v>
      </c>
      <c r="AB63" s="17">
        <v>11</v>
      </c>
      <c r="AC63" s="41">
        <v>0.90909090909090906</v>
      </c>
      <c r="AD63" s="41">
        <v>9.0909090909090912E-2</v>
      </c>
      <c r="AE63" s="41">
        <v>9.0909090909090912E-2</v>
      </c>
      <c r="AF63" s="41">
        <v>0.90909090909090906</v>
      </c>
      <c r="AG63" s="17">
        <v>18</v>
      </c>
      <c r="AH63" s="41">
        <v>1</v>
      </c>
      <c r="AI63" s="41">
        <v>0</v>
      </c>
      <c r="AJ63" s="41">
        <v>0</v>
      </c>
      <c r="AK63" s="41">
        <v>1</v>
      </c>
      <c r="AL63" s="17">
        <v>17</v>
      </c>
      <c r="AM63" s="41">
        <v>0.94117647058823528</v>
      </c>
      <c r="AN63" s="41">
        <v>5.8823529411764705E-2</v>
      </c>
      <c r="AO63" s="41">
        <v>0</v>
      </c>
      <c r="AP63" s="41">
        <v>1</v>
      </c>
      <c r="AQ63" s="17">
        <v>18</v>
      </c>
      <c r="AR63" s="41">
        <v>0.94444444444444442</v>
      </c>
      <c r="AS63" s="41">
        <v>5.5555555555555552E-2</v>
      </c>
      <c r="AT63" s="41">
        <v>5.5555555555555552E-2</v>
      </c>
      <c r="AU63" s="41">
        <v>0.94444444444444442</v>
      </c>
      <c r="AV63" s="17">
        <v>13</v>
      </c>
      <c r="AW63" s="41">
        <v>0.76923076923076916</v>
      </c>
      <c r="AX63" s="41">
        <v>0.23076923076923078</v>
      </c>
      <c r="AY63" s="41">
        <v>0.23076923076923078</v>
      </c>
      <c r="AZ63" s="41">
        <v>0.76923076923076916</v>
      </c>
      <c r="BA63" s="17">
        <v>7</v>
      </c>
      <c r="BB63" s="41">
        <v>0.85714285714285721</v>
      </c>
      <c r="BC63" s="41">
        <v>0.14285714285714285</v>
      </c>
      <c r="BD63" s="41">
        <v>0</v>
      </c>
      <c r="BE63" s="41">
        <v>1</v>
      </c>
      <c r="BF63" s="17">
        <v>9</v>
      </c>
      <c r="BG63" s="41">
        <v>0.55555555555555558</v>
      </c>
      <c r="BH63" s="41">
        <v>0.44444444444444442</v>
      </c>
      <c r="BI63" s="41">
        <v>0.44444444444444442</v>
      </c>
      <c r="BJ63" s="41">
        <v>0.55555555555555558</v>
      </c>
      <c r="BL63" s="34">
        <v>137</v>
      </c>
      <c r="BM63" s="43">
        <v>0.84671532846715325</v>
      </c>
      <c r="BN63" s="43">
        <v>0.15328467153284672</v>
      </c>
      <c r="BO63" s="43">
        <v>0.12408759124087591</v>
      </c>
      <c r="BP63" s="43">
        <v>0.87591240875912413</v>
      </c>
    </row>
    <row r="64" spans="1:68" outlineLevel="1" x14ac:dyDescent="0.2">
      <c r="A64" s="44" t="s">
        <v>154</v>
      </c>
      <c r="B64" s="8" t="s">
        <v>144</v>
      </c>
      <c r="C64" s="17">
        <v>97</v>
      </c>
      <c r="D64" s="41">
        <v>0.64948453608247425</v>
      </c>
      <c r="E64" s="41">
        <v>0.35051546391752575</v>
      </c>
      <c r="F64" s="41">
        <v>0.28865979381443296</v>
      </c>
      <c r="G64" s="41">
        <v>0.71134020618556704</v>
      </c>
      <c r="H64" s="17">
        <v>78</v>
      </c>
      <c r="I64" s="41">
        <v>0.83333333333333337</v>
      </c>
      <c r="J64" s="41">
        <v>0.16666666666666666</v>
      </c>
      <c r="K64" s="41">
        <v>0.16666666666666666</v>
      </c>
      <c r="L64" s="41">
        <v>0.83333333333333337</v>
      </c>
      <c r="M64" s="17">
        <v>95</v>
      </c>
      <c r="N64" s="41">
        <v>0.87368421052631584</v>
      </c>
      <c r="O64" s="41">
        <v>0.12631578947368421</v>
      </c>
      <c r="P64" s="41">
        <v>0.12631578947368421</v>
      </c>
      <c r="Q64" s="41">
        <v>0.87368421052631584</v>
      </c>
      <c r="R64" s="17">
        <v>73</v>
      </c>
      <c r="S64" s="41">
        <v>0.82191780821917804</v>
      </c>
      <c r="T64" s="41">
        <v>0.17808219178082191</v>
      </c>
      <c r="U64" s="41">
        <v>0.17808219178082191</v>
      </c>
      <c r="V64" s="41">
        <v>0.82191780821917804</v>
      </c>
      <c r="W64" s="17">
        <v>100</v>
      </c>
      <c r="X64" s="41">
        <v>0.66999999999999993</v>
      </c>
      <c r="Y64" s="41">
        <v>0.33</v>
      </c>
      <c r="Z64" s="41">
        <v>0.27</v>
      </c>
      <c r="AA64" s="41">
        <v>0.73</v>
      </c>
      <c r="AB64" s="17">
        <v>100</v>
      </c>
      <c r="AC64" s="41">
        <v>0.7</v>
      </c>
      <c r="AD64" s="41">
        <v>0.3</v>
      </c>
      <c r="AE64" s="41">
        <v>0.27</v>
      </c>
      <c r="AF64" s="41">
        <v>0.73</v>
      </c>
      <c r="AG64" s="17">
        <v>98</v>
      </c>
      <c r="AH64" s="41">
        <v>0.83673469387755106</v>
      </c>
      <c r="AI64" s="41">
        <v>0.16326530612244897</v>
      </c>
      <c r="AJ64" s="41">
        <v>0.15306122448979592</v>
      </c>
      <c r="AK64" s="41">
        <v>0.84693877551020402</v>
      </c>
      <c r="AL64" s="17">
        <v>97</v>
      </c>
      <c r="AM64" s="41">
        <v>0.89690721649484539</v>
      </c>
      <c r="AN64" s="41">
        <v>0.10309278350515463</v>
      </c>
      <c r="AO64" s="41">
        <v>0.10309278350515463</v>
      </c>
      <c r="AP64" s="41">
        <v>0.89690721649484539</v>
      </c>
      <c r="AQ64" s="17">
        <v>102</v>
      </c>
      <c r="AR64" s="41">
        <v>0.80392156862745101</v>
      </c>
      <c r="AS64" s="41">
        <v>0.19607843137254902</v>
      </c>
      <c r="AT64" s="41">
        <v>0.18627450980392157</v>
      </c>
      <c r="AU64" s="41">
        <v>0.81372549019607843</v>
      </c>
      <c r="AV64" s="17">
        <v>107</v>
      </c>
      <c r="AW64" s="41">
        <v>0.78504672897196259</v>
      </c>
      <c r="AX64" s="41">
        <v>0.21495327102803738</v>
      </c>
      <c r="AY64" s="41">
        <v>0.18691588785046728</v>
      </c>
      <c r="AZ64" s="41">
        <v>0.81308411214953269</v>
      </c>
      <c r="BA64" s="17">
        <v>74</v>
      </c>
      <c r="BB64" s="41">
        <v>0.82432432432432434</v>
      </c>
      <c r="BC64" s="41">
        <v>0.17567567567567569</v>
      </c>
      <c r="BD64" s="41">
        <v>0.12162162162162163</v>
      </c>
      <c r="BE64" s="41">
        <v>0.8783783783783784</v>
      </c>
      <c r="BF64" s="17">
        <v>49</v>
      </c>
      <c r="BG64" s="41">
        <v>0.53061224489795911</v>
      </c>
      <c r="BH64" s="41">
        <v>0.46938775510204084</v>
      </c>
      <c r="BI64" s="41">
        <v>0.38775510204081631</v>
      </c>
      <c r="BJ64" s="41">
        <v>0.61224489795918369</v>
      </c>
      <c r="BL64" s="34">
        <v>1070</v>
      </c>
      <c r="BM64" s="43">
        <v>0.77570093457943923</v>
      </c>
      <c r="BN64" s="43">
        <v>0.22429906542056074</v>
      </c>
      <c r="BO64" s="43">
        <v>0.19813084112149532</v>
      </c>
      <c r="BP64" s="43">
        <v>0.80186915887850474</v>
      </c>
    </row>
    <row r="65" spans="1:68" outlineLevel="1" x14ac:dyDescent="0.2">
      <c r="A65" s="44" t="s">
        <v>155</v>
      </c>
      <c r="B65" s="8" t="s">
        <v>145</v>
      </c>
      <c r="C65" s="17">
        <v>7</v>
      </c>
      <c r="D65" s="41">
        <v>0.7142857142857143</v>
      </c>
      <c r="E65" s="41">
        <v>0.2857142857142857</v>
      </c>
      <c r="F65" s="41">
        <v>0</v>
      </c>
      <c r="G65" s="41">
        <v>1</v>
      </c>
      <c r="H65" s="17">
        <v>6</v>
      </c>
      <c r="I65" s="41">
        <v>0.83333333333333337</v>
      </c>
      <c r="J65" s="41">
        <v>0.16666666666666666</v>
      </c>
      <c r="K65" s="41">
        <v>0.16666666666666666</v>
      </c>
      <c r="L65" s="41">
        <v>0.83333333333333337</v>
      </c>
      <c r="M65" s="17">
        <v>7</v>
      </c>
      <c r="N65" s="41">
        <v>1</v>
      </c>
      <c r="O65" s="41">
        <v>0</v>
      </c>
      <c r="P65" s="41">
        <v>0</v>
      </c>
      <c r="Q65" s="41">
        <v>1</v>
      </c>
      <c r="R65" s="17">
        <v>11</v>
      </c>
      <c r="S65" s="41">
        <v>0.54545454545454541</v>
      </c>
      <c r="T65" s="41">
        <v>0.45454545454545453</v>
      </c>
      <c r="U65" s="41">
        <v>0.27272727272727271</v>
      </c>
      <c r="V65" s="41">
        <v>0.72727272727272729</v>
      </c>
      <c r="W65" s="17">
        <v>9</v>
      </c>
      <c r="X65" s="41">
        <v>0.66666666666666674</v>
      </c>
      <c r="Y65" s="41">
        <v>0.33333333333333331</v>
      </c>
      <c r="Z65" s="41">
        <v>0.33333333333333331</v>
      </c>
      <c r="AA65" s="41">
        <v>0.66666666666666674</v>
      </c>
      <c r="AB65" s="17">
        <v>9</v>
      </c>
      <c r="AC65" s="41">
        <v>0.77777777777777779</v>
      </c>
      <c r="AD65" s="41">
        <v>0.22222222222222221</v>
      </c>
      <c r="AE65" s="41">
        <v>0.1111111111111111</v>
      </c>
      <c r="AF65" s="41">
        <v>0.88888888888888884</v>
      </c>
      <c r="AG65" s="17">
        <v>13</v>
      </c>
      <c r="AH65" s="41">
        <v>0.69230769230769229</v>
      </c>
      <c r="AI65" s="41">
        <v>0.30769230769230771</v>
      </c>
      <c r="AJ65" s="41">
        <v>7.6923076923076927E-2</v>
      </c>
      <c r="AK65" s="41">
        <v>0.92307692307692313</v>
      </c>
      <c r="AL65" s="17">
        <v>13</v>
      </c>
      <c r="AM65" s="41">
        <v>0.84615384615384615</v>
      </c>
      <c r="AN65" s="41">
        <v>0.15384615384615385</v>
      </c>
      <c r="AO65" s="41">
        <v>0.15384615384615385</v>
      </c>
      <c r="AP65" s="41">
        <v>0.84615384615384615</v>
      </c>
      <c r="AQ65" s="17">
        <v>12</v>
      </c>
      <c r="AR65" s="41">
        <v>0.83333333333333337</v>
      </c>
      <c r="AS65" s="41">
        <v>0.16666666666666666</v>
      </c>
      <c r="AT65" s="41">
        <v>0.16666666666666666</v>
      </c>
      <c r="AU65" s="41">
        <v>0.83333333333333337</v>
      </c>
      <c r="AV65" s="17">
        <v>12</v>
      </c>
      <c r="AW65" s="41">
        <v>0.58333333333333326</v>
      </c>
      <c r="AX65" s="41">
        <v>0.41666666666666669</v>
      </c>
      <c r="AY65" s="41">
        <v>0.33333333333333331</v>
      </c>
      <c r="AZ65" s="41">
        <v>0.66666666666666674</v>
      </c>
      <c r="BA65" s="17">
        <v>8</v>
      </c>
      <c r="BB65" s="41">
        <v>1</v>
      </c>
      <c r="BC65" s="41">
        <v>0</v>
      </c>
      <c r="BD65" s="41">
        <v>0</v>
      </c>
      <c r="BE65" s="41">
        <v>1</v>
      </c>
      <c r="BF65" s="17">
        <v>9</v>
      </c>
      <c r="BG65" s="41">
        <v>0.44444444444444442</v>
      </c>
      <c r="BH65" s="41">
        <v>0.55555555555555558</v>
      </c>
      <c r="BI65" s="41">
        <v>0.44444444444444442</v>
      </c>
      <c r="BJ65" s="41">
        <v>0.55555555555555558</v>
      </c>
      <c r="BL65" s="34">
        <v>116</v>
      </c>
      <c r="BM65" s="43">
        <v>0.73275862068965525</v>
      </c>
      <c r="BN65" s="43">
        <v>0.26724137931034481</v>
      </c>
      <c r="BO65" s="43">
        <v>0.18103448275862069</v>
      </c>
      <c r="BP65" s="43">
        <v>0.81896551724137934</v>
      </c>
    </row>
    <row r="66" spans="1:68" outlineLevel="1" x14ac:dyDescent="0.2">
      <c r="A66" s="44" t="s">
        <v>156</v>
      </c>
      <c r="B66" s="8" t="s">
        <v>146</v>
      </c>
      <c r="C66" s="17">
        <v>5</v>
      </c>
      <c r="D66" s="41">
        <v>1</v>
      </c>
      <c r="E66" s="41">
        <v>0</v>
      </c>
      <c r="F66" s="41">
        <v>0</v>
      </c>
      <c r="G66" s="41">
        <v>1</v>
      </c>
      <c r="H66" s="17">
        <v>4</v>
      </c>
      <c r="I66" s="41">
        <v>0.5</v>
      </c>
      <c r="J66" s="41">
        <v>0.5</v>
      </c>
      <c r="K66" s="41">
        <v>0.5</v>
      </c>
      <c r="L66" s="41">
        <v>0.5</v>
      </c>
      <c r="M66" s="17">
        <v>4</v>
      </c>
      <c r="N66" s="41">
        <v>0.25</v>
      </c>
      <c r="O66" s="41">
        <v>0.75</v>
      </c>
      <c r="P66" s="41">
        <v>0.75</v>
      </c>
      <c r="Q66" s="41">
        <v>0.25</v>
      </c>
      <c r="R66" s="17">
        <v>5</v>
      </c>
      <c r="S66" s="41">
        <v>0.8</v>
      </c>
      <c r="T66" s="41">
        <v>0.2</v>
      </c>
      <c r="U66" s="41">
        <v>0</v>
      </c>
      <c r="V66" s="41">
        <v>1</v>
      </c>
      <c r="W66" s="17">
        <v>4</v>
      </c>
      <c r="X66" s="41">
        <v>0.5</v>
      </c>
      <c r="Y66" s="41">
        <v>0.5</v>
      </c>
      <c r="Z66" s="41">
        <v>0.5</v>
      </c>
      <c r="AA66" s="41">
        <v>0.5</v>
      </c>
      <c r="AB66" s="17">
        <v>7</v>
      </c>
      <c r="AC66" s="41">
        <v>0.5714285714285714</v>
      </c>
      <c r="AD66" s="41">
        <v>0.42857142857142855</v>
      </c>
      <c r="AE66" s="41">
        <v>0.2857142857142857</v>
      </c>
      <c r="AF66" s="41">
        <v>0.7142857142857143</v>
      </c>
      <c r="AG66" s="17">
        <v>20</v>
      </c>
      <c r="AH66" s="41">
        <v>0.8</v>
      </c>
      <c r="AI66" s="41">
        <v>0.2</v>
      </c>
      <c r="AJ66" s="41">
        <v>0.2</v>
      </c>
      <c r="AK66" s="41">
        <v>0.8</v>
      </c>
      <c r="AL66" s="17">
        <v>22</v>
      </c>
      <c r="AM66" s="41">
        <v>1</v>
      </c>
      <c r="AN66" s="41">
        <v>0</v>
      </c>
      <c r="AO66" s="41">
        <v>0</v>
      </c>
      <c r="AP66" s="41">
        <v>1</v>
      </c>
      <c r="AQ66" s="17">
        <v>14</v>
      </c>
      <c r="AR66" s="41">
        <v>0.7142857142857143</v>
      </c>
      <c r="AS66" s="41">
        <v>0.2857142857142857</v>
      </c>
      <c r="AT66" s="41">
        <v>0.21428571428571427</v>
      </c>
      <c r="AU66" s="41">
        <v>0.7857142857142857</v>
      </c>
      <c r="AV66" s="17">
        <v>5</v>
      </c>
      <c r="AW66" s="41">
        <v>1</v>
      </c>
      <c r="AX66" s="41">
        <v>0</v>
      </c>
      <c r="AY66" s="41">
        <v>0</v>
      </c>
      <c r="AZ66" s="41">
        <v>1</v>
      </c>
      <c r="BA66" s="17">
        <v>5</v>
      </c>
      <c r="BB66" s="41">
        <v>0.6</v>
      </c>
      <c r="BC66" s="41">
        <v>0.4</v>
      </c>
      <c r="BD66" s="41">
        <v>0.2</v>
      </c>
      <c r="BE66" s="41">
        <v>0.8</v>
      </c>
      <c r="BF66" s="17">
        <v>6</v>
      </c>
      <c r="BG66" s="41">
        <v>0</v>
      </c>
      <c r="BH66" s="41">
        <v>1</v>
      </c>
      <c r="BI66" s="41">
        <v>0.83333333333333337</v>
      </c>
      <c r="BJ66" s="41">
        <v>0.16666666666666663</v>
      </c>
      <c r="BL66" s="34">
        <v>101</v>
      </c>
      <c r="BM66" s="43">
        <v>0.73267326732673266</v>
      </c>
      <c r="BN66" s="43">
        <v>0.26732673267326734</v>
      </c>
      <c r="BO66" s="43">
        <v>0.21782178217821782</v>
      </c>
      <c r="BP66" s="43">
        <v>0.78217821782178221</v>
      </c>
    </row>
    <row r="67" spans="1:68" outlineLevel="1" x14ac:dyDescent="0.2">
      <c r="A67" s="44" t="s">
        <v>157</v>
      </c>
      <c r="B67" s="8" t="s">
        <v>147</v>
      </c>
      <c r="C67" s="17">
        <v>9</v>
      </c>
      <c r="D67" s="41">
        <v>0.77777777777777779</v>
      </c>
      <c r="E67" s="41">
        <v>0.22222222222222221</v>
      </c>
      <c r="F67" s="41">
        <v>0.22222222222222221</v>
      </c>
      <c r="G67" s="41">
        <v>0.77777777777777779</v>
      </c>
      <c r="H67" s="17">
        <v>8</v>
      </c>
      <c r="I67" s="41">
        <v>1</v>
      </c>
      <c r="J67" s="41">
        <v>0</v>
      </c>
      <c r="K67" s="41">
        <v>0</v>
      </c>
      <c r="L67" s="41">
        <v>1</v>
      </c>
      <c r="M67" s="17">
        <v>9</v>
      </c>
      <c r="N67" s="41">
        <v>0.77777777777777779</v>
      </c>
      <c r="O67" s="41">
        <v>0.22222222222222221</v>
      </c>
      <c r="P67" s="41">
        <v>0.22222222222222221</v>
      </c>
      <c r="Q67" s="41">
        <v>0.77777777777777779</v>
      </c>
      <c r="R67" s="17">
        <v>9</v>
      </c>
      <c r="S67" s="41">
        <v>0.88888888888888884</v>
      </c>
      <c r="T67" s="41">
        <v>0.1111111111111111</v>
      </c>
      <c r="U67" s="41">
        <v>0.1111111111111111</v>
      </c>
      <c r="V67" s="41">
        <v>0.88888888888888884</v>
      </c>
      <c r="W67" s="17">
        <v>7</v>
      </c>
      <c r="X67" s="41">
        <v>0.85714285714285721</v>
      </c>
      <c r="Y67" s="41">
        <v>0.14285714285714285</v>
      </c>
      <c r="Z67" s="41">
        <v>0.14285714285714285</v>
      </c>
      <c r="AA67" s="41">
        <v>0.85714285714285721</v>
      </c>
      <c r="AB67" s="17">
        <v>7</v>
      </c>
      <c r="AC67" s="41">
        <v>0.5714285714285714</v>
      </c>
      <c r="AD67" s="41">
        <v>0.42857142857142855</v>
      </c>
      <c r="AE67" s="41">
        <v>0.42857142857142855</v>
      </c>
      <c r="AF67" s="41">
        <v>0.5714285714285714</v>
      </c>
      <c r="AG67" s="17">
        <v>8</v>
      </c>
      <c r="AH67" s="41">
        <v>0.5</v>
      </c>
      <c r="AI67" s="41">
        <v>0.5</v>
      </c>
      <c r="AJ67" s="41">
        <v>0.375</v>
      </c>
      <c r="AK67" s="41">
        <v>0.625</v>
      </c>
      <c r="AL67" s="17">
        <v>8</v>
      </c>
      <c r="AM67" s="41">
        <v>0.25</v>
      </c>
      <c r="AN67" s="41">
        <v>0.75</v>
      </c>
      <c r="AO67" s="41">
        <v>0.625</v>
      </c>
      <c r="AP67" s="41">
        <v>0.375</v>
      </c>
      <c r="AQ67" s="17">
        <v>5</v>
      </c>
      <c r="AR67" s="41">
        <v>0.4</v>
      </c>
      <c r="AS67" s="41">
        <v>0.6</v>
      </c>
      <c r="AT67" s="41">
        <v>0.6</v>
      </c>
      <c r="AU67" s="41">
        <v>0.4</v>
      </c>
      <c r="AV67" s="17">
        <v>5</v>
      </c>
      <c r="AW67" s="41">
        <v>1</v>
      </c>
      <c r="AX67" s="41">
        <v>0</v>
      </c>
      <c r="AY67" s="41">
        <v>0</v>
      </c>
      <c r="AZ67" s="41">
        <v>1</v>
      </c>
      <c r="BA67" s="17">
        <v>3</v>
      </c>
      <c r="BB67" s="41">
        <v>0.66666666666666674</v>
      </c>
      <c r="BC67" s="41">
        <v>0.33333333333333331</v>
      </c>
      <c r="BD67" s="41">
        <v>0</v>
      </c>
      <c r="BE67" s="41">
        <v>1</v>
      </c>
      <c r="BF67" s="17">
        <v>7</v>
      </c>
      <c r="BG67" s="41">
        <v>0.85714285714285721</v>
      </c>
      <c r="BH67" s="41">
        <v>0.14285714285714285</v>
      </c>
      <c r="BI67" s="41">
        <v>0.14285714285714285</v>
      </c>
      <c r="BJ67" s="41">
        <v>0.85714285714285721</v>
      </c>
      <c r="BL67" s="34">
        <v>0</v>
      </c>
      <c r="BM67" s="43">
        <v>0</v>
      </c>
      <c r="BN67" s="43">
        <v>0</v>
      </c>
      <c r="BO67" s="43">
        <v>0</v>
      </c>
      <c r="BP67" s="43">
        <v>0</v>
      </c>
    </row>
    <row r="68" spans="1:68" outlineLevel="1" x14ac:dyDescent="0.2">
      <c r="A68" s="44" t="s">
        <v>124</v>
      </c>
      <c r="B68" s="8" t="s">
        <v>125</v>
      </c>
      <c r="C68" s="17">
        <v>12</v>
      </c>
      <c r="D68" s="41">
        <v>0.66666666666666674</v>
      </c>
      <c r="E68" s="41">
        <v>0.33333333333333331</v>
      </c>
      <c r="F68" s="41">
        <v>0.25</v>
      </c>
      <c r="G68" s="41">
        <v>0.75</v>
      </c>
      <c r="H68" s="17">
        <v>8</v>
      </c>
      <c r="I68" s="41">
        <v>0.625</v>
      </c>
      <c r="J68" s="41">
        <v>0.375</v>
      </c>
      <c r="K68" s="41">
        <v>0.375</v>
      </c>
      <c r="L68" s="41">
        <v>0.625</v>
      </c>
      <c r="M68" s="17">
        <v>9</v>
      </c>
      <c r="N68" s="41">
        <v>0.55555555555555558</v>
      </c>
      <c r="O68" s="41">
        <v>0.44444444444444442</v>
      </c>
      <c r="P68" s="41">
        <v>0.33333333333333331</v>
      </c>
      <c r="Q68" s="41">
        <v>0.66666666666666674</v>
      </c>
      <c r="R68" s="17">
        <v>9</v>
      </c>
      <c r="S68" s="41">
        <v>0.88888888888888884</v>
      </c>
      <c r="T68" s="41">
        <v>0.1111111111111111</v>
      </c>
      <c r="U68" s="41">
        <v>0.1111111111111111</v>
      </c>
      <c r="V68" s="41">
        <v>0.88888888888888884</v>
      </c>
      <c r="W68" s="17">
        <v>10</v>
      </c>
      <c r="X68" s="41">
        <v>9.9999999999999978E-2</v>
      </c>
      <c r="Y68" s="41">
        <v>0.9</v>
      </c>
      <c r="Z68" s="41">
        <v>0.7</v>
      </c>
      <c r="AA68" s="41">
        <v>0.30000000000000004</v>
      </c>
      <c r="AB68" s="17">
        <v>7</v>
      </c>
      <c r="AC68" s="41">
        <v>0.1428571428571429</v>
      </c>
      <c r="AD68" s="41">
        <v>0.8571428571428571</v>
      </c>
      <c r="AE68" s="41">
        <v>0.42857142857142855</v>
      </c>
      <c r="AF68" s="41">
        <v>0.5714285714285714</v>
      </c>
      <c r="AG68" s="17">
        <v>11</v>
      </c>
      <c r="AH68" s="41">
        <v>0.36363636363636365</v>
      </c>
      <c r="AI68" s="41">
        <v>0.63636363636363635</v>
      </c>
      <c r="AJ68" s="41">
        <v>0.63636363636363635</v>
      </c>
      <c r="AK68" s="41">
        <v>0.36363636363636365</v>
      </c>
      <c r="AL68" s="17">
        <v>11</v>
      </c>
      <c r="AM68" s="41">
        <v>0.54545454545454541</v>
      </c>
      <c r="AN68" s="41">
        <v>0.45454545454545453</v>
      </c>
      <c r="AO68" s="41">
        <v>0.36363636363636365</v>
      </c>
      <c r="AP68" s="41">
        <v>0.63636363636363635</v>
      </c>
      <c r="AQ68" s="17">
        <v>9</v>
      </c>
      <c r="AR68" s="41">
        <v>0.22222222222222221</v>
      </c>
      <c r="AS68" s="41">
        <v>0.77777777777777779</v>
      </c>
      <c r="AT68" s="41">
        <v>0.66666666666666663</v>
      </c>
      <c r="AU68" s="41">
        <v>0.33333333333333337</v>
      </c>
      <c r="AV68" s="17">
        <v>9</v>
      </c>
      <c r="AW68" s="41">
        <v>0.44444444444444442</v>
      </c>
      <c r="AX68" s="41">
        <v>0.55555555555555558</v>
      </c>
      <c r="AY68" s="41">
        <v>0.44444444444444442</v>
      </c>
      <c r="AZ68" s="41">
        <v>0.55555555555555558</v>
      </c>
      <c r="BA68" s="17">
        <v>7</v>
      </c>
      <c r="BB68" s="41">
        <v>0.1428571428571429</v>
      </c>
      <c r="BC68" s="41">
        <v>0.8571428571428571</v>
      </c>
      <c r="BD68" s="41">
        <v>0.7142857142857143</v>
      </c>
      <c r="BE68" s="41">
        <v>0.2857142857142857</v>
      </c>
      <c r="BF68" s="17">
        <v>8</v>
      </c>
      <c r="BG68" s="41">
        <v>0.25</v>
      </c>
      <c r="BH68" s="41">
        <v>0.75</v>
      </c>
      <c r="BI68" s="41">
        <v>0.625</v>
      </c>
      <c r="BJ68" s="41">
        <v>0.375</v>
      </c>
      <c r="BL68" s="34">
        <v>110</v>
      </c>
      <c r="BM68" s="43">
        <v>0.42727272727272725</v>
      </c>
      <c r="BN68" s="43">
        <v>0.57272727272727275</v>
      </c>
      <c r="BO68" s="43">
        <v>0.46363636363636362</v>
      </c>
      <c r="BP68" s="43">
        <v>0.53636363636363638</v>
      </c>
    </row>
    <row r="69" spans="1:68" outlineLevel="1" x14ac:dyDescent="0.2">
      <c r="A69" s="1" t="s">
        <v>47</v>
      </c>
      <c r="B69" s="8" t="s">
        <v>25</v>
      </c>
      <c r="C69" s="17">
        <v>109</v>
      </c>
      <c r="D69" s="41">
        <v>0.55045871559633031</v>
      </c>
      <c r="E69" s="41">
        <v>0.44954128440366975</v>
      </c>
      <c r="F69" s="41">
        <v>0.15596330275229359</v>
      </c>
      <c r="G69" s="41">
        <v>0.84403669724770647</v>
      </c>
      <c r="H69" s="17">
        <v>96</v>
      </c>
      <c r="I69" s="41">
        <v>0.55208333333333326</v>
      </c>
      <c r="J69" s="41">
        <v>0.44791666666666669</v>
      </c>
      <c r="K69" s="41">
        <v>0.26041666666666669</v>
      </c>
      <c r="L69" s="41">
        <v>0.73958333333333326</v>
      </c>
      <c r="M69" s="17">
        <v>113</v>
      </c>
      <c r="N69" s="41">
        <v>0.61061946902654873</v>
      </c>
      <c r="O69" s="41">
        <v>0.38938053097345132</v>
      </c>
      <c r="P69" s="41">
        <v>0.15044247787610621</v>
      </c>
      <c r="Q69" s="41">
        <v>0.84955752212389379</v>
      </c>
      <c r="R69" s="17">
        <v>111</v>
      </c>
      <c r="S69" s="41">
        <v>0.7567567567567568</v>
      </c>
      <c r="T69" s="41">
        <v>0.24324324324324326</v>
      </c>
      <c r="U69" s="41">
        <v>9.0090090090090086E-2</v>
      </c>
      <c r="V69" s="41">
        <v>0.90990990990990994</v>
      </c>
      <c r="W69" s="17">
        <v>106</v>
      </c>
      <c r="X69" s="41">
        <v>0.74528301886792447</v>
      </c>
      <c r="Y69" s="41">
        <v>0.25471698113207547</v>
      </c>
      <c r="Z69" s="41">
        <v>0.10377358490566038</v>
      </c>
      <c r="AA69" s="41">
        <v>0.89622641509433965</v>
      </c>
      <c r="AB69" s="17">
        <v>102</v>
      </c>
      <c r="AC69" s="41">
        <v>0.69607843137254899</v>
      </c>
      <c r="AD69" s="41">
        <v>0.30392156862745096</v>
      </c>
      <c r="AE69" s="41">
        <v>0.10784313725490197</v>
      </c>
      <c r="AF69" s="41">
        <v>0.89215686274509798</v>
      </c>
      <c r="AG69" s="17">
        <v>108</v>
      </c>
      <c r="AH69" s="41">
        <v>0.7314814814814814</v>
      </c>
      <c r="AI69" s="41">
        <v>0.26851851851851855</v>
      </c>
      <c r="AJ69" s="41">
        <v>0.1388888888888889</v>
      </c>
      <c r="AK69" s="41">
        <v>0.86111111111111116</v>
      </c>
      <c r="AL69" s="17">
        <v>104</v>
      </c>
      <c r="AM69" s="41">
        <v>0.74038461538461542</v>
      </c>
      <c r="AN69" s="41">
        <v>0.25961538461538464</v>
      </c>
      <c r="AO69" s="41">
        <v>4.807692307692308E-2</v>
      </c>
      <c r="AP69" s="41">
        <v>0.95192307692307687</v>
      </c>
      <c r="AQ69" s="17">
        <v>104</v>
      </c>
      <c r="AR69" s="41">
        <v>0.75961538461538458</v>
      </c>
      <c r="AS69" s="41">
        <v>0.24038461538461539</v>
      </c>
      <c r="AT69" s="41">
        <v>8.6538461538461536E-2</v>
      </c>
      <c r="AU69" s="41">
        <v>0.91346153846153844</v>
      </c>
      <c r="AV69" s="17">
        <v>107</v>
      </c>
      <c r="AW69" s="41">
        <v>0.86915887850467288</v>
      </c>
      <c r="AX69" s="41">
        <v>0.13084112149532709</v>
      </c>
      <c r="AY69" s="41">
        <v>3.7383177570093455E-2</v>
      </c>
      <c r="AZ69" s="41">
        <v>0.96261682242990654</v>
      </c>
      <c r="BA69" s="17">
        <v>114</v>
      </c>
      <c r="BB69" s="41">
        <v>0.7192982456140351</v>
      </c>
      <c r="BC69" s="41">
        <v>0.2807017543859649</v>
      </c>
      <c r="BD69" s="41">
        <v>0.13157894736842105</v>
      </c>
      <c r="BE69" s="41">
        <v>0.86842105263157898</v>
      </c>
      <c r="BF69" s="17">
        <v>96</v>
      </c>
      <c r="BG69" s="41">
        <v>0.54166666666666674</v>
      </c>
      <c r="BH69" s="41">
        <v>0.45833333333333331</v>
      </c>
      <c r="BI69" s="41">
        <v>1.0416666666666666E-2</v>
      </c>
      <c r="BJ69" s="41">
        <v>0.98958333333333337</v>
      </c>
      <c r="BL69" s="34">
        <v>1270</v>
      </c>
      <c r="BM69" s="43">
        <v>0.69133858267716541</v>
      </c>
      <c r="BN69" s="43">
        <v>0.30866141732283464</v>
      </c>
      <c r="BO69" s="43">
        <v>0.11023622047244094</v>
      </c>
      <c r="BP69" s="43">
        <v>0.88976377952755903</v>
      </c>
    </row>
    <row r="70" spans="1:68" outlineLevel="1" x14ac:dyDescent="0.2">
      <c r="A70" s="1" t="s">
        <v>48</v>
      </c>
      <c r="B70" s="8" t="s">
        <v>23</v>
      </c>
      <c r="C70" s="17">
        <v>122</v>
      </c>
      <c r="D70" s="41">
        <v>0.72950819672131151</v>
      </c>
      <c r="E70" s="41">
        <v>0.27049180327868855</v>
      </c>
      <c r="F70" s="41">
        <v>8.1967213114754103E-3</v>
      </c>
      <c r="G70" s="41">
        <v>0.99180327868852458</v>
      </c>
      <c r="H70" s="17">
        <v>112</v>
      </c>
      <c r="I70" s="41">
        <v>0.60714285714285721</v>
      </c>
      <c r="J70" s="41">
        <v>0.39285714285714285</v>
      </c>
      <c r="K70" s="41">
        <v>4.4642857142857144E-2</v>
      </c>
      <c r="L70" s="41">
        <v>0.9553571428571429</v>
      </c>
      <c r="M70" s="17">
        <v>120</v>
      </c>
      <c r="N70" s="41">
        <v>0.70833333333333326</v>
      </c>
      <c r="O70" s="41">
        <v>0.29166666666666669</v>
      </c>
      <c r="P70" s="41">
        <v>0.11666666666666667</v>
      </c>
      <c r="Q70" s="41">
        <v>0.8833333333333333</v>
      </c>
      <c r="R70" s="17">
        <v>120</v>
      </c>
      <c r="S70" s="41">
        <v>0.70833333333333326</v>
      </c>
      <c r="T70" s="41">
        <v>0.29166666666666669</v>
      </c>
      <c r="U70" s="41">
        <v>1.6666666666666666E-2</v>
      </c>
      <c r="V70" s="41">
        <v>0.98333333333333328</v>
      </c>
      <c r="W70" s="17">
        <v>122</v>
      </c>
      <c r="X70" s="41">
        <v>0.69672131147540983</v>
      </c>
      <c r="Y70" s="41">
        <v>0.30327868852459017</v>
      </c>
      <c r="Z70" s="41">
        <v>8.1967213114754092E-2</v>
      </c>
      <c r="AA70" s="41">
        <v>0.91803278688524592</v>
      </c>
      <c r="AB70" s="17">
        <v>146</v>
      </c>
      <c r="AC70" s="41">
        <v>0.66438356164383561</v>
      </c>
      <c r="AD70" s="41">
        <v>0.33561643835616439</v>
      </c>
      <c r="AE70" s="41">
        <v>0.13698630136986301</v>
      </c>
      <c r="AF70" s="41">
        <v>0.86301369863013699</v>
      </c>
      <c r="AG70" s="17">
        <v>150</v>
      </c>
      <c r="AH70" s="41">
        <v>0.74666666666666659</v>
      </c>
      <c r="AI70" s="41">
        <v>0.25333333333333335</v>
      </c>
      <c r="AJ70" s="41">
        <v>6.6666666666666666E-2</v>
      </c>
      <c r="AK70" s="41">
        <v>0.93333333333333335</v>
      </c>
      <c r="AL70" s="17">
        <v>150</v>
      </c>
      <c r="AM70" s="41">
        <v>0.72</v>
      </c>
      <c r="AN70" s="41">
        <v>0.28000000000000003</v>
      </c>
      <c r="AO70" s="41">
        <v>0.10666666666666667</v>
      </c>
      <c r="AP70" s="41">
        <v>0.89333333333333331</v>
      </c>
      <c r="AQ70" s="17">
        <v>146</v>
      </c>
      <c r="AR70" s="41">
        <v>0.84246575342465757</v>
      </c>
      <c r="AS70" s="41">
        <v>0.15753424657534246</v>
      </c>
      <c r="AT70" s="41">
        <v>2.7397260273972601E-2</v>
      </c>
      <c r="AU70" s="41">
        <v>0.9726027397260274</v>
      </c>
      <c r="AV70" s="17">
        <v>124</v>
      </c>
      <c r="AW70" s="41">
        <v>0.7338709677419355</v>
      </c>
      <c r="AX70" s="41">
        <v>0.2661290322580645</v>
      </c>
      <c r="AY70" s="41">
        <v>4.0322580645161289E-2</v>
      </c>
      <c r="AZ70" s="41">
        <v>0.95967741935483875</v>
      </c>
      <c r="BA70" s="17">
        <v>120</v>
      </c>
      <c r="BB70" s="41">
        <v>0.7416666666666667</v>
      </c>
      <c r="BC70" s="41">
        <v>0.25833333333333336</v>
      </c>
      <c r="BD70" s="41">
        <v>6.6666666666666666E-2</v>
      </c>
      <c r="BE70" s="41">
        <v>0.93333333333333335</v>
      </c>
      <c r="BF70" s="17">
        <v>121</v>
      </c>
      <c r="BG70" s="41">
        <v>0.76859504132231404</v>
      </c>
      <c r="BH70" s="41">
        <v>0.23140495867768596</v>
      </c>
      <c r="BI70" s="41">
        <v>8.2644628099173556E-3</v>
      </c>
      <c r="BJ70" s="41">
        <v>0.99173553719008267</v>
      </c>
      <c r="BL70" s="34">
        <v>1553</v>
      </c>
      <c r="BM70" s="43">
        <v>0.72440437862202189</v>
      </c>
      <c r="BN70" s="43">
        <v>0.27559562137797811</v>
      </c>
      <c r="BO70" s="43">
        <v>6.1815840309079204E-2</v>
      </c>
      <c r="BP70" s="43">
        <v>0.93818415969092084</v>
      </c>
    </row>
    <row r="71" spans="1:68" outlineLevel="1" x14ac:dyDescent="0.2">
      <c r="A71" s="1" t="s">
        <v>49</v>
      </c>
      <c r="B71" s="8" t="s">
        <v>14</v>
      </c>
      <c r="C71" s="17">
        <v>62</v>
      </c>
      <c r="D71" s="41">
        <v>0.74193548387096775</v>
      </c>
      <c r="E71" s="41">
        <v>0.25806451612903225</v>
      </c>
      <c r="F71" s="41">
        <v>4.8387096774193547E-2</v>
      </c>
      <c r="G71" s="41">
        <v>0.95161290322580649</v>
      </c>
      <c r="H71" s="17">
        <v>56</v>
      </c>
      <c r="I71" s="41">
        <v>0.75</v>
      </c>
      <c r="J71" s="41">
        <v>0.25</v>
      </c>
      <c r="K71" s="41">
        <v>5.3571428571428568E-2</v>
      </c>
      <c r="L71" s="41">
        <v>0.9464285714285714</v>
      </c>
      <c r="M71" s="17">
        <v>64</v>
      </c>
      <c r="N71" s="41">
        <v>0.71875</v>
      </c>
      <c r="O71" s="41">
        <v>0.28125</v>
      </c>
      <c r="P71" s="41">
        <v>0.203125</v>
      </c>
      <c r="Q71" s="41">
        <v>0.796875</v>
      </c>
      <c r="R71" s="17">
        <v>78</v>
      </c>
      <c r="S71" s="41">
        <v>0.47435897435897434</v>
      </c>
      <c r="T71" s="41">
        <v>0.52564102564102566</v>
      </c>
      <c r="U71" s="41">
        <v>5.128205128205128E-2</v>
      </c>
      <c r="V71" s="41">
        <v>0.94871794871794868</v>
      </c>
      <c r="W71" s="17">
        <v>78</v>
      </c>
      <c r="X71" s="41">
        <v>0.67948717948717952</v>
      </c>
      <c r="Y71" s="41">
        <v>0.32051282051282054</v>
      </c>
      <c r="Z71" s="41">
        <v>6.4102564102564097E-2</v>
      </c>
      <c r="AA71" s="41">
        <v>0.9358974358974359</v>
      </c>
      <c r="AB71" s="17">
        <v>62</v>
      </c>
      <c r="AC71" s="41">
        <v>0.59677419354838712</v>
      </c>
      <c r="AD71" s="41">
        <v>0.40322580645161288</v>
      </c>
      <c r="AE71" s="41">
        <v>0.17741935483870969</v>
      </c>
      <c r="AF71" s="41">
        <v>0.82258064516129026</v>
      </c>
      <c r="AG71" s="17">
        <v>62</v>
      </c>
      <c r="AH71" s="41">
        <v>0.56451612903225801</v>
      </c>
      <c r="AI71" s="41">
        <v>0.43548387096774194</v>
      </c>
      <c r="AJ71" s="41">
        <v>0.17741935483870969</v>
      </c>
      <c r="AK71" s="41">
        <v>0.82258064516129026</v>
      </c>
      <c r="AL71" s="17">
        <v>62</v>
      </c>
      <c r="AM71" s="41">
        <v>0.67741935483870974</v>
      </c>
      <c r="AN71" s="41">
        <v>0.32258064516129031</v>
      </c>
      <c r="AO71" s="41">
        <v>0.12903225806451613</v>
      </c>
      <c r="AP71" s="41">
        <v>0.87096774193548387</v>
      </c>
      <c r="AQ71" s="17">
        <v>60</v>
      </c>
      <c r="AR71" s="41">
        <v>0.6166666666666667</v>
      </c>
      <c r="AS71" s="41">
        <v>0.38333333333333336</v>
      </c>
      <c r="AT71" s="41">
        <v>0.13333333333333333</v>
      </c>
      <c r="AU71" s="41">
        <v>0.8666666666666667</v>
      </c>
      <c r="AV71" s="17">
        <v>62</v>
      </c>
      <c r="AW71" s="41">
        <v>0.82258064516129026</v>
      </c>
      <c r="AX71" s="41">
        <v>0.17741935483870969</v>
      </c>
      <c r="AY71" s="41">
        <v>1.6129032258064516E-2</v>
      </c>
      <c r="AZ71" s="41">
        <v>0.9838709677419355</v>
      </c>
      <c r="BA71" s="17">
        <v>60</v>
      </c>
      <c r="BB71" s="41">
        <v>0.85</v>
      </c>
      <c r="BC71" s="41">
        <v>0.15</v>
      </c>
      <c r="BD71" s="41">
        <v>0</v>
      </c>
      <c r="BE71" s="41">
        <v>1</v>
      </c>
      <c r="BF71" s="17">
        <v>58</v>
      </c>
      <c r="BG71" s="41">
        <v>0.82758620689655171</v>
      </c>
      <c r="BH71" s="41">
        <v>0.17241379310344829</v>
      </c>
      <c r="BI71" s="41">
        <v>0</v>
      </c>
      <c r="BJ71" s="41">
        <v>1</v>
      </c>
      <c r="BL71" s="34">
        <v>764</v>
      </c>
      <c r="BM71" s="43">
        <v>0.68717277486910988</v>
      </c>
      <c r="BN71" s="43">
        <v>0.31282722513089006</v>
      </c>
      <c r="BO71" s="43">
        <v>8.7696335078534027E-2</v>
      </c>
      <c r="BP71" s="43">
        <v>0.91230366492146597</v>
      </c>
    </row>
    <row r="72" spans="1:68" ht="12.75" customHeight="1" x14ac:dyDescent="0.2">
      <c r="A72" s="71" t="s">
        <v>209</v>
      </c>
      <c r="B72" s="72"/>
      <c r="C72" s="63"/>
      <c r="D72" s="14" t="s">
        <v>296</v>
      </c>
      <c r="E72" s="14" t="s">
        <v>296</v>
      </c>
      <c r="F72" s="14" t="s">
        <v>296</v>
      </c>
      <c r="G72" s="14" t="s">
        <v>296</v>
      </c>
      <c r="H72" s="63"/>
      <c r="I72" s="14">
        <f t="shared" ref="I72:L72" si="24">AVERAGE(I73:I89)</f>
        <v>0.72481575528437703</v>
      </c>
      <c r="J72" s="14">
        <f t="shared" si="24"/>
        <v>0.26431467949823145</v>
      </c>
      <c r="K72" s="14">
        <f t="shared" si="24"/>
        <v>0.10597448579974172</v>
      </c>
      <c r="L72" s="14">
        <f t="shared" si="24"/>
        <v>0.88315594898286698</v>
      </c>
      <c r="M72" s="63"/>
      <c r="N72" s="14">
        <f t="shared" ref="N72:Q72" si="25">AVERAGE(N73:N89)</f>
        <v>0.84318826475589559</v>
      </c>
      <c r="O72" s="14">
        <f t="shared" si="25"/>
        <v>0.14594217002671322</v>
      </c>
      <c r="P72" s="14">
        <f t="shared" si="25"/>
        <v>7.8063267118236995E-2</v>
      </c>
      <c r="Q72" s="14">
        <f t="shared" si="25"/>
        <v>0.91106716766437179</v>
      </c>
      <c r="R72" s="63"/>
      <c r="S72" s="14">
        <f t="shared" ref="S72:V72" si="26">AVERAGE(S73:S89)</f>
        <v>0.79503393835949687</v>
      </c>
      <c r="T72" s="14">
        <f t="shared" si="26"/>
        <v>0.19409649642311189</v>
      </c>
      <c r="U72" s="14">
        <f t="shared" si="26"/>
        <v>6.7868243806741654E-2</v>
      </c>
      <c r="V72" s="14">
        <f t="shared" si="26"/>
        <v>0.92126219097586692</v>
      </c>
      <c r="W72" s="63"/>
      <c r="X72" s="14">
        <f t="shared" ref="X72:AA72" si="27">AVERAGE(X73:X89)</f>
        <v>0.72457272763190128</v>
      </c>
      <c r="Y72" s="14">
        <f t="shared" si="27"/>
        <v>0.26818089555650454</v>
      </c>
      <c r="Z72" s="14">
        <f t="shared" si="27"/>
        <v>8.2292504236329264E-2</v>
      </c>
      <c r="AA72" s="14">
        <f t="shared" si="27"/>
        <v>0.91046111895207649</v>
      </c>
      <c r="AB72" s="63"/>
      <c r="AC72" s="14">
        <f t="shared" ref="AC72:AF72" si="28">AVERAGE(AC73:AC89)</f>
        <v>0.64876964667467474</v>
      </c>
      <c r="AD72" s="14">
        <f t="shared" si="28"/>
        <v>0.34398397651373114</v>
      </c>
      <c r="AE72" s="14">
        <f t="shared" si="28"/>
        <v>6.5911826918277128E-2</v>
      </c>
      <c r="AF72" s="14">
        <f t="shared" si="28"/>
        <v>0.92684179627012853</v>
      </c>
      <c r="AG72" s="63"/>
      <c r="AH72" s="14">
        <f t="shared" ref="AH72:AK72" si="29">AVERAGE(AH73:AH89)</f>
        <v>0.7140162181240316</v>
      </c>
      <c r="AI72" s="14">
        <f t="shared" si="29"/>
        <v>0.27873740506437422</v>
      </c>
      <c r="AJ72" s="14">
        <f t="shared" si="29"/>
        <v>6.9924568391149147E-2</v>
      </c>
      <c r="AK72" s="14">
        <f t="shared" si="29"/>
        <v>0.92282905479725663</v>
      </c>
      <c r="AL72" s="63"/>
      <c r="AM72" s="14">
        <f t="shared" ref="AM72:AP72" si="30">AVERAGE(AM73:AM89)</f>
        <v>0.72631383569541519</v>
      </c>
      <c r="AN72" s="14">
        <f t="shared" si="30"/>
        <v>0.26643978749299058</v>
      </c>
      <c r="AO72" s="14">
        <f t="shared" si="30"/>
        <v>5.4275864806111553E-2</v>
      </c>
      <c r="AP72" s="14">
        <f t="shared" si="30"/>
        <v>0.93847775838229419</v>
      </c>
      <c r="AQ72" s="63"/>
      <c r="AR72" s="14">
        <f t="shared" ref="AR72:AU72" si="31">AVERAGE(AR73:AR89)</f>
        <v>0.68631967766788771</v>
      </c>
      <c r="AS72" s="14">
        <f t="shared" si="31"/>
        <v>0.30627291492470482</v>
      </c>
      <c r="AT72" s="14">
        <f t="shared" si="31"/>
        <v>0.11369789974016342</v>
      </c>
      <c r="AU72" s="14">
        <f t="shared" si="31"/>
        <v>0.87889469285242916</v>
      </c>
      <c r="AV72" s="63"/>
      <c r="AW72" s="14">
        <f t="shared" ref="AW72:AZ72" si="32">AVERAGE(AW73:AW89)</f>
        <v>0.71560603498874675</v>
      </c>
      <c r="AX72" s="14">
        <f t="shared" si="32"/>
        <v>0.27681820743549573</v>
      </c>
      <c r="AY72" s="14">
        <f t="shared" si="32"/>
        <v>9.0920772550374437E-2</v>
      </c>
      <c r="AZ72" s="14">
        <f t="shared" si="32"/>
        <v>0.90150346987386809</v>
      </c>
      <c r="BA72" s="63"/>
      <c r="BB72" s="14">
        <f t="shared" ref="BB72:BE72" si="33">AVERAGE(BB73:BB89)</f>
        <v>0.71673652457465276</v>
      </c>
      <c r="BC72" s="14">
        <f t="shared" si="33"/>
        <v>0.27585606801793972</v>
      </c>
      <c r="BD72" s="14">
        <f t="shared" si="33"/>
        <v>8.42528090155268E-2</v>
      </c>
      <c r="BE72" s="14">
        <f t="shared" si="33"/>
        <v>0.9083397835770658</v>
      </c>
      <c r="BF72" s="63"/>
      <c r="BG72" s="14">
        <f t="shared" ref="BG72:BJ72" si="34">AVERAGE(BG73:BG89)</f>
        <v>0.71884101676264744</v>
      </c>
      <c r="BH72" s="14">
        <f t="shared" si="34"/>
        <v>0.27375157582994514</v>
      </c>
      <c r="BI72" s="14">
        <f t="shared" si="34"/>
        <v>7.9677759324856004E-2</v>
      </c>
      <c r="BJ72" s="14">
        <f t="shared" si="34"/>
        <v>0.9129148332677367</v>
      </c>
      <c r="BL72" s="6"/>
      <c r="BM72" s="14">
        <f>AVERAGE(BM73:BM74)</f>
        <v>0.70040227629513341</v>
      </c>
      <c r="BN72" s="14">
        <f t="shared" ref="BN72:BP72" si="35">AVERAGE(BN73:BN74)</f>
        <v>0.29959772370486659</v>
      </c>
      <c r="BO72" s="14">
        <f t="shared" si="35"/>
        <v>5.0186420722135007E-2</v>
      </c>
      <c r="BP72" s="14">
        <f t="shared" si="35"/>
        <v>0.94981357927786503</v>
      </c>
    </row>
    <row r="73" spans="1:68" x14ac:dyDescent="0.2">
      <c r="A73" s="66" t="s">
        <v>212</v>
      </c>
      <c r="B73" s="8" t="s">
        <v>210</v>
      </c>
      <c r="C73" s="17">
        <v>0</v>
      </c>
      <c r="D73" s="41" t="s">
        <v>296</v>
      </c>
      <c r="E73" s="41" t="s">
        <v>296</v>
      </c>
      <c r="F73" s="41" t="s">
        <v>296</v>
      </c>
      <c r="G73" s="41" t="s">
        <v>296</v>
      </c>
      <c r="H73" s="17">
        <v>27</v>
      </c>
      <c r="I73" s="41">
        <v>0.70370370370370372</v>
      </c>
      <c r="J73" s="41">
        <v>0.29629629629629628</v>
      </c>
      <c r="K73" s="41">
        <v>7.407407407407407E-2</v>
      </c>
      <c r="L73" s="41">
        <v>0.92592592592592593</v>
      </c>
      <c r="M73" s="17">
        <v>62</v>
      </c>
      <c r="N73" s="41">
        <v>0.90322580645161288</v>
      </c>
      <c r="O73" s="41">
        <v>9.6774193548387094E-2</v>
      </c>
      <c r="P73" s="41">
        <v>3.2258064516129031E-2</v>
      </c>
      <c r="Q73" s="41">
        <v>0.967741935483871</v>
      </c>
      <c r="R73" s="17">
        <v>60</v>
      </c>
      <c r="S73" s="41">
        <v>0.81666666666666665</v>
      </c>
      <c r="T73" s="41">
        <v>0.18333333333333332</v>
      </c>
      <c r="U73" s="41">
        <v>1.6666666666666666E-2</v>
      </c>
      <c r="V73" s="41">
        <v>0.98333333333333328</v>
      </c>
      <c r="W73" s="17">
        <v>62</v>
      </c>
      <c r="X73" s="41">
        <v>0.74193548387096775</v>
      </c>
      <c r="Y73" s="41">
        <v>0.25806451612903225</v>
      </c>
      <c r="Z73" s="41">
        <v>8.0645161290322578E-2</v>
      </c>
      <c r="AA73" s="41">
        <v>0.91935483870967738</v>
      </c>
      <c r="AB73" s="17">
        <v>60</v>
      </c>
      <c r="AC73" s="41">
        <v>0.66666666666666674</v>
      </c>
      <c r="AD73" s="41">
        <v>0.33333333333333331</v>
      </c>
      <c r="AE73" s="41">
        <v>1.6666666666666666E-2</v>
      </c>
      <c r="AF73" s="41">
        <v>0.98333333333333328</v>
      </c>
      <c r="AG73" s="17">
        <v>62</v>
      </c>
      <c r="AH73" s="41">
        <v>0.77419354838709675</v>
      </c>
      <c r="AI73" s="41">
        <v>0.22580645161290322</v>
      </c>
      <c r="AJ73" s="41">
        <v>0</v>
      </c>
      <c r="AK73" s="41">
        <v>1</v>
      </c>
      <c r="AL73" s="17">
        <v>62</v>
      </c>
      <c r="AM73" s="41">
        <v>0.80645161290322576</v>
      </c>
      <c r="AN73" s="41">
        <v>0.19354838709677419</v>
      </c>
      <c r="AO73" s="41">
        <v>0</v>
      </c>
      <c r="AP73" s="41">
        <v>1</v>
      </c>
      <c r="AQ73" s="17">
        <v>58</v>
      </c>
      <c r="AR73" s="41">
        <v>0.77586206896551724</v>
      </c>
      <c r="AS73" s="41">
        <v>0.22413793103448276</v>
      </c>
      <c r="AT73" s="41">
        <v>3.4482758620689655E-2</v>
      </c>
      <c r="AU73" s="41">
        <v>0.96551724137931039</v>
      </c>
      <c r="AV73" s="17">
        <v>62</v>
      </c>
      <c r="AW73" s="41">
        <v>0.69354838709677424</v>
      </c>
      <c r="AX73" s="41">
        <v>0.30645161290322581</v>
      </c>
      <c r="AY73" s="41">
        <v>4.8387096774193547E-2</v>
      </c>
      <c r="AZ73" s="41">
        <v>0.95161290322580649</v>
      </c>
      <c r="BA73" s="17">
        <v>60</v>
      </c>
      <c r="BB73" s="41">
        <v>0.83333333333333337</v>
      </c>
      <c r="BC73" s="41">
        <v>0.16666666666666666</v>
      </c>
      <c r="BD73" s="41">
        <v>1.6666666666666666E-2</v>
      </c>
      <c r="BE73" s="41">
        <v>0.98333333333333328</v>
      </c>
      <c r="BF73" s="17">
        <v>62</v>
      </c>
      <c r="BG73" s="41">
        <v>0.62903225806451613</v>
      </c>
      <c r="BH73" s="41">
        <v>0.37096774193548387</v>
      </c>
      <c r="BI73" s="41">
        <v>1.6129032258064516E-2</v>
      </c>
      <c r="BJ73" s="41">
        <v>0.9838709677419355</v>
      </c>
      <c r="BL73" s="34">
        <v>637</v>
      </c>
      <c r="BM73" s="43">
        <v>0.76138147566718994</v>
      </c>
      <c r="BN73" s="43">
        <v>0.23861852433281006</v>
      </c>
      <c r="BO73" s="43">
        <v>2.8257456828885402E-2</v>
      </c>
      <c r="BP73" s="43">
        <v>0.97174254317111464</v>
      </c>
    </row>
    <row r="74" spans="1:68" x14ac:dyDescent="0.2">
      <c r="A74" s="66" t="s">
        <v>213</v>
      </c>
      <c r="B74" s="8" t="s">
        <v>211</v>
      </c>
      <c r="C74" s="17">
        <v>0</v>
      </c>
      <c r="D74" s="41" t="s">
        <v>296</v>
      </c>
      <c r="E74" s="41" t="s">
        <v>296</v>
      </c>
      <c r="F74" s="41" t="s">
        <v>296</v>
      </c>
      <c r="G74" s="41" t="s">
        <v>296</v>
      </c>
      <c r="H74" s="17">
        <v>0</v>
      </c>
      <c r="I74" s="41" t="s">
        <v>296</v>
      </c>
      <c r="J74" s="41" t="s">
        <v>296</v>
      </c>
      <c r="K74" s="41" t="s">
        <v>296</v>
      </c>
      <c r="L74" s="41" t="s">
        <v>296</v>
      </c>
      <c r="M74" s="17">
        <v>0</v>
      </c>
      <c r="N74" s="41" t="s">
        <v>296</v>
      </c>
      <c r="O74" s="41" t="s">
        <v>296</v>
      </c>
      <c r="P74" s="41" t="s">
        <v>296</v>
      </c>
      <c r="Q74" s="41" t="s">
        <v>296</v>
      </c>
      <c r="R74" s="17">
        <v>0</v>
      </c>
      <c r="S74" s="41" t="s">
        <v>296</v>
      </c>
      <c r="T74" s="41" t="s">
        <v>296</v>
      </c>
      <c r="U74" s="41" t="s">
        <v>296</v>
      </c>
      <c r="V74" s="41" t="s">
        <v>296</v>
      </c>
      <c r="W74" s="17">
        <v>24</v>
      </c>
      <c r="X74" s="41">
        <v>0.70833333333333326</v>
      </c>
      <c r="Y74" s="41">
        <v>0.29166666666666669</v>
      </c>
      <c r="Z74" s="41">
        <v>0</v>
      </c>
      <c r="AA74" s="41">
        <v>1</v>
      </c>
      <c r="AB74" s="17">
        <v>26</v>
      </c>
      <c r="AC74" s="41">
        <v>0.53846153846153844</v>
      </c>
      <c r="AD74" s="41">
        <v>0.46153846153846156</v>
      </c>
      <c r="AE74" s="41">
        <v>3.8461538461538464E-2</v>
      </c>
      <c r="AF74" s="41">
        <v>0.96153846153846156</v>
      </c>
      <c r="AG74" s="17">
        <v>26</v>
      </c>
      <c r="AH74" s="41">
        <v>0.61538461538461542</v>
      </c>
      <c r="AI74" s="41">
        <v>0.38461538461538464</v>
      </c>
      <c r="AJ74" s="41">
        <v>7.6923076923076927E-2</v>
      </c>
      <c r="AK74" s="41">
        <v>0.92307692307692313</v>
      </c>
      <c r="AL74" s="17">
        <v>26</v>
      </c>
      <c r="AM74" s="41">
        <v>0.61538461538461542</v>
      </c>
      <c r="AN74" s="41">
        <v>0.38461538461538464</v>
      </c>
      <c r="AO74" s="41">
        <v>3.8461538461538464E-2</v>
      </c>
      <c r="AP74" s="41">
        <v>0.96153846153846156</v>
      </c>
      <c r="AQ74" s="17">
        <v>26</v>
      </c>
      <c r="AR74" s="41">
        <v>0.53846153846153844</v>
      </c>
      <c r="AS74" s="41">
        <v>0.46153846153846156</v>
      </c>
      <c r="AT74" s="41">
        <v>0.15384615384615385</v>
      </c>
      <c r="AU74" s="41">
        <v>0.84615384615384615</v>
      </c>
      <c r="AV74" s="17">
        <v>28</v>
      </c>
      <c r="AW74" s="41">
        <v>0.6785714285714286</v>
      </c>
      <c r="AX74" s="41">
        <v>0.32142857142857145</v>
      </c>
      <c r="AY74" s="41">
        <v>0.10714285714285714</v>
      </c>
      <c r="AZ74" s="41">
        <v>0.8928571428571429</v>
      </c>
      <c r="BA74" s="17">
        <v>24</v>
      </c>
      <c r="BB74" s="41">
        <v>0.54166666666666674</v>
      </c>
      <c r="BC74" s="41">
        <v>0.45833333333333331</v>
      </c>
      <c r="BD74" s="41">
        <v>0.125</v>
      </c>
      <c r="BE74" s="41">
        <v>0.875</v>
      </c>
      <c r="BF74" s="17">
        <v>28</v>
      </c>
      <c r="BG74" s="41">
        <v>0.85714285714285721</v>
      </c>
      <c r="BH74" s="41">
        <v>0.14285714285714285</v>
      </c>
      <c r="BI74" s="41">
        <v>3.5714285714285712E-2</v>
      </c>
      <c r="BJ74" s="41">
        <v>0.9642857142857143</v>
      </c>
      <c r="BL74" s="34">
        <v>208</v>
      </c>
      <c r="BM74" s="43">
        <v>0.63942307692307687</v>
      </c>
      <c r="BN74" s="43">
        <v>0.36057692307692307</v>
      </c>
      <c r="BO74" s="43">
        <v>7.2115384615384609E-2</v>
      </c>
      <c r="BP74" s="43">
        <v>0.92788461538461542</v>
      </c>
    </row>
    <row r="75" spans="1:68" ht="12.75" customHeight="1" x14ac:dyDescent="0.2">
      <c r="A75" s="69" t="s">
        <v>82</v>
      </c>
      <c r="B75" s="70"/>
      <c r="C75" s="64"/>
      <c r="D75" s="14">
        <f>AVERAGE(D25:D39,D41:D53,D55:D71,D73:D74)</f>
        <v>0.7670190483054613</v>
      </c>
      <c r="E75" s="14">
        <f>AVERAGE(E25:E39,E41:E53,E55:E71,E73:E74)</f>
        <v>0.21075872947231641</v>
      </c>
      <c r="F75" s="14">
        <f>AVERAGE(F25:F39,F41:F53,F55:F71,F73:F74)</f>
        <v>0.11496458682270744</v>
      </c>
      <c r="G75" s="14">
        <f>AVERAGE(G25:G39,G41:G53,G55:G71,G73:G74)</f>
        <v>0.86281319095507047</v>
      </c>
      <c r="H75" s="64"/>
      <c r="I75" s="14">
        <f>AVERAGE(I25:I39,I41:I53,I55:I71,I73:I74)</f>
        <v>0.74592780686505045</v>
      </c>
      <c r="J75" s="14">
        <f>AVERAGE(J25:J39,J41:J53,J55:J71,J73:J74)</f>
        <v>0.23233306270016663</v>
      </c>
      <c r="K75" s="14">
        <f>AVERAGE(K25:K39,K41:K53,K55:K71,K73:K74)</f>
        <v>0.13787489752540938</v>
      </c>
      <c r="L75" s="14">
        <f>AVERAGE(L25:L39,L41:L53,L55:L71,L73:L74)</f>
        <v>0.84038597203980803</v>
      </c>
      <c r="M75" s="64"/>
      <c r="N75" s="14">
        <f>AVERAGE(N25:N39,N41:N53,N55:N71,N73:N74)</f>
        <v>0.7831507230601783</v>
      </c>
      <c r="O75" s="14">
        <f>AVERAGE(O25:O39,O41:O53,O55:O71,O73:O74)</f>
        <v>0.19511014650503936</v>
      </c>
      <c r="P75" s="14">
        <f>AVERAGE(P25:P39,P41:P53,P55:P71,P73:P74)</f>
        <v>0.12386846972034496</v>
      </c>
      <c r="Q75" s="14">
        <f>AVERAGE(Q25:Q39,Q41:Q53,Q55:Q71,Q73:Q74)</f>
        <v>0.85439239984487247</v>
      </c>
      <c r="R75" s="64"/>
      <c r="S75" s="14">
        <f>AVERAGE(S25:S39,S41:S53,S55:S71,S73:S74)</f>
        <v>0.7734012100523272</v>
      </c>
      <c r="T75" s="14">
        <f>AVERAGE(T25:T39,T41:T53,T55:T71,T73:T74)</f>
        <v>0.20485965951289045</v>
      </c>
      <c r="U75" s="14">
        <f>AVERAGE(U25:U39,U41:U53,U55:U71,U73:U74)</f>
        <v>0.11906982094681663</v>
      </c>
      <c r="V75" s="14">
        <f>AVERAGE(V25:V39,V41:V53,V55:V71,V73:V74)</f>
        <v>0.85919104861840057</v>
      </c>
      <c r="W75" s="64"/>
      <c r="X75" s="14">
        <f>AVERAGE(X25:X39,X41:X53,X55:X71,X73:X74)</f>
        <v>0.72344936569140283</v>
      </c>
      <c r="Y75" s="14">
        <f>AVERAGE(Y25:Y39,Y41:Y53,Y55:Y71,Y73:Y74)</f>
        <v>0.25481150387381457</v>
      </c>
      <c r="Z75" s="14">
        <f>AVERAGE(Z25:Z39,Z41:Z53,Z55:Z71,Z73:Z74)</f>
        <v>0.16623235141866521</v>
      </c>
      <c r="AA75" s="14">
        <f>AVERAGE(AA25:AA39,AA41:AA53,AA55:AA71,AA73:AA74)</f>
        <v>0.81202851814655208</v>
      </c>
      <c r="AB75" s="64"/>
      <c r="AC75" s="14">
        <f>AVERAGE(AC25:AC39,AC41:AC53,AC55:AC71,AC73:AC74)</f>
        <v>0.74118073489581893</v>
      </c>
      <c r="AD75" s="14">
        <f>AVERAGE(AD25:AD39,AD41:AD53,AD55:AD71,AD73:AD74)</f>
        <v>0.23708013466939856</v>
      </c>
      <c r="AE75" s="14">
        <f>AVERAGE(AE25:AE39,AE41:AE53,AE55:AE71,AE73:AE74)</f>
        <v>0.14260727562662626</v>
      </c>
      <c r="AF75" s="14">
        <f>AVERAGE(AF25:AF39,AF41:AF53,AF55:AF71,AF73:AF74)</f>
        <v>0.83565359393859073</v>
      </c>
      <c r="AG75" s="64"/>
      <c r="AH75" s="14">
        <f>AVERAGE(AH25:AH39,AH41:AH53,AH55:AH71,AH73:AH74)</f>
        <v>0.7524704906003824</v>
      </c>
      <c r="AI75" s="14">
        <f>AVERAGE(AI25:AI39,AI41:AI53,AI55:AI71,AI73:AI74)</f>
        <v>0.22579037896483478</v>
      </c>
      <c r="AJ75" s="14">
        <f>AVERAGE(AJ25:AJ39,AJ41:AJ53,AJ55:AJ71,AJ73:AJ74)</f>
        <v>0.1328506282503705</v>
      </c>
      <c r="AK75" s="14">
        <f>AVERAGE(AK25:AK39,AK41:AK53,AK55:AK71,AK73:AK74)</f>
        <v>0.84541024131484666</v>
      </c>
      <c r="AL75" s="64"/>
      <c r="AM75" s="14">
        <f>AVERAGE(AM25:AM39,AM41:AM53,AM55:AM71,AM73:AM74)</f>
        <v>0.75710527879840439</v>
      </c>
      <c r="AN75" s="14">
        <f>AVERAGE(AN25:AN39,AN41:AN53,AN55:AN71,AN73:AN74)</f>
        <v>0.22115559076681288</v>
      </c>
      <c r="AO75" s="14">
        <f>AVERAGE(AO25:AO39,AO41:AO53,AO55:AO71,AO73:AO74)</f>
        <v>0.12436605595679619</v>
      </c>
      <c r="AP75" s="14">
        <f>AVERAGE(AP25:AP39,AP41:AP53,AP55:AP71,AP73:AP74)</f>
        <v>0.8538948136084209</v>
      </c>
      <c r="AQ75" s="64"/>
      <c r="AR75" s="14">
        <f>AVERAGE(AR25:AR39,AR41:AR53,AR55:AR71,AR73:AR74)</f>
        <v>0.74463542557660756</v>
      </c>
      <c r="AS75" s="14">
        <f>AVERAGE(AS25:AS39,AS41:AS53,AS55:AS71,AS73:AS74)</f>
        <v>0.23314235220117024</v>
      </c>
      <c r="AT75" s="14">
        <f>AVERAGE(AT25:AT39,AT41:AT53,AT55:AT71,AT73:AT74)</f>
        <v>0.15276478675364671</v>
      </c>
      <c r="AU75" s="14">
        <f>AVERAGE(AU25:AU39,AU41:AU53,AU55:AU71,AU73:AU74)</f>
        <v>0.82501299102413117</v>
      </c>
      <c r="AV75" s="64"/>
      <c r="AW75" s="14">
        <f>AVERAGE(AW25:AW39,AW41:AW53,AW55:AW71,AW73:AW74)</f>
        <v>0.7746982892980373</v>
      </c>
      <c r="AX75" s="14">
        <f>AVERAGE(AX25:AX39,AX41:AX53,AX55:AX71,AX73:AX74)</f>
        <v>0.20257443797469002</v>
      </c>
      <c r="AY75" s="14">
        <f>AVERAGE(AY25:AY39,AY41:AY53,AY55:AY71,AY73:AY74)</f>
        <v>0.11723236373407263</v>
      </c>
      <c r="AZ75" s="14">
        <f>AVERAGE(AZ25:AZ39,AZ41:AZ53,AZ55:AZ71,AZ73:AZ74)</f>
        <v>0.86004036353865476</v>
      </c>
      <c r="BA75" s="64"/>
      <c r="BB75" s="14">
        <f>AVERAGE(BB25:BB39,BB41:BB53,BB55:BB71,BB73:BB74)</f>
        <v>0.7752095737239586</v>
      </c>
      <c r="BC75" s="14">
        <f>AVERAGE(BC25:BC39,BC41:BC53,BC55:BC71,BC73:BC74)</f>
        <v>0.20256820405381917</v>
      </c>
      <c r="BD75" s="14">
        <f>AVERAGE(BD25:BD39,BD41:BD53,BD55:BD71,BD73:BD74)</f>
        <v>0.11109176037991376</v>
      </c>
      <c r="BE75" s="14">
        <f>AVERAGE(BE25:BE39,BE41:BE53,BE55:BE71,BE73:BE74)</f>
        <v>0.86668601739786399</v>
      </c>
      <c r="BF75" s="64"/>
      <c r="BG75" s="14">
        <f>AVERAGE(BG25:BG39,BG41:BG53,BG55:BG71,BG73:BG74)</f>
        <v>0.670347935080569</v>
      </c>
      <c r="BH75" s="14">
        <f>AVERAGE(BH25:BH39,BH41:BH53,BH55:BH71,BH73:BH74)</f>
        <v>0.30742984269720869</v>
      </c>
      <c r="BI75" s="14">
        <f>AVERAGE(BI25:BI39,BI41:BI53,BI55:BI71,BI73:BI74)</f>
        <v>0.18718996000221777</v>
      </c>
      <c r="BJ75" s="14">
        <f>AVERAGE(BJ25:BJ39,BJ41:BJ53,BJ55:BJ71,BJ73:BJ74)</f>
        <v>0.79058781777556009</v>
      </c>
      <c r="BL75" s="40" t="s">
        <v>82</v>
      </c>
      <c r="BM75" s="14">
        <f>AVERAGE(BM25:BM39,BM41:BM53,BM55:BM71,BM73:BM74)</f>
        <v>0.75434137965458636</v>
      </c>
      <c r="BN75" s="14">
        <f>AVERAGE(BN25:BN39,BN41:BN53,BN55:BN71,BN73:BN74)</f>
        <v>0.22438202460073284</v>
      </c>
      <c r="BO75" s="14">
        <f>AVERAGE(BO25:BO39,BO41:BO53,BO55:BO71,BO73:BO74)</f>
        <v>0.12881735941196107</v>
      </c>
      <c r="BP75" s="14">
        <f>AVERAGE(BP25:BP39,BP41:BP53,BP55:BP71,BP73:BP74)</f>
        <v>0.84990604484335819</v>
      </c>
    </row>
    <row r="76" spans="1:68" x14ac:dyDescent="0.2">
      <c r="A76" s="2"/>
      <c r="B76" s="18"/>
      <c r="C76" s="18"/>
      <c r="D76" s="19"/>
      <c r="E76" s="19"/>
      <c r="F76" s="19"/>
      <c r="G76" s="19"/>
      <c r="H76" s="13"/>
      <c r="I76" s="13"/>
      <c r="J76" s="13"/>
      <c r="K76" s="19"/>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38"/>
      <c r="AZ76" s="37"/>
      <c r="BA76" s="13"/>
      <c r="BB76" s="13"/>
      <c r="BC76" s="13"/>
      <c r="BD76" s="13"/>
      <c r="BE76" s="37"/>
      <c r="BF76" s="13"/>
      <c r="BG76" s="13"/>
      <c r="BH76" s="13"/>
      <c r="BI76" s="13"/>
      <c r="BJ76" s="37"/>
    </row>
    <row r="77" spans="1:68" x14ac:dyDescent="0.2">
      <c r="B77" s="49"/>
      <c r="C77" s="15"/>
    </row>
    <row r="79" spans="1:68" x14ac:dyDescent="0.2">
      <c r="B79" s="15"/>
    </row>
  </sheetData>
  <mergeCells count="36">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 ref="A18:B18"/>
    <mergeCell ref="BL21:BP22"/>
    <mergeCell ref="A22:A23"/>
    <mergeCell ref="B22:B23"/>
    <mergeCell ref="C22:G22"/>
    <mergeCell ref="H22:L22"/>
    <mergeCell ref="M22:Q22"/>
    <mergeCell ref="R22:V22"/>
    <mergeCell ref="W22:AA22"/>
    <mergeCell ref="AB22:AF22"/>
    <mergeCell ref="AL22:AP22"/>
    <mergeCell ref="AQ22:AU22"/>
    <mergeCell ref="AV22:AZ22"/>
    <mergeCell ref="BA22:BE22"/>
    <mergeCell ref="BF22:BJ22"/>
    <mergeCell ref="A24:B24"/>
    <mergeCell ref="A40:B40"/>
    <mergeCell ref="A54:B54"/>
    <mergeCell ref="AG22:AK22"/>
    <mergeCell ref="A75:B75"/>
    <mergeCell ref="A72:B7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127"/>
  <sheetViews>
    <sheetView zoomScale="85" zoomScaleNormal="85" workbookViewId="0">
      <selection activeCell="Q11" sqref="Q11"/>
    </sheetView>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3" ht="15.75" x14ac:dyDescent="0.25">
      <c r="A1" s="10" t="s">
        <v>19</v>
      </c>
      <c r="B1" s="7"/>
      <c r="C1" s="7"/>
      <c r="D1" s="7"/>
      <c r="G1" s="4">
        <v>2017</v>
      </c>
    </row>
    <row r="2" spans="1:13" x14ac:dyDescent="0.2">
      <c r="A2" s="11" t="s">
        <v>51</v>
      </c>
      <c r="B2" s="7"/>
      <c r="C2" s="7"/>
      <c r="D2" s="7"/>
    </row>
    <row r="3" spans="1:13" x14ac:dyDescent="0.2">
      <c r="A3" s="22" t="str">
        <f>+PUNTUALIDAD!A3</f>
        <v>AEROPUERTO DE MÉXICO</v>
      </c>
      <c r="B3" s="22"/>
      <c r="C3" s="22"/>
      <c r="D3" s="22"/>
    </row>
    <row r="6" spans="1:13" ht="25.5" x14ac:dyDescent="0.2">
      <c r="A6" s="31" t="s">
        <v>73</v>
      </c>
      <c r="B6" s="57" t="s">
        <v>67</v>
      </c>
      <c r="C6" s="57" t="s">
        <v>57</v>
      </c>
      <c r="D6" s="57" t="s">
        <v>26</v>
      </c>
      <c r="E6" s="57" t="s">
        <v>58</v>
      </c>
      <c r="F6" s="57" t="s">
        <v>59</v>
      </c>
      <c r="G6" s="57" t="s">
        <v>60</v>
      </c>
      <c r="H6" s="57" t="s">
        <v>61</v>
      </c>
      <c r="I6" s="57" t="s">
        <v>62</v>
      </c>
      <c r="J6" s="57" t="s">
        <v>63</v>
      </c>
      <c r="K6" s="57" t="s">
        <v>64</v>
      </c>
      <c r="L6" s="57" t="s">
        <v>65</v>
      </c>
      <c r="M6" s="57" t="s">
        <v>66</v>
      </c>
    </row>
    <row r="7" spans="1:13" x14ac:dyDescent="0.2">
      <c r="A7" s="23" t="s">
        <v>68</v>
      </c>
      <c r="B7" s="35">
        <f>+PUNTUALIDAD!G18</f>
        <v>0.89493935744762809</v>
      </c>
      <c r="C7" s="35">
        <f>+PUNTUALIDAD!L18</f>
        <v>0.88304994732309283</v>
      </c>
      <c r="D7" s="35">
        <f>+PUNTUALIDAD!Q18</f>
        <v>0.9012469197374805</v>
      </c>
      <c r="E7" s="35">
        <f>+PUNTUALIDAD!V18</f>
        <v>0.8704712202726399</v>
      </c>
      <c r="F7" s="35">
        <f>+PUNTUALIDAD!AA18</f>
        <v>0.87543334294969832</v>
      </c>
      <c r="G7" s="35">
        <f>+PUNTUALIDAD!AF18</f>
        <v>0.88457021531552216</v>
      </c>
      <c r="H7" s="35">
        <f>+PUNTUALIDAD!AK18</f>
        <v>0.87946969911859729</v>
      </c>
      <c r="I7" s="35">
        <f>+PUNTUALIDAD!AP18</f>
        <v>0.89452488429214883</v>
      </c>
      <c r="J7" s="35">
        <f>+PUNTUALIDAD!AU18</f>
        <v>0.90673102411499273</v>
      </c>
      <c r="K7" s="35">
        <f>+PUNTUALIDAD!AZ18</f>
        <v>0.90049810807827257</v>
      </c>
      <c r="L7" s="35">
        <f>+PUNTUALIDAD!BE18</f>
        <v>0.89226114046814742</v>
      </c>
      <c r="M7" s="35">
        <f>+PUNTUALIDAD!BJ18</f>
        <v>0.88368917325506846</v>
      </c>
    </row>
    <row r="8" spans="1:13" x14ac:dyDescent="0.2">
      <c r="A8" s="23" t="s">
        <v>69</v>
      </c>
      <c r="B8" s="35">
        <f>+PUNTUALIDAD!G24</f>
        <v>0.89595899152227898</v>
      </c>
      <c r="C8" s="35">
        <f>+PUNTUALIDAD!L24</f>
        <v>0.89028350398418055</v>
      </c>
      <c r="D8" s="35">
        <f>+PUNTUALIDAD!Q24</f>
        <v>0.91574227069686709</v>
      </c>
      <c r="E8" s="35">
        <f>+PUNTUALIDAD!V24</f>
        <v>0.88627650874392161</v>
      </c>
      <c r="F8" s="35">
        <f>+PUNTUALIDAD!AA24</f>
        <v>0.87542525397986526</v>
      </c>
      <c r="G8" s="35">
        <f>+PUNTUALIDAD!AF24</f>
        <v>0.88354777830173914</v>
      </c>
      <c r="H8" s="35">
        <f>+PUNTUALIDAD!AK24</f>
        <v>0.90113036565945204</v>
      </c>
      <c r="I8" s="35">
        <f>+PUNTUALIDAD!AP24</f>
        <v>0.89895539130005753</v>
      </c>
      <c r="J8" s="35">
        <f>+PUNTUALIDAD!AU24</f>
        <v>0.9010292126742252</v>
      </c>
      <c r="K8" s="35">
        <f>+PUNTUALIDAD!AZ24</f>
        <v>0.91551648402300034</v>
      </c>
      <c r="L8" s="35">
        <f>+PUNTUALIDAD!BE24</f>
        <v>0.94046110065870159</v>
      </c>
      <c r="M8" s="35">
        <f>+PUNTUALIDAD!BJ24</f>
        <v>0.85354230947567511</v>
      </c>
    </row>
    <row r="9" spans="1:13" x14ac:dyDescent="0.2">
      <c r="A9" s="23" t="s">
        <v>70</v>
      </c>
      <c r="B9" s="35">
        <f>+PUNTUALIDAD!G40</f>
        <v>0.91435464953029411</v>
      </c>
      <c r="C9" s="35">
        <f>+PUNTUALIDAD!L40</f>
        <v>0.91917764277889735</v>
      </c>
      <c r="D9" s="35">
        <f>+PUNTUALIDAD!Q40</f>
        <v>0.94253138781434143</v>
      </c>
      <c r="E9" s="35">
        <f>+PUNTUALIDAD!V40</f>
        <v>0.92251635365214169</v>
      </c>
      <c r="F9" s="35">
        <f>+PUNTUALIDAD!AA40</f>
        <v>0.90631066139029015</v>
      </c>
      <c r="G9" s="35">
        <f>+PUNTUALIDAD!AF40</f>
        <v>0.92398923710128511</v>
      </c>
      <c r="H9" s="35">
        <f>+PUNTUALIDAD!AK40</f>
        <v>0.91022563804969703</v>
      </c>
      <c r="I9" s="35">
        <f>+PUNTUALIDAD!AP40</f>
        <v>0.88722593577589803</v>
      </c>
      <c r="J9" s="35">
        <f>+PUNTUALIDAD!AU40</f>
        <v>0.89398437914844286</v>
      </c>
      <c r="K9" s="35">
        <f>+PUNTUALIDAD!AZ40</f>
        <v>0.8958731264555152</v>
      </c>
      <c r="L9" s="35">
        <f>+PUNTUALIDAD!BE40</f>
        <v>0.8802441971563939</v>
      </c>
      <c r="M9" s="35">
        <f>+PUNTUALIDAD!BJ40</f>
        <v>0.89666708433344344</v>
      </c>
    </row>
    <row r="10" spans="1:13" x14ac:dyDescent="0.2">
      <c r="A10" s="23" t="s">
        <v>71</v>
      </c>
      <c r="B10" s="35">
        <f>+PUNTUALIDAD!G54</f>
        <v>0.79415283977942108</v>
      </c>
      <c r="C10" s="35">
        <f>+PUNTUALIDAD!L54</f>
        <v>0.73107452188334532</v>
      </c>
      <c r="D10" s="35">
        <f>+PUNTUALIDAD!Q54</f>
        <v>0.72619213854945974</v>
      </c>
      <c r="E10" s="35">
        <f>+PUNTUALIDAD!V54</f>
        <v>0.77956439261626076</v>
      </c>
      <c r="F10" s="35">
        <f>+PUNTUALIDAD!AA54</f>
        <v>0.65753372426624812</v>
      </c>
      <c r="G10" s="35">
        <f>+PUNTUALIDAD!AF54</f>
        <v>0.70188229809128755</v>
      </c>
      <c r="H10" s="35">
        <f>+PUNTUALIDAD!AK54</f>
        <v>0.72599408736676219</v>
      </c>
      <c r="I10" s="35">
        <f>+PUNTUALIDAD!AP54</f>
        <v>0.76870968311633603</v>
      </c>
      <c r="J10" s="35">
        <f>+PUNTUALIDAD!AU54</f>
        <v>0.69235672513648949</v>
      </c>
      <c r="K10" s="35">
        <f>+PUNTUALIDAD!AZ54</f>
        <v>0.76891496862494357</v>
      </c>
      <c r="L10" s="35">
        <f>+PUNTUALIDAD!BE54</f>
        <v>0.77282975844379354</v>
      </c>
      <c r="M10" s="35">
        <f>+PUNTUALIDAD!BJ54</f>
        <v>0.61123255862684367</v>
      </c>
    </row>
    <row r="11" spans="1:13" x14ac:dyDescent="0.2">
      <c r="A11" s="23" t="s">
        <v>214</v>
      </c>
      <c r="B11" s="35"/>
      <c r="C11" s="35">
        <f>+PUNTUALIDAD!L72</f>
        <v>0.88315594898286698</v>
      </c>
      <c r="D11" s="35">
        <f>+PUNTUALIDAD!Q72</f>
        <v>0.91106716766437179</v>
      </c>
      <c r="E11" s="35">
        <f>+PUNTUALIDAD!V72</f>
        <v>0.92126219097586692</v>
      </c>
      <c r="F11" s="35">
        <f>+PUNTUALIDAD!AA72</f>
        <v>0.91046111895207649</v>
      </c>
      <c r="G11" s="35">
        <f>+PUNTUALIDAD!AF72</f>
        <v>0.92684179627012853</v>
      </c>
      <c r="H11" s="35">
        <f>+PUNTUALIDAD!AK72</f>
        <v>0.92282905479725663</v>
      </c>
      <c r="I11" s="35">
        <f>+PUNTUALIDAD!AP72</f>
        <v>0.93847775838229419</v>
      </c>
      <c r="J11" s="35">
        <f>+PUNTUALIDAD!AU72</f>
        <v>0.87889469285242916</v>
      </c>
      <c r="K11" s="35">
        <f>+PUNTUALIDAD!AZ72</f>
        <v>0.90150346987386809</v>
      </c>
      <c r="L11" s="35">
        <f>+PUNTUALIDAD!BE72</f>
        <v>0.9083397835770658</v>
      </c>
      <c r="M11" s="35">
        <f>+PUNTUALIDAD!BJ72</f>
        <v>0.9129148332677367</v>
      </c>
    </row>
    <row r="12" spans="1:13" x14ac:dyDescent="0.2">
      <c r="A12" s="25"/>
      <c r="B12" s="26"/>
      <c r="C12" s="26"/>
      <c r="D12" s="26"/>
      <c r="E12" s="26"/>
      <c r="F12" s="26"/>
      <c r="G12" s="26"/>
      <c r="H12" s="26"/>
      <c r="I12" s="26"/>
      <c r="J12" s="26"/>
      <c r="K12" s="26"/>
      <c r="L12" s="26"/>
      <c r="M12" s="26"/>
    </row>
    <row r="13" spans="1:13" ht="25.5" x14ac:dyDescent="0.2">
      <c r="A13" s="31" t="s">
        <v>113</v>
      </c>
      <c r="B13" s="57" t="s">
        <v>67</v>
      </c>
      <c r="C13" s="57" t="s">
        <v>57</v>
      </c>
      <c r="D13" s="57" t="s">
        <v>26</v>
      </c>
      <c r="E13" s="57" t="s">
        <v>58</v>
      </c>
      <c r="F13" s="57" t="s">
        <v>59</v>
      </c>
      <c r="G13" s="57" t="s">
        <v>60</v>
      </c>
      <c r="H13" s="57" t="s">
        <v>61</v>
      </c>
      <c r="I13" s="57" t="s">
        <v>62</v>
      </c>
      <c r="J13" s="57" t="s">
        <v>63</v>
      </c>
      <c r="K13" s="57" t="s">
        <v>64</v>
      </c>
      <c r="L13" s="57" t="s">
        <v>65</v>
      </c>
      <c r="M13" s="57" t="s">
        <v>66</v>
      </c>
    </row>
    <row r="14" spans="1:13" x14ac:dyDescent="0.2">
      <c r="A14" s="23" t="s">
        <v>68</v>
      </c>
      <c r="B14" s="24">
        <f>+PUNTUALIDAD!D18</f>
        <v>0.76840778621126005</v>
      </c>
      <c r="C14" s="24">
        <f>+PUNTUALIDAD!I18</f>
        <v>0.74480266170175791</v>
      </c>
      <c r="D14" s="24">
        <f>+PUNTUALIDAD!N18</f>
        <v>0.77350024194764933</v>
      </c>
      <c r="E14" s="24">
        <f>+PUNTUALIDAD!S18</f>
        <v>0.74789808429872062</v>
      </c>
      <c r="F14" s="24">
        <f>+PUNTUALIDAD!X18</f>
        <v>0.74990075614975482</v>
      </c>
      <c r="G14" s="24">
        <f>+PUNTUALIDAD!AC18</f>
        <v>0.76374092242274283</v>
      </c>
      <c r="H14" s="24">
        <f>+PUNTUALIDAD!AH18</f>
        <v>0.74580755563052381</v>
      </c>
      <c r="I14" s="24">
        <f>+PUNTUALIDAD!AM18</f>
        <v>0.76556796183878839</v>
      </c>
      <c r="J14" s="24">
        <f>+PUNTUALIDAD!AR18</f>
        <v>0.79124548710164333</v>
      </c>
      <c r="K14" s="24">
        <f>+PUNTUALIDAD!AW18</f>
        <v>0.79630884158501292</v>
      </c>
      <c r="L14" s="24">
        <f>+PUNTUALIDAD!BB18</f>
        <v>0.76417365436233375</v>
      </c>
      <c r="M14" s="24">
        <f>+PUNTUALIDAD!BG18</f>
        <v>0.74090460794492352</v>
      </c>
    </row>
    <row r="15" spans="1:13" x14ac:dyDescent="0.2">
      <c r="A15" s="23" t="s">
        <v>69</v>
      </c>
      <c r="B15" s="24">
        <f>+PUNTUALIDAD!D24</f>
        <v>0.84260016973838403</v>
      </c>
      <c r="C15" s="24">
        <f>+PUNTUALIDAD!I24</f>
        <v>0.83124562840400595</v>
      </c>
      <c r="D15" s="24">
        <f>+PUNTUALIDAD!N24</f>
        <v>0.86806986738769742</v>
      </c>
      <c r="E15" s="24">
        <f>+PUNTUALIDAD!S24</f>
        <v>0.83620347572077403</v>
      </c>
      <c r="F15" s="24">
        <f>+PUNTUALIDAD!X24</f>
        <v>0.82969987639658893</v>
      </c>
      <c r="G15" s="24">
        <f>+PUNTUALIDAD!AC24</f>
        <v>0.83253771508786822</v>
      </c>
      <c r="H15" s="24">
        <f>+PUNTUALIDAD!AH24</f>
        <v>0.8559178822646557</v>
      </c>
      <c r="I15" s="24">
        <f>+PUNTUALIDAD!AM24</f>
        <v>0.83473739949564518</v>
      </c>
      <c r="J15" s="24">
        <f>+PUNTUALIDAD!AR24</f>
        <v>0.84976134758656063</v>
      </c>
      <c r="K15" s="24">
        <f>+PUNTUALIDAD!AW24</f>
        <v>0.86387536877849569</v>
      </c>
      <c r="L15" s="24">
        <f>+PUNTUALIDAD!BB24</f>
        <v>0.89319139565144612</v>
      </c>
      <c r="M15" s="24">
        <f>+PUNTUALIDAD!BG24</f>
        <v>0.79243288117690391</v>
      </c>
    </row>
    <row r="16" spans="1:13" x14ac:dyDescent="0.2">
      <c r="A16" s="23" t="s">
        <v>70</v>
      </c>
      <c r="B16" s="24">
        <f>+PUNTUALIDAD!D40</f>
        <v>0.77683437471896555</v>
      </c>
      <c r="C16" s="24">
        <f>+PUNTUALIDAD!I40</f>
        <v>0.78615880054245824</v>
      </c>
      <c r="D16" s="24">
        <f>+PUNTUALIDAD!N40</f>
        <v>0.83222049441707924</v>
      </c>
      <c r="E16" s="24">
        <f>+PUNTUALIDAD!S40</f>
        <v>0.83562609990607151</v>
      </c>
      <c r="F16" s="24">
        <f>+PUNTUALIDAD!X40</f>
        <v>0.80995153436757528</v>
      </c>
      <c r="G16" s="24">
        <f>+PUNTUALIDAD!AC40</f>
        <v>0.83664033502120239</v>
      </c>
      <c r="H16" s="24">
        <f>+PUNTUALIDAD!AH40</f>
        <v>0.79590729910894931</v>
      </c>
      <c r="I16" s="24">
        <f>+PUNTUALIDAD!AM40</f>
        <v>0.76864732613564546</v>
      </c>
      <c r="J16" s="24">
        <f>+PUNTUALIDAD!AR40</f>
        <v>0.81549219756139868</v>
      </c>
      <c r="K16" s="24">
        <f>+PUNTUALIDAD!AW40</f>
        <v>0.80731855530522567</v>
      </c>
      <c r="L16" s="24">
        <f>+PUNTUALIDAD!BB40</f>
        <v>0.79338316030091227</v>
      </c>
      <c r="M16" s="24">
        <f>+PUNTUALIDAD!BG40</f>
        <v>0.77649153800010318</v>
      </c>
    </row>
    <row r="17" spans="1:13" x14ac:dyDescent="0.2">
      <c r="A17" s="23" t="s">
        <v>71</v>
      </c>
      <c r="B17" s="24">
        <f>+PUNTUALIDAD!D54</f>
        <v>0.69282398566608538</v>
      </c>
      <c r="C17" s="24">
        <f>+PUNTUALIDAD!I54</f>
        <v>0.64236626935156349</v>
      </c>
      <c r="D17" s="24">
        <f>+PUNTUALIDAD!N54</f>
        <v>0.66363488329876996</v>
      </c>
      <c r="E17" s="24">
        <f>+PUNTUALIDAD!S54</f>
        <v>0.66785868006763716</v>
      </c>
      <c r="F17" s="24">
        <f>+PUNTUALIDAD!X54</f>
        <v>0.55334586949205711</v>
      </c>
      <c r="G17" s="24">
        <f>+PUNTUALIDAD!AC54</f>
        <v>0.5952997199053629</v>
      </c>
      <c r="H17" s="24">
        <f>+PUNTUALIDAD!AH54</f>
        <v>0.62740633009123192</v>
      </c>
      <c r="I17" s="24">
        <f>+PUNTUALIDAD!AM54</f>
        <v>0.6807206477650436</v>
      </c>
      <c r="J17" s="24">
        <f>+PUNTUALIDAD!AR54</f>
        <v>0.60601331931314051</v>
      </c>
      <c r="K17" s="24">
        <f>+PUNTUALIDAD!AW54</f>
        <v>0.6750139021052376</v>
      </c>
      <c r="L17" s="24">
        <f>+PUNTUALIDAD!BB54</f>
        <v>0.65317191992630597</v>
      </c>
      <c r="M17" s="24">
        <f>+PUNTUALIDAD!BG54</f>
        <v>0.44657325011755561</v>
      </c>
    </row>
    <row r="18" spans="1:13" x14ac:dyDescent="0.2">
      <c r="A18" s="23" t="s">
        <v>214</v>
      </c>
      <c r="B18" s="24"/>
      <c r="C18" s="24">
        <f>+PUNTUALIDAD!I72</f>
        <v>0.72481575528437703</v>
      </c>
      <c r="D18" s="24">
        <f>+PUNTUALIDAD!N72</f>
        <v>0.84318826475589559</v>
      </c>
      <c r="E18" s="24">
        <f>+PUNTUALIDAD!S72</f>
        <v>0.79503393835949687</v>
      </c>
      <c r="F18" s="24">
        <f>+PUNTUALIDAD!X72</f>
        <v>0.72457272763190128</v>
      </c>
      <c r="G18" s="24">
        <f>+PUNTUALIDAD!AC72</f>
        <v>0.64876964667467474</v>
      </c>
      <c r="H18" s="24">
        <f>+PUNTUALIDAD!AH72</f>
        <v>0.7140162181240316</v>
      </c>
      <c r="I18" s="24">
        <f>+PUNTUALIDAD!AM72</f>
        <v>0.72631383569541519</v>
      </c>
      <c r="J18" s="24">
        <f>+PUNTUALIDAD!AR72</f>
        <v>0.68631967766788771</v>
      </c>
      <c r="K18" s="24">
        <f>+PUNTUALIDAD!AW72</f>
        <v>0.71560603498874675</v>
      </c>
      <c r="L18" s="24">
        <f>+PUNTUALIDAD!BB72</f>
        <v>0.71673652457465276</v>
      </c>
      <c r="M18" s="24">
        <f>+PUNTUALIDAD!BG72</f>
        <v>0.71884101676264744</v>
      </c>
    </row>
    <row r="43" spans="14:14" x14ac:dyDescent="0.2">
      <c r="N43" s="28"/>
    </row>
    <row r="44" spans="14:14" x14ac:dyDescent="0.2">
      <c r="N44" s="28"/>
    </row>
    <row r="45" spans="14:14" x14ac:dyDescent="0.2">
      <c r="N45" s="28"/>
    </row>
    <row r="46" spans="14:14" x14ac:dyDescent="0.2">
      <c r="N46" s="28"/>
    </row>
    <row r="47" spans="14:14" x14ac:dyDescent="0.2">
      <c r="N47" s="28"/>
    </row>
    <row r="48" spans="14:14" ht="12.75" customHeight="1" x14ac:dyDescent="0.2">
      <c r="N48" s="28"/>
    </row>
    <row r="49" spans="1:14" ht="38.25" x14ac:dyDescent="0.2">
      <c r="J49" s="78" t="s">
        <v>72</v>
      </c>
      <c r="K49" s="78"/>
      <c r="L49" s="30" t="s">
        <v>223</v>
      </c>
      <c r="M49" s="30" t="s">
        <v>74</v>
      </c>
      <c r="N49" s="28"/>
    </row>
    <row r="50" spans="1:14" x14ac:dyDescent="0.2">
      <c r="J50" s="54" t="s">
        <v>165</v>
      </c>
      <c r="K50" s="33"/>
      <c r="L50" s="27">
        <v>0.82162333969018708</v>
      </c>
      <c r="M50" s="27">
        <v>0.64289537957107967</v>
      </c>
      <c r="N50" s="28"/>
    </row>
    <row r="51" spans="1:14" x14ac:dyDescent="0.2">
      <c r="J51" s="54" t="s">
        <v>166</v>
      </c>
      <c r="K51" s="33"/>
      <c r="L51" s="27">
        <v>0.91424779963707004</v>
      </c>
      <c r="M51" s="27">
        <v>0.70301295835898092</v>
      </c>
      <c r="N51" s="28"/>
    </row>
    <row r="52" spans="1:14" x14ac:dyDescent="0.2">
      <c r="J52" s="54" t="s">
        <v>89</v>
      </c>
      <c r="K52" s="33"/>
      <c r="L52" s="27">
        <v>0.93957474506400518</v>
      </c>
      <c r="M52" s="27">
        <v>0.87502712085050982</v>
      </c>
      <c r="N52" s="28"/>
    </row>
    <row r="53" spans="1:14" x14ac:dyDescent="0.2">
      <c r="J53" s="54" t="s">
        <v>167</v>
      </c>
      <c r="K53" s="33"/>
      <c r="L53" s="27">
        <v>0.85999593798659535</v>
      </c>
      <c r="M53" s="27">
        <v>0.8052264572473089</v>
      </c>
      <c r="N53" s="28"/>
    </row>
    <row r="54" spans="1:14" x14ac:dyDescent="0.2">
      <c r="A54" s="5"/>
      <c r="B54" s="21"/>
      <c r="J54" s="54" t="s">
        <v>91</v>
      </c>
      <c r="K54" s="33"/>
      <c r="L54" s="27">
        <v>0.94703955350643043</v>
      </c>
      <c r="M54" s="27">
        <v>0.88009585052171802</v>
      </c>
      <c r="N54" s="28"/>
    </row>
    <row r="55" spans="1:14" x14ac:dyDescent="0.2">
      <c r="B55" s="21"/>
      <c r="J55" s="54" t="s">
        <v>168</v>
      </c>
      <c r="K55" s="33"/>
      <c r="L55" s="27">
        <v>0.88074088174021548</v>
      </c>
      <c r="M55" s="27">
        <v>0.72362340450281826</v>
      </c>
      <c r="N55" s="28"/>
    </row>
    <row r="56" spans="1:14" x14ac:dyDescent="0.2">
      <c r="B56" s="21"/>
      <c r="J56" s="54" t="s">
        <v>3</v>
      </c>
      <c r="K56" s="33"/>
      <c r="L56" s="27">
        <v>0.8718855110654069</v>
      </c>
      <c r="M56" s="27">
        <v>0.72686762216937684</v>
      </c>
      <c r="N56" s="28"/>
    </row>
    <row r="57" spans="1:14" x14ac:dyDescent="0.2">
      <c r="B57" s="21"/>
      <c r="J57" s="54" t="s">
        <v>169</v>
      </c>
      <c r="K57" s="33"/>
      <c r="L57" s="27">
        <v>0.83629162191192263</v>
      </c>
      <c r="M57" s="27">
        <v>0.70453813104189045</v>
      </c>
      <c r="N57" s="28"/>
    </row>
    <row r="58" spans="1:14" x14ac:dyDescent="0.2">
      <c r="B58" s="21"/>
      <c r="J58" s="54" t="s">
        <v>170</v>
      </c>
      <c r="K58" s="33"/>
      <c r="L58" s="27">
        <v>0.92366514528383081</v>
      </c>
      <c r="M58" s="27">
        <v>0.79709643968199106</v>
      </c>
      <c r="N58" s="28"/>
    </row>
    <row r="59" spans="1:14" x14ac:dyDescent="0.2">
      <c r="B59" s="21"/>
    </row>
    <row r="60" spans="1:14" x14ac:dyDescent="0.2">
      <c r="B60" s="21"/>
    </row>
    <row r="64" spans="1:14" ht="38.25" x14ac:dyDescent="0.2">
      <c r="J64" s="59" t="s">
        <v>72</v>
      </c>
      <c r="K64" s="60"/>
      <c r="L64" s="30" t="str">
        <f>+L49</f>
        <v>Índice de puntualidad
(Ene-Dic)</v>
      </c>
      <c r="M64" s="30" t="s">
        <v>74</v>
      </c>
    </row>
    <row r="65" spans="2:13" x14ac:dyDescent="0.2">
      <c r="J65" s="54" t="s">
        <v>6</v>
      </c>
      <c r="K65" s="33"/>
      <c r="L65" s="27">
        <v>0.92748264212178444</v>
      </c>
      <c r="M65" s="27">
        <v>0.85589635817083876</v>
      </c>
    </row>
    <row r="66" spans="2:13" ht="12.75" customHeight="1" x14ac:dyDescent="0.2">
      <c r="J66" s="54" t="s">
        <v>127</v>
      </c>
      <c r="K66" s="33"/>
      <c r="L66" s="27">
        <v>0.90677374301675973</v>
      </c>
      <c r="M66" s="27">
        <v>0.82774674115456237</v>
      </c>
    </row>
    <row r="67" spans="2:13" x14ac:dyDescent="0.2">
      <c r="J67" s="54" t="s">
        <v>8</v>
      </c>
      <c r="K67" s="33"/>
      <c r="L67" s="27">
        <v>0.84202618587679756</v>
      </c>
      <c r="M67" s="27">
        <v>0.78493238892466199</v>
      </c>
    </row>
    <row r="68" spans="2:13" x14ac:dyDescent="0.2">
      <c r="B68" s="21"/>
      <c r="J68" s="54" t="s">
        <v>171</v>
      </c>
      <c r="K68" s="33"/>
      <c r="L68" s="27">
        <v>0.86220169361046961</v>
      </c>
      <c r="M68" s="27">
        <v>0.76930972542981779</v>
      </c>
    </row>
    <row r="69" spans="2:13" x14ac:dyDescent="0.2">
      <c r="J69" s="54" t="s">
        <v>7</v>
      </c>
      <c r="K69" s="33"/>
      <c r="L69" s="27">
        <v>0.89479375868994282</v>
      </c>
      <c r="M69" s="27">
        <v>0.79478860909418614</v>
      </c>
    </row>
    <row r="70" spans="2:13" x14ac:dyDescent="0.2">
      <c r="J70" s="54" t="s">
        <v>129</v>
      </c>
      <c r="K70" s="33"/>
      <c r="L70" s="27">
        <v>0.92597638510445046</v>
      </c>
      <c r="M70" s="27">
        <v>0.90781108083560402</v>
      </c>
    </row>
    <row r="71" spans="2:13" x14ac:dyDescent="0.2">
      <c r="J71" s="54" t="s">
        <v>93</v>
      </c>
      <c r="K71" s="33"/>
      <c r="L71" s="27">
        <v>0.92151344590368978</v>
      </c>
      <c r="M71" s="27">
        <v>0.87523452157598502</v>
      </c>
    </row>
    <row r="72" spans="2:13" x14ac:dyDescent="0.2">
      <c r="J72" s="54" t="s">
        <v>121</v>
      </c>
      <c r="K72" s="33"/>
      <c r="L72" s="27">
        <v>0.88812785388127857</v>
      </c>
      <c r="M72" s="27">
        <v>0.83789954337899542</v>
      </c>
    </row>
    <row r="73" spans="2:13" x14ac:dyDescent="0.2">
      <c r="J73" s="54" t="s">
        <v>158</v>
      </c>
      <c r="K73" s="33"/>
      <c r="L73" s="27">
        <v>0.9411119547793807</v>
      </c>
      <c r="M73" s="27">
        <v>0.91799544419134393</v>
      </c>
    </row>
    <row r="74" spans="2:13" x14ac:dyDescent="0.2">
      <c r="J74" s="54" t="s">
        <v>87</v>
      </c>
      <c r="K74" s="33"/>
      <c r="L74" s="27">
        <v>0.93506056527590853</v>
      </c>
      <c r="M74" s="27">
        <v>0.85536435300903668</v>
      </c>
    </row>
    <row r="75" spans="2:13" x14ac:dyDescent="0.2">
      <c r="J75" s="54" t="s">
        <v>172</v>
      </c>
      <c r="K75" s="33"/>
      <c r="L75" s="27">
        <v>0.82505694760820047</v>
      </c>
      <c r="M75" s="27">
        <v>0.81184510250569475</v>
      </c>
    </row>
    <row r="76" spans="2:13" x14ac:dyDescent="0.2">
      <c r="J76" s="54" t="s">
        <v>131</v>
      </c>
      <c r="K76" s="33"/>
      <c r="L76" s="27">
        <v>0.89695550351288056</v>
      </c>
      <c r="M76" s="27">
        <v>0.85011709601873542</v>
      </c>
    </row>
    <row r="77" spans="2:13" x14ac:dyDescent="0.2">
      <c r="J77" s="54" t="s">
        <v>218</v>
      </c>
      <c r="K77" s="33"/>
      <c r="L77" s="27">
        <v>0.97979797979797978</v>
      </c>
      <c r="M77" s="27">
        <v>0.97979797979797978</v>
      </c>
    </row>
    <row r="78" spans="2:13" x14ac:dyDescent="0.2">
      <c r="B78" s="21"/>
      <c r="J78" s="54" t="s">
        <v>173</v>
      </c>
      <c r="K78" s="33"/>
      <c r="L78" s="27">
        <v>0.80828170850994452</v>
      </c>
      <c r="M78" s="27">
        <v>0.75154874470166289</v>
      </c>
    </row>
    <row r="79" spans="2:13" x14ac:dyDescent="0.2">
      <c r="J79" s="54" t="s">
        <v>174</v>
      </c>
      <c r="K79" s="33"/>
      <c r="L79" s="27">
        <v>0.87692949520233621</v>
      </c>
      <c r="M79" s="27">
        <v>0.82811848143512723</v>
      </c>
    </row>
    <row r="85" spans="10:20" ht="48.75" customHeight="1" x14ac:dyDescent="0.2">
      <c r="J85" s="83" t="s">
        <v>72</v>
      </c>
      <c r="K85" s="84"/>
      <c r="L85" s="30" t="str">
        <f>+L64</f>
        <v>Índice de puntualidad
(Ene-Dic)</v>
      </c>
      <c r="M85" s="30" t="s">
        <v>74</v>
      </c>
    </row>
    <row r="86" spans="10:20" x14ac:dyDescent="0.2">
      <c r="J86" s="54" t="s">
        <v>175</v>
      </c>
      <c r="K86" s="33"/>
      <c r="L86" s="27">
        <v>0.88929753585877158</v>
      </c>
      <c r="M86" s="27">
        <v>0.7631482162559764</v>
      </c>
    </row>
    <row r="87" spans="10:20" x14ac:dyDescent="0.2">
      <c r="J87" s="54" t="s">
        <v>139</v>
      </c>
      <c r="K87" s="33"/>
      <c r="L87" s="27">
        <v>0.890625</v>
      </c>
      <c r="M87" s="27">
        <v>0.8671875</v>
      </c>
    </row>
    <row r="88" spans="10:20" x14ac:dyDescent="0.2">
      <c r="J88" s="54" t="s">
        <v>176</v>
      </c>
      <c r="K88" s="33"/>
      <c r="L88" s="27">
        <v>0.94470183829024057</v>
      </c>
      <c r="M88" s="27">
        <v>0.8592138693767748</v>
      </c>
    </row>
    <row r="89" spans="10:20" x14ac:dyDescent="0.2">
      <c r="J89" s="54" t="s">
        <v>177</v>
      </c>
      <c r="K89" s="33"/>
      <c r="L89" s="27">
        <v>0.65159867695700102</v>
      </c>
      <c r="M89" s="27">
        <v>0.54906284454244769</v>
      </c>
    </row>
    <row r="90" spans="10:20" x14ac:dyDescent="0.2">
      <c r="J90" s="54" t="s">
        <v>178</v>
      </c>
      <c r="K90" s="33"/>
      <c r="L90" s="27">
        <v>0.88533627342888643</v>
      </c>
      <c r="M90" s="27">
        <v>0.7342888643880926</v>
      </c>
      <c r="T90" s="21"/>
    </row>
    <row r="91" spans="10:20" x14ac:dyDescent="0.2">
      <c r="J91" s="54" t="s">
        <v>9</v>
      </c>
      <c r="K91" s="33"/>
      <c r="L91" s="27">
        <v>0.91358839050131924</v>
      </c>
      <c r="M91" s="27">
        <v>0.78430079155672827</v>
      </c>
      <c r="T91" s="21"/>
    </row>
    <row r="92" spans="10:20" x14ac:dyDescent="0.2">
      <c r="J92" s="54" t="s">
        <v>179</v>
      </c>
      <c r="K92" s="33"/>
      <c r="L92" s="27">
        <v>0.94333333333333336</v>
      </c>
      <c r="M92" s="27">
        <v>0.84666666666666668</v>
      </c>
      <c r="T92" s="21"/>
    </row>
    <row r="93" spans="10:20" x14ac:dyDescent="0.2">
      <c r="J93" s="54" t="s">
        <v>136</v>
      </c>
      <c r="K93" s="33"/>
      <c r="L93" s="27">
        <v>0.9065040650406504</v>
      </c>
      <c r="M93" s="27">
        <v>0.8902439024390244</v>
      </c>
      <c r="T93" s="21"/>
    </row>
    <row r="94" spans="10:20" x14ac:dyDescent="0.2">
      <c r="J94" s="54" t="s">
        <v>79</v>
      </c>
      <c r="K94" s="33"/>
      <c r="L94" s="27">
        <v>0.94557823129251706</v>
      </c>
      <c r="M94" s="27">
        <v>0.858843537414966</v>
      </c>
    </row>
    <row r="95" spans="10:20" x14ac:dyDescent="0.2">
      <c r="J95" s="54" t="s">
        <v>180</v>
      </c>
      <c r="K95" s="33"/>
      <c r="L95" s="27">
        <v>0.93728698023176549</v>
      </c>
      <c r="M95" s="27">
        <v>0.7239263803680982</v>
      </c>
    </row>
    <row r="96" spans="10:20" x14ac:dyDescent="0.2">
      <c r="J96" s="54" t="s">
        <v>77</v>
      </c>
      <c r="K96" s="33"/>
      <c r="L96" s="27">
        <v>0.94708276797829039</v>
      </c>
      <c r="M96" s="27">
        <v>0.76933514246947077</v>
      </c>
    </row>
    <row r="97" spans="10:13" x14ac:dyDescent="0.2">
      <c r="J97" s="54" t="s">
        <v>181</v>
      </c>
      <c r="K97" s="33"/>
      <c r="L97" s="27">
        <v>0.96528555431131013</v>
      </c>
      <c r="M97" s="27">
        <v>0.80291153415453531</v>
      </c>
    </row>
    <row r="98" spans="10:13" x14ac:dyDescent="0.2">
      <c r="J98" s="54" t="s">
        <v>122</v>
      </c>
      <c r="K98" s="33"/>
      <c r="L98" s="27">
        <v>0.99072356215213353</v>
      </c>
      <c r="M98" s="27">
        <v>0.97402597402597402</v>
      </c>
    </row>
    <row r="99" spans="10:13" x14ac:dyDescent="0.2">
      <c r="J99" s="54"/>
      <c r="K99" s="33"/>
      <c r="L99" s="27"/>
      <c r="M99" s="27"/>
    </row>
    <row r="102" spans="10:13" ht="38.25" x14ac:dyDescent="0.2">
      <c r="J102" s="67" t="s">
        <v>72</v>
      </c>
      <c r="K102" s="68"/>
      <c r="L102" s="30" t="str">
        <f>+L85</f>
        <v>Índice de puntualidad
(Ene-Dic)</v>
      </c>
      <c r="M102" s="30" t="s">
        <v>74</v>
      </c>
    </row>
    <row r="103" spans="10:13" x14ac:dyDescent="0.2">
      <c r="J103" s="65" t="s">
        <v>182</v>
      </c>
      <c r="K103" s="33"/>
      <c r="L103" s="27">
        <v>0.77508650519031141</v>
      </c>
      <c r="M103" s="27">
        <v>0.49740484429065746</v>
      </c>
    </row>
    <row r="104" spans="10:13" x14ac:dyDescent="0.2">
      <c r="J104" s="65" t="s">
        <v>220</v>
      </c>
      <c r="K104" s="33"/>
      <c r="L104" s="27">
        <v>0.95248868778280538</v>
      </c>
      <c r="M104" s="27">
        <v>0.70361990950226239</v>
      </c>
    </row>
    <row r="105" spans="10:13" x14ac:dyDescent="0.2">
      <c r="J105" s="65" t="s">
        <v>10</v>
      </c>
      <c r="K105" s="33"/>
      <c r="L105" s="27">
        <v>0.89500000000000002</v>
      </c>
      <c r="M105" s="27">
        <v>0.69750000000000001</v>
      </c>
    </row>
    <row r="106" spans="10:13" x14ac:dyDescent="0.2">
      <c r="J106" s="65" t="s">
        <v>140</v>
      </c>
      <c r="K106" s="33"/>
      <c r="L106" s="27">
        <v>0.63043478260869568</v>
      </c>
      <c r="M106" s="27">
        <v>0.57608695652173914</v>
      </c>
    </row>
    <row r="107" spans="10:13" x14ac:dyDescent="0.2">
      <c r="J107" s="65" t="s">
        <v>216</v>
      </c>
      <c r="K107" s="33"/>
      <c r="L107" s="27">
        <v>0.90825688073394495</v>
      </c>
      <c r="M107" s="27">
        <v>0.88990825688073394</v>
      </c>
    </row>
    <row r="108" spans="10:13" x14ac:dyDescent="0.2">
      <c r="J108" s="65" t="s">
        <v>183</v>
      </c>
      <c r="K108" s="33"/>
      <c r="L108" s="27">
        <v>0.66310160427807485</v>
      </c>
      <c r="M108" s="27">
        <v>0.64705882352941169</v>
      </c>
    </row>
    <row r="109" spans="10:13" x14ac:dyDescent="0.2">
      <c r="J109" s="65" t="s">
        <v>184</v>
      </c>
      <c r="K109" s="33"/>
      <c r="L109" s="27">
        <v>0.70634920634920628</v>
      </c>
      <c r="M109" s="27">
        <v>0.65873015873015872</v>
      </c>
    </row>
    <row r="110" spans="10:13" x14ac:dyDescent="0.2">
      <c r="J110" s="65" t="s">
        <v>185</v>
      </c>
      <c r="K110" s="33"/>
      <c r="L110" s="27">
        <v>0.71666666666666667</v>
      </c>
      <c r="M110" s="27">
        <v>0.69333333333333336</v>
      </c>
    </row>
    <row r="111" spans="10:13" x14ac:dyDescent="0.2">
      <c r="J111" s="65" t="s">
        <v>148</v>
      </c>
      <c r="K111" s="33"/>
      <c r="L111" s="27">
        <v>0.87591240875912413</v>
      </c>
      <c r="M111" s="27">
        <v>0.84671532846715325</v>
      </c>
    </row>
    <row r="112" spans="10:13" x14ac:dyDescent="0.2">
      <c r="J112" s="65" t="s">
        <v>186</v>
      </c>
      <c r="K112" s="33"/>
      <c r="L112" s="27">
        <v>0.80186915887850474</v>
      </c>
      <c r="M112" s="27">
        <v>0.77570093457943923</v>
      </c>
    </row>
    <row r="113" spans="10:13" x14ac:dyDescent="0.2">
      <c r="J113" s="65" t="s">
        <v>145</v>
      </c>
      <c r="K113" s="33"/>
      <c r="L113" s="27">
        <v>0.81896551724137934</v>
      </c>
      <c r="M113" s="27">
        <v>0.73275862068965525</v>
      </c>
    </row>
    <row r="114" spans="10:13" x14ac:dyDescent="0.2">
      <c r="J114" s="65" t="s">
        <v>146</v>
      </c>
      <c r="K114" s="33"/>
      <c r="L114" s="27">
        <v>0.78217821782178221</v>
      </c>
      <c r="M114" s="27">
        <v>0.73267326732673266</v>
      </c>
    </row>
    <row r="115" spans="10:13" x14ac:dyDescent="0.2">
      <c r="J115" s="65" t="s">
        <v>187</v>
      </c>
      <c r="K115" s="33"/>
      <c r="L115" s="27">
        <v>0</v>
      </c>
      <c r="M115" s="27">
        <v>0</v>
      </c>
    </row>
    <row r="116" spans="10:13" x14ac:dyDescent="0.2">
      <c r="J116" s="65" t="s">
        <v>125</v>
      </c>
      <c r="K116" s="33"/>
      <c r="L116" s="27">
        <v>0.53636363636363638</v>
      </c>
      <c r="M116" s="27">
        <v>0.42727272727272725</v>
      </c>
    </row>
    <row r="117" spans="10:13" x14ac:dyDescent="0.2">
      <c r="J117" s="65" t="s">
        <v>188</v>
      </c>
      <c r="K117" s="33"/>
      <c r="L117" s="27">
        <v>0.88976377952755903</v>
      </c>
      <c r="M117" s="27">
        <v>0.69133858267716541</v>
      </c>
    </row>
    <row r="118" spans="10:13" x14ac:dyDescent="0.2">
      <c r="J118" s="65" t="s">
        <v>189</v>
      </c>
      <c r="K118" s="33"/>
      <c r="L118" s="27">
        <v>0.93818415969092084</v>
      </c>
      <c r="M118" s="27">
        <v>0.72440437862202189</v>
      </c>
    </row>
    <row r="119" spans="10:13" x14ac:dyDescent="0.2">
      <c r="J119" s="65" t="s">
        <v>190</v>
      </c>
      <c r="K119" s="33"/>
      <c r="L119" s="27">
        <v>0.91230366492146597</v>
      </c>
      <c r="M119" s="27">
        <v>0.68717277486910988</v>
      </c>
    </row>
    <row r="125" spans="10:13" ht="38.25" x14ac:dyDescent="0.2">
      <c r="J125" s="85" t="s">
        <v>72</v>
      </c>
      <c r="K125" s="86"/>
      <c r="L125" s="30" t="str">
        <f>+L102</f>
        <v>Índice de puntualidad
(Ene-Dic)</v>
      </c>
      <c r="M125" s="30" t="s">
        <v>74</v>
      </c>
    </row>
    <row r="126" spans="10:13" x14ac:dyDescent="0.2">
      <c r="J126" s="65">
        <f>+P126</f>
        <v>0</v>
      </c>
      <c r="K126" s="33"/>
      <c r="L126" s="27">
        <f>+PUNTUALIDAD!BP73</f>
        <v>0.97174254317111464</v>
      </c>
      <c r="M126" s="27">
        <f>+PUNTUALIDAD!BM73</f>
        <v>0.76138147566718994</v>
      </c>
    </row>
    <row r="127" spans="10:13" x14ac:dyDescent="0.2">
      <c r="J127" s="65">
        <f t="shared" ref="J127" si="0">+P127</f>
        <v>0</v>
      </c>
      <c r="K127" s="33"/>
      <c r="L127" s="27">
        <f>+PUNTUALIDAD!BP74</f>
        <v>0.92788461538461542</v>
      </c>
      <c r="M127" s="27">
        <f>+PUNTUALIDAD!BM74</f>
        <v>0.63942307692307687</v>
      </c>
    </row>
  </sheetData>
  <mergeCells count="3">
    <mergeCell ref="J49:K49"/>
    <mergeCell ref="J85:K85"/>
    <mergeCell ref="J125:K12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0"/>
  <sheetViews>
    <sheetView showGridLines="0" zoomScaleNormal="100" workbookViewId="0">
      <selection activeCell="H11" sqref="H11"/>
    </sheetView>
  </sheetViews>
  <sheetFormatPr baseColWidth="10" defaultRowHeight="15" x14ac:dyDescent="0.25"/>
  <cols>
    <col min="1" max="1" width="33.85546875" bestFit="1" customWidth="1"/>
    <col min="4" max="4" width="35.42578125" style="87" customWidth="1"/>
    <col min="5" max="5" width="13.5703125" style="87" bestFit="1" customWidth="1"/>
    <col min="6" max="6" width="24.85546875" customWidth="1"/>
    <col min="7" max="16384" width="11.42578125" style="87"/>
  </cols>
  <sheetData>
    <row r="2" spans="4:7" x14ac:dyDescent="0.25">
      <c r="D2" s="88" t="s">
        <v>226</v>
      </c>
      <c r="E2" s="89" t="s">
        <v>225</v>
      </c>
    </row>
    <row r="3" spans="4:7" x14ac:dyDescent="0.25">
      <c r="D3" s="90" t="s">
        <v>227</v>
      </c>
      <c r="E3" s="91">
        <v>732038</v>
      </c>
    </row>
    <row r="4" spans="4:7" x14ac:dyDescent="0.25">
      <c r="D4" s="90" t="s">
        <v>297</v>
      </c>
      <c r="E4" s="91">
        <v>113877</v>
      </c>
      <c r="G4" s="92"/>
    </row>
    <row r="5" spans="4:7" x14ac:dyDescent="0.25">
      <c r="D5" s="90" t="s">
        <v>298</v>
      </c>
      <c r="E5" s="91">
        <v>43405</v>
      </c>
      <c r="G5" s="94"/>
    </row>
    <row r="6" spans="4:7" x14ac:dyDescent="0.25">
      <c r="D6" s="90" t="s">
        <v>299</v>
      </c>
      <c r="E6" s="91">
        <v>37672</v>
      </c>
      <c r="G6" s="94"/>
    </row>
    <row r="7" spans="4:7" x14ac:dyDescent="0.25">
      <c r="D7" s="90" t="s">
        <v>300</v>
      </c>
      <c r="E7" s="91">
        <v>34083</v>
      </c>
      <c r="G7" s="94"/>
    </row>
    <row r="8" spans="4:7" x14ac:dyDescent="0.25">
      <c r="D8" s="90" t="s">
        <v>301</v>
      </c>
      <c r="E8" s="91">
        <v>25124</v>
      </c>
      <c r="G8" s="94"/>
    </row>
    <row r="9" spans="4:7" x14ac:dyDescent="0.25">
      <c r="D9"/>
      <c r="E9"/>
      <c r="G9" s="94"/>
    </row>
    <row r="10" spans="4:7" x14ac:dyDescent="0.25">
      <c r="D10"/>
      <c r="E10"/>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1" tint="0.34998626667073579"/>
  </sheetPr>
  <dimension ref="A1:P56"/>
  <sheetViews>
    <sheetView zoomScale="85" zoomScaleNormal="85" workbookViewId="0">
      <pane xSplit="1" ySplit="5" topLeftCell="C6" activePane="bottomRight" state="frozen"/>
      <selection activeCell="A20" activeCellId="1" sqref="N20:N23 A20:A23"/>
      <selection pane="topRight" activeCell="A20" activeCellId="1" sqref="N20:N23 A20:A23"/>
      <selection pane="bottomLeft" activeCell="A20" activeCellId="1" sqref="N20:N23 A20:A23"/>
      <selection pane="bottomRight" activeCell="R10" sqref="R10"/>
    </sheetView>
  </sheetViews>
  <sheetFormatPr baseColWidth="10" defaultRowHeight="15" x14ac:dyDescent="0.25"/>
  <cols>
    <col min="1" max="1" width="41.85546875" style="87" bestFit="1" customWidth="1"/>
    <col min="2" max="3" width="12.28515625" style="87" customWidth="1"/>
    <col min="4" max="4" width="12.5703125" style="87" customWidth="1"/>
    <col min="5" max="5" width="12.140625" style="87" customWidth="1"/>
    <col min="6" max="6" width="12.85546875" style="87" customWidth="1"/>
    <col min="7" max="7" width="12" style="87" customWidth="1"/>
    <col min="8" max="8" width="11.42578125" style="87" customWidth="1"/>
    <col min="9" max="9" width="12.42578125" style="87" customWidth="1"/>
    <col min="10" max="10" width="12.28515625" style="87" customWidth="1"/>
    <col min="11" max="11" width="12" style="87" customWidth="1"/>
    <col min="12" max="12" width="12.5703125" style="87" customWidth="1"/>
    <col min="13" max="13" width="12.28515625" style="87" customWidth="1"/>
    <col min="17" max="16384" width="11.42578125" style="87"/>
  </cols>
  <sheetData>
    <row r="1" spans="1:13" x14ac:dyDescent="0.25">
      <c r="A1"/>
      <c r="E1" s="95" t="s">
        <v>232</v>
      </c>
    </row>
    <row r="2" spans="1:13" x14ac:dyDescent="0.25">
      <c r="A2" s="87" t="s">
        <v>233</v>
      </c>
      <c r="B2" s="87" t="s">
        <v>234</v>
      </c>
    </row>
    <row r="3" spans="1:13" x14ac:dyDescent="0.25">
      <c r="A3" s="87" t="s">
        <v>235</v>
      </c>
      <c r="B3" s="87" t="s">
        <v>234</v>
      </c>
    </row>
    <row r="5" spans="1:13" x14ac:dyDescent="0.25">
      <c r="A5" s="87" t="s">
        <v>236</v>
      </c>
      <c r="B5" s="87" t="s">
        <v>237</v>
      </c>
      <c r="C5" s="87" t="s">
        <v>238</v>
      </c>
      <c r="D5" s="87" t="s">
        <v>239</v>
      </c>
      <c r="E5" s="87" t="s">
        <v>240</v>
      </c>
      <c r="F5" s="87" t="s">
        <v>241</v>
      </c>
      <c r="G5" s="87" t="s">
        <v>242</v>
      </c>
      <c r="H5" s="87" t="s">
        <v>243</v>
      </c>
      <c r="I5" s="87" t="s">
        <v>244</v>
      </c>
      <c r="J5" s="87" t="s">
        <v>245</v>
      </c>
      <c r="K5" s="87" t="s">
        <v>246</v>
      </c>
      <c r="L5" s="87" t="s">
        <v>247</v>
      </c>
      <c r="M5" s="87" t="s">
        <v>248</v>
      </c>
    </row>
    <row r="6" spans="1:13" x14ac:dyDescent="0.25">
      <c r="A6" s="96" t="s">
        <v>249</v>
      </c>
      <c r="B6" s="97">
        <v>10262</v>
      </c>
      <c r="C6" s="97">
        <v>9637</v>
      </c>
      <c r="D6" s="97">
        <v>9443</v>
      </c>
      <c r="E6" s="97">
        <v>11041</v>
      </c>
      <c r="F6" s="97">
        <v>10868</v>
      </c>
      <c r="G6" s="97">
        <v>9241</v>
      </c>
      <c r="H6" s="97">
        <v>10801</v>
      </c>
      <c r="I6" s="97">
        <v>9314</v>
      </c>
      <c r="J6" s="97">
        <v>7151</v>
      </c>
      <c r="K6" s="97">
        <v>7785</v>
      </c>
      <c r="L6" s="97">
        <v>8051</v>
      </c>
      <c r="M6" s="97">
        <v>10283</v>
      </c>
    </row>
    <row r="7" spans="1:13" x14ac:dyDescent="0.25">
      <c r="A7" s="98" t="s">
        <v>250</v>
      </c>
      <c r="B7" s="97">
        <v>5090</v>
      </c>
      <c r="C7" s="97">
        <v>4894</v>
      </c>
      <c r="D7" s="97">
        <v>4672</v>
      </c>
      <c r="E7" s="97">
        <v>5417</v>
      </c>
      <c r="F7" s="97">
        <v>5905</v>
      </c>
      <c r="G7" s="97">
        <v>4642</v>
      </c>
      <c r="H7" s="97">
        <v>4563</v>
      </c>
      <c r="I7" s="97">
        <v>3947</v>
      </c>
      <c r="J7" s="97">
        <v>3359</v>
      </c>
      <c r="K7" s="97">
        <v>3767</v>
      </c>
      <c r="L7" s="97">
        <v>3851</v>
      </c>
      <c r="M7" s="97">
        <v>4250</v>
      </c>
    </row>
    <row r="8" spans="1:13" x14ac:dyDescent="0.25">
      <c r="A8" s="98" t="s">
        <v>251</v>
      </c>
      <c r="B8" s="97">
        <v>3270</v>
      </c>
      <c r="C8" s="97">
        <v>2770</v>
      </c>
      <c r="D8" s="97">
        <v>3010</v>
      </c>
      <c r="E8" s="97">
        <v>3742</v>
      </c>
      <c r="F8" s="97">
        <v>2932</v>
      </c>
      <c r="G8" s="97">
        <v>2415</v>
      </c>
      <c r="H8" s="97">
        <v>3604</v>
      </c>
      <c r="I8" s="97">
        <v>3223</v>
      </c>
      <c r="J8" s="97">
        <v>2032</v>
      </c>
      <c r="K8" s="97">
        <v>2169</v>
      </c>
      <c r="L8" s="97">
        <v>2116</v>
      </c>
      <c r="M8" s="97">
        <v>3377</v>
      </c>
    </row>
    <row r="9" spans="1:13" x14ac:dyDescent="0.25">
      <c r="A9" s="98" t="s">
        <v>252</v>
      </c>
      <c r="B9" s="97">
        <v>624</v>
      </c>
      <c r="C9" s="97">
        <v>560</v>
      </c>
      <c r="D9" s="97">
        <v>564</v>
      </c>
      <c r="E9" s="97">
        <v>603</v>
      </c>
      <c r="F9" s="97">
        <v>702</v>
      </c>
      <c r="G9" s="97">
        <v>731</v>
      </c>
      <c r="H9" s="97">
        <v>796</v>
      </c>
      <c r="I9" s="97">
        <v>684</v>
      </c>
      <c r="J9" s="97">
        <v>575</v>
      </c>
      <c r="K9" s="97">
        <v>555</v>
      </c>
      <c r="L9" s="97">
        <v>880</v>
      </c>
      <c r="M9" s="97">
        <v>1163</v>
      </c>
    </row>
    <row r="10" spans="1:13" x14ac:dyDescent="0.25">
      <c r="A10" s="98" t="s">
        <v>253</v>
      </c>
      <c r="B10" s="97">
        <v>943</v>
      </c>
      <c r="C10" s="97">
        <v>1028</v>
      </c>
      <c r="D10" s="97">
        <v>834</v>
      </c>
      <c r="E10" s="97">
        <v>938</v>
      </c>
      <c r="F10" s="97">
        <v>1026</v>
      </c>
      <c r="G10" s="97">
        <v>1063</v>
      </c>
      <c r="H10" s="97">
        <v>1262</v>
      </c>
      <c r="I10" s="97">
        <v>1118</v>
      </c>
      <c r="J10" s="97">
        <v>887</v>
      </c>
      <c r="K10" s="97">
        <v>1004</v>
      </c>
      <c r="L10" s="97">
        <v>894</v>
      </c>
      <c r="M10" s="97">
        <v>1048</v>
      </c>
    </row>
    <row r="11" spans="1:13" x14ac:dyDescent="0.25">
      <c r="A11" s="98" t="s">
        <v>254</v>
      </c>
      <c r="B11" s="97">
        <v>239</v>
      </c>
      <c r="C11" s="97">
        <v>206</v>
      </c>
      <c r="D11" s="97">
        <v>247</v>
      </c>
      <c r="E11" s="97">
        <v>242</v>
      </c>
      <c r="F11" s="97">
        <v>177</v>
      </c>
      <c r="G11" s="97">
        <v>238</v>
      </c>
      <c r="H11" s="97">
        <v>362</v>
      </c>
      <c r="I11" s="97">
        <v>222</v>
      </c>
      <c r="J11" s="97">
        <v>155</v>
      </c>
      <c r="K11" s="97">
        <v>159</v>
      </c>
      <c r="L11" s="97">
        <v>188</v>
      </c>
      <c r="M11" s="97">
        <v>254</v>
      </c>
    </row>
    <row r="12" spans="1:13" x14ac:dyDescent="0.25">
      <c r="A12" s="98" t="s">
        <v>255</v>
      </c>
      <c r="B12" s="97">
        <v>42</v>
      </c>
      <c r="C12" s="97">
        <v>58</v>
      </c>
      <c r="D12" s="97">
        <v>80</v>
      </c>
      <c r="E12" s="97">
        <v>47</v>
      </c>
      <c r="F12" s="97">
        <v>97</v>
      </c>
      <c r="G12" s="97">
        <v>104</v>
      </c>
      <c r="H12" s="97">
        <v>109</v>
      </c>
      <c r="I12" s="97">
        <v>68</v>
      </c>
      <c r="J12" s="97">
        <v>49</v>
      </c>
      <c r="K12" s="97">
        <v>71</v>
      </c>
      <c r="L12" s="97">
        <v>54</v>
      </c>
      <c r="M12" s="97">
        <v>114</v>
      </c>
    </row>
    <row r="13" spans="1:13" x14ac:dyDescent="0.25">
      <c r="A13" s="98" t="s">
        <v>256</v>
      </c>
      <c r="B13" s="97">
        <v>26</v>
      </c>
      <c r="C13" s="97">
        <v>19</v>
      </c>
      <c r="D13" s="97">
        <v>5</v>
      </c>
      <c r="E13" s="97">
        <v>14</v>
      </c>
      <c r="F13" s="97">
        <v>8</v>
      </c>
      <c r="G13" s="97">
        <v>17</v>
      </c>
      <c r="H13" s="97">
        <v>50</v>
      </c>
      <c r="I13" s="97">
        <v>14</v>
      </c>
      <c r="J13" s="97">
        <v>38</v>
      </c>
      <c r="K13" s="97">
        <v>40</v>
      </c>
      <c r="L13" s="97">
        <v>38</v>
      </c>
      <c r="M13" s="97">
        <v>38</v>
      </c>
    </row>
    <row r="14" spans="1:13" x14ac:dyDescent="0.25">
      <c r="A14" s="98" t="s">
        <v>257</v>
      </c>
      <c r="B14" s="97">
        <v>3</v>
      </c>
      <c r="C14" s="97">
        <v>9</v>
      </c>
      <c r="D14" s="97">
        <v>6</v>
      </c>
      <c r="E14" s="97">
        <v>8</v>
      </c>
      <c r="F14" s="97">
        <v>1</v>
      </c>
      <c r="G14" s="97">
        <v>5</v>
      </c>
      <c r="H14" s="97">
        <v>10</v>
      </c>
      <c r="I14" s="97">
        <v>0</v>
      </c>
      <c r="J14" s="97">
        <v>1</v>
      </c>
      <c r="K14" s="97">
        <v>2</v>
      </c>
      <c r="L14" s="97">
        <v>3</v>
      </c>
      <c r="M14" s="97">
        <v>14</v>
      </c>
    </row>
    <row r="15" spans="1:13" x14ac:dyDescent="0.25">
      <c r="A15" s="98" t="s">
        <v>258</v>
      </c>
      <c r="B15" s="97">
        <v>16</v>
      </c>
      <c r="C15" s="97">
        <v>20</v>
      </c>
      <c r="D15" s="97">
        <v>17</v>
      </c>
      <c r="E15" s="97">
        <v>21</v>
      </c>
      <c r="F15" s="97">
        <v>12</v>
      </c>
      <c r="G15" s="97">
        <v>11</v>
      </c>
      <c r="H15" s="97">
        <v>25</v>
      </c>
      <c r="I15" s="97">
        <v>26</v>
      </c>
      <c r="J15" s="97">
        <v>46</v>
      </c>
      <c r="K15" s="97">
        <v>12</v>
      </c>
      <c r="L15" s="97">
        <v>21</v>
      </c>
      <c r="M15" s="97">
        <v>13</v>
      </c>
    </row>
    <row r="16" spans="1:13" x14ac:dyDescent="0.25">
      <c r="A16" s="98" t="s">
        <v>259</v>
      </c>
      <c r="B16" s="97">
        <v>8</v>
      </c>
      <c r="C16" s="97">
        <v>66</v>
      </c>
      <c r="D16" s="97">
        <v>4</v>
      </c>
      <c r="E16" s="97">
        <v>7</v>
      </c>
      <c r="F16" s="97">
        <v>7</v>
      </c>
      <c r="G16" s="97">
        <v>13</v>
      </c>
      <c r="H16" s="97">
        <v>12</v>
      </c>
      <c r="I16" s="97">
        <v>6</v>
      </c>
      <c r="J16" s="97">
        <v>5</v>
      </c>
      <c r="K16" s="97">
        <v>6</v>
      </c>
      <c r="L16" s="97">
        <v>4</v>
      </c>
      <c r="M16" s="97">
        <v>7</v>
      </c>
    </row>
    <row r="17" spans="1:13" x14ac:dyDescent="0.25">
      <c r="A17" s="98" t="s">
        <v>260</v>
      </c>
      <c r="B17" s="97">
        <v>1</v>
      </c>
      <c r="C17" s="97">
        <v>7</v>
      </c>
      <c r="D17" s="97">
        <v>4</v>
      </c>
      <c r="E17" s="97">
        <v>0</v>
      </c>
      <c r="F17" s="97">
        <v>0</v>
      </c>
      <c r="G17" s="97">
        <v>2</v>
      </c>
      <c r="H17" s="97">
        <v>8</v>
      </c>
      <c r="I17" s="97">
        <v>2</v>
      </c>
      <c r="J17" s="97">
        <v>0</v>
      </c>
      <c r="K17" s="97">
        <v>0</v>
      </c>
      <c r="L17" s="97">
        <v>1</v>
      </c>
      <c r="M17" s="97">
        <v>4</v>
      </c>
    </row>
    <row r="18" spans="1:13" x14ac:dyDescent="0.25">
      <c r="A18" s="98" t="s">
        <v>261</v>
      </c>
      <c r="B18" s="97">
        <v>0</v>
      </c>
      <c r="C18" s="97">
        <v>0</v>
      </c>
      <c r="D18" s="97">
        <v>0</v>
      </c>
      <c r="E18" s="97">
        <v>2</v>
      </c>
      <c r="F18" s="97">
        <v>0</v>
      </c>
      <c r="G18" s="97">
        <v>0</v>
      </c>
      <c r="H18" s="97">
        <v>0</v>
      </c>
      <c r="I18" s="97">
        <v>0</v>
      </c>
      <c r="J18" s="97">
        <v>4</v>
      </c>
      <c r="K18" s="97">
        <v>0</v>
      </c>
      <c r="L18" s="97">
        <v>1</v>
      </c>
      <c r="M18" s="97">
        <v>1</v>
      </c>
    </row>
    <row r="19" spans="1:13" x14ac:dyDescent="0.25">
      <c r="A19" s="98" t="s">
        <v>262</v>
      </c>
      <c r="B19" s="97">
        <v>0</v>
      </c>
      <c r="C19" s="97">
        <v>0</v>
      </c>
      <c r="D19" s="97">
        <v>0</v>
      </c>
      <c r="E19" s="97">
        <v>0</v>
      </c>
      <c r="F19" s="97">
        <v>1</v>
      </c>
      <c r="G19" s="97">
        <v>0</v>
      </c>
      <c r="H19" s="97">
        <v>0</v>
      </c>
      <c r="I19" s="97">
        <v>4</v>
      </c>
      <c r="J19" s="97">
        <v>0</v>
      </c>
      <c r="K19" s="97">
        <v>0</v>
      </c>
      <c r="L19" s="97">
        <v>0</v>
      </c>
      <c r="M19" s="97">
        <v>0</v>
      </c>
    </row>
    <row r="20" spans="1:13" x14ac:dyDescent="0.25">
      <c r="A20" s="99" t="s">
        <v>228</v>
      </c>
      <c r="B20" s="100">
        <v>12414</v>
      </c>
      <c r="C20" s="100">
        <v>11625</v>
      </c>
      <c r="D20" s="100">
        <v>11785</v>
      </c>
      <c r="E20" s="100">
        <v>11250</v>
      </c>
      <c r="F20" s="100">
        <v>11681</v>
      </c>
      <c r="G20" s="100">
        <v>11300</v>
      </c>
      <c r="H20" s="100">
        <v>12914</v>
      </c>
      <c r="I20" s="100">
        <v>12617</v>
      </c>
      <c r="J20" s="100">
        <v>10307</v>
      </c>
      <c r="K20" s="100">
        <v>9626</v>
      </c>
      <c r="L20" s="100">
        <v>11299</v>
      </c>
      <c r="M20" s="100">
        <v>13466</v>
      </c>
    </row>
    <row r="21" spans="1:13" x14ac:dyDescent="0.25">
      <c r="A21" s="101" t="s">
        <v>229</v>
      </c>
      <c r="B21" s="100">
        <v>3869</v>
      </c>
      <c r="C21" s="100">
        <v>3892</v>
      </c>
      <c r="D21" s="100">
        <v>3627</v>
      </c>
      <c r="E21" s="100">
        <v>3369</v>
      </c>
      <c r="F21" s="100">
        <v>3762</v>
      </c>
      <c r="G21" s="100">
        <v>3177</v>
      </c>
      <c r="H21" s="100">
        <v>4440</v>
      </c>
      <c r="I21" s="100">
        <v>3754</v>
      </c>
      <c r="J21" s="100">
        <v>2679</v>
      </c>
      <c r="K21" s="100">
        <v>2837</v>
      </c>
      <c r="L21" s="100">
        <v>3372</v>
      </c>
      <c r="M21" s="100">
        <v>4627</v>
      </c>
    </row>
    <row r="22" spans="1:13" x14ac:dyDescent="0.25">
      <c r="A22" s="101" t="s">
        <v>230</v>
      </c>
      <c r="B22" s="100">
        <v>3545</v>
      </c>
      <c r="C22" s="100">
        <v>3520</v>
      </c>
      <c r="D22" s="100">
        <v>2750</v>
      </c>
      <c r="E22" s="100">
        <v>2657</v>
      </c>
      <c r="F22" s="100">
        <v>2593</v>
      </c>
      <c r="G22" s="100">
        <v>3027</v>
      </c>
      <c r="H22" s="100">
        <v>2557</v>
      </c>
      <c r="I22" s="100">
        <v>3479</v>
      </c>
      <c r="J22" s="100">
        <v>3164</v>
      </c>
      <c r="K22" s="100">
        <v>2875</v>
      </c>
      <c r="L22" s="100">
        <v>3573</v>
      </c>
      <c r="M22" s="100">
        <v>3932</v>
      </c>
    </row>
    <row r="23" spans="1:13" x14ac:dyDescent="0.25">
      <c r="A23" s="101" t="s">
        <v>231</v>
      </c>
      <c r="B23" s="100">
        <v>3073</v>
      </c>
      <c r="C23" s="100">
        <v>2570</v>
      </c>
      <c r="D23" s="100">
        <v>3172</v>
      </c>
      <c r="E23" s="100">
        <v>3037</v>
      </c>
      <c r="F23" s="100">
        <v>2892</v>
      </c>
      <c r="G23" s="100">
        <v>2555</v>
      </c>
      <c r="H23" s="100">
        <v>2955</v>
      </c>
      <c r="I23" s="100">
        <v>3012</v>
      </c>
      <c r="J23" s="100">
        <v>2666</v>
      </c>
      <c r="K23" s="100">
        <v>2434</v>
      </c>
      <c r="L23" s="100">
        <v>2829</v>
      </c>
      <c r="M23" s="100">
        <v>2888</v>
      </c>
    </row>
    <row r="24" spans="1:13" x14ac:dyDescent="0.25">
      <c r="A24" s="101" t="s">
        <v>263</v>
      </c>
      <c r="B24" s="100">
        <v>972</v>
      </c>
      <c r="C24" s="100">
        <v>755</v>
      </c>
      <c r="D24" s="100">
        <v>1140</v>
      </c>
      <c r="E24" s="100">
        <v>1032</v>
      </c>
      <c r="F24" s="100">
        <v>1215</v>
      </c>
      <c r="G24" s="100">
        <v>1203</v>
      </c>
      <c r="H24" s="100">
        <v>1308</v>
      </c>
      <c r="I24" s="100">
        <v>1008</v>
      </c>
      <c r="J24" s="100">
        <v>876</v>
      </c>
      <c r="K24" s="100">
        <v>835</v>
      </c>
      <c r="L24" s="100">
        <v>843</v>
      </c>
      <c r="M24" s="100">
        <v>1001</v>
      </c>
    </row>
    <row r="25" spans="1:13" x14ac:dyDescent="0.25">
      <c r="A25" s="101" t="s">
        <v>264</v>
      </c>
      <c r="B25" s="100">
        <v>266</v>
      </c>
      <c r="C25" s="100">
        <v>264</v>
      </c>
      <c r="D25" s="100">
        <v>292</v>
      </c>
      <c r="E25" s="100">
        <v>177</v>
      </c>
      <c r="F25" s="100">
        <v>278</v>
      </c>
      <c r="G25" s="100">
        <v>358</v>
      </c>
      <c r="H25" s="100">
        <v>509</v>
      </c>
      <c r="I25" s="100">
        <v>410</v>
      </c>
      <c r="J25" s="100">
        <v>587</v>
      </c>
      <c r="K25" s="100">
        <v>326</v>
      </c>
      <c r="L25" s="100">
        <v>292</v>
      </c>
      <c r="M25" s="100">
        <v>472</v>
      </c>
    </row>
    <row r="26" spans="1:13" x14ac:dyDescent="0.25">
      <c r="A26" s="101" t="s">
        <v>265</v>
      </c>
      <c r="B26" s="100">
        <v>159</v>
      </c>
      <c r="C26" s="100">
        <v>138</v>
      </c>
      <c r="D26" s="100">
        <v>164</v>
      </c>
      <c r="E26" s="100">
        <v>189</v>
      </c>
      <c r="F26" s="100">
        <v>161</v>
      </c>
      <c r="G26" s="100">
        <v>157</v>
      </c>
      <c r="H26" s="100">
        <v>186</v>
      </c>
      <c r="I26" s="100">
        <v>159</v>
      </c>
      <c r="J26" s="100">
        <v>90</v>
      </c>
      <c r="K26" s="100">
        <v>58</v>
      </c>
      <c r="L26" s="100">
        <v>95</v>
      </c>
      <c r="M26" s="100">
        <v>126</v>
      </c>
    </row>
    <row r="27" spans="1:13" x14ac:dyDescent="0.25">
      <c r="A27" s="101" t="s">
        <v>266</v>
      </c>
      <c r="B27" s="100">
        <v>15</v>
      </c>
      <c r="C27" s="100">
        <v>13</v>
      </c>
      <c r="D27" s="100">
        <v>16</v>
      </c>
      <c r="E27" s="100">
        <v>22</v>
      </c>
      <c r="F27" s="100">
        <v>8</v>
      </c>
      <c r="G27" s="100">
        <v>22</v>
      </c>
      <c r="H27" s="100">
        <v>25</v>
      </c>
      <c r="I27" s="100">
        <v>26</v>
      </c>
      <c r="J27" s="100">
        <v>61</v>
      </c>
      <c r="K27" s="100">
        <v>46</v>
      </c>
      <c r="L27" s="100">
        <v>53</v>
      </c>
      <c r="M27" s="100">
        <v>102</v>
      </c>
    </row>
    <row r="28" spans="1:13" x14ac:dyDescent="0.25">
      <c r="A28" s="101" t="s">
        <v>267</v>
      </c>
      <c r="B28" s="100">
        <v>282</v>
      </c>
      <c r="C28" s="100">
        <v>274</v>
      </c>
      <c r="D28" s="100">
        <v>345</v>
      </c>
      <c r="E28" s="100">
        <v>457</v>
      </c>
      <c r="F28" s="100">
        <v>548</v>
      </c>
      <c r="G28" s="100">
        <v>522</v>
      </c>
      <c r="H28" s="100">
        <v>660</v>
      </c>
      <c r="I28" s="100">
        <v>554</v>
      </c>
      <c r="J28" s="100">
        <v>31</v>
      </c>
      <c r="K28" s="100">
        <v>37</v>
      </c>
      <c r="L28" s="100">
        <v>53</v>
      </c>
      <c r="M28" s="100">
        <v>98</v>
      </c>
    </row>
    <row r="29" spans="1:13" x14ac:dyDescent="0.25">
      <c r="A29" s="101" t="s">
        <v>268</v>
      </c>
      <c r="B29" s="100">
        <v>57</v>
      </c>
      <c r="C29" s="100">
        <v>26</v>
      </c>
      <c r="D29" s="100">
        <v>36</v>
      </c>
      <c r="E29" s="100">
        <v>53</v>
      </c>
      <c r="F29" s="100">
        <v>29</v>
      </c>
      <c r="G29" s="100">
        <v>57</v>
      </c>
      <c r="H29" s="100">
        <v>36</v>
      </c>
      <c r="I29" s="100">
        <v>26</v>
      </c>
      <c r="J29" s="100">
        <v>21</v>
      </c>
      <c r="K29" s="100">
        <v>68</v>
      </c>
      <c r="L29" s="100">
        <v>67</v>
      </c>
      <c r="M29" s="100">
        <v>79</v>
      </c>
    </row>
    <row r="30" spans="1:13" x14ac:dyDescent="0.25">
      <c r="A30" s="101" t="s">
        <v>269</v>
      </c>
      <c r="B30" s="100">
        <v>73</v>
      </c>
      <c r="C30" s="100">
        <v>68</v>
      </c>
      <c r="D30" s="100">
        <v>202</v>
      </c>
      <c r="E30" s="100">
        <v>208</v>
      </c>
      <c r="F30" s="100">
        <v>140</v>
      </c>
      <c r="G30" s="100">
        <v>153</v>
      </c>
      <c r="H30" s="100">
        <v>196</v>
      </c>
      <c r="I30" s="100">
        <v>152</v>
      </c>
      <c r="J30" s="100">
        <v>39</v>
      </c>
      <c r="K30" s="100">
        <v>40</v>
      </c>
      <c r="L30" s="100">
        <v>67</v>
      </c>
      <c r="M30" s="100">
        <v>71</v>
      </c>
    </row>
    <row r="31" spans="1:13" x14ac:dyDescent="0.25">
      <c r="A31" s="101" t="s">
        <v>270</v>
      </c>
      <c r="B31" s="100">
        <v>26</v>
      </c>
      <c r="C31" s="100">
        <v>37</v>
      </c>
      <c r="D31" s="100">
        <v>14</v>
      </c>
      <c r="E31" s="100">
        <v>32</v>
      </c>
      <c r="F31" s="100">
        <v>20</v>
      </c>
      <c r="G31" s="100">
        <v>59</v>
      </c>
      <c r="H31" s="100">
        <v>20</v>
      </c>
      <c r="I31" s="100">
        <v>22</v>
      </c>
      <c r="J31" s="100">
        <v>48</v>
      </c>
      <c r="K31" s="100">
        <v>23</v>
      </c>
      <c r="L31" s="100">
        <v>30</v>
      </c>
      <c r="M31" s="100">
        <v>25</v>
      </c>
    </row>
    <row r="32" spans="1:13" x14ac:dyDescent="0.25">
      <c r="A32" s="101" t="s">
        <v>271</v>
      </c>
      <c r="B32" s="100">
        <v>24</v>
      </c>
      <c r="C32" s="100">
        <v>16</v>
      </c>
      <c r="D32" s="100">
        <v>14</v>
      </c>
      <c r="E32" s="100">
        <v>6</v>
      </c>
      <c r="F32" s="100">
        <v>5</v>
      </c>
      <c r="G32" s="100">
        <v>4</v>
      </c>
      <c r="H32" s="100">
        <v>16</v>
      </c>
      <c r="I32" s="100">
        <v>8</v>
      </c>
      <c r="J32" s="100">
        <v>7</v>
      </c>
      <c r="K32" s="100">
        <v>1</v>
      </c>
      <c r="L32" s="100">
        <v>8</v>
      </c>
      <c r="M32" s="100">
        <v>25</v>
      </c>
    </row>
    <row r="33" spans="1:13" x14ac:dyDescent="0.25">
      <c r="A33" s="101" t="s">
        <v>272</v>
      </c>
      <c r="B33" s="100">
        <v>0</v>
      </c>
      <c r="C33" s="100">
        <v>0</v>
      </c>
      <c r="D33" s="100">
        <v>0</v>
      </c>
      <c r="E33" s="100">
        <v>0</v>
      </c>
      <c r="F33" s="100">
        <v>0</v>
      </c>
      <c r="G33" s="100">
        <v>0</v>
      </c>
      <c r="H33" s="100">
        <v>0</v>
      </c>
      <c r="I33" s="100">
        <v>0</v>
      </c>
      <c r="J33" s="100">
        <v>9</v>
      </c>
      <c r="K33" s="100">
        <v>3</v>
      </c>
      <c r="L33" s="100">
        <v>2</v>
      </c>
      <c r="M33" s="100">
        <v>16</v>
      </c>
    </row>
    <row r="34" spans="1:13" x14ac:dyDescent="0.25">
      <c r="A34" s="101" t="s">
        <v>273</v>
      </c>
      <c r="B34" s="100">
        <v>17</v>
      </c>
      <c r="C34" s="100">
        <v>30</v>
      </c>
      <c r="D34" s="100">
        <v>5</v>
      </c>
      <c r="E34" s="100">
        <v>0</v>
      </c>
      <c r="F34" s="100">
        <v>11</v>
      </c>
      <c r="G34" s="100">
        <v>0</v>
      </c>
      <c r="H34" s="100">
        <v>0</v>
      </c>
      <c r="I34" s="100">
        <v>2</v>
      </c>
      <c r="J34" s="100">
        <v>8</v>
      </c>
      <c r="K34" s="100">
        <v>14</v>
      </c>
      <c r="L34" s="100">
        <v>4</v>
      </c>
      <c r="M34" s="100">
        <v>2</v>
      </c>
    </row>
    <row r="35" spans="1:13" x14ac:dyDescent="0.25">
      <c r="A35" s="101" t="s">
        <v>274</v>
      </c>
      <c r="B35" s="100">
        <v>18</v>
      </c>
      <c r="C35" s="100">
        <v>15</v>
      </c>
      <c r="D35" s="100">
        <v>0</v>
      </c>
      <c r="E35" s="100">
        <v>4</v>
      </c>
      <c r="F35" s="100">
        <v>2</v>
      </c>
      <c r="G35" s="100">
        <v>3</v>
      </c>
      <c r="H35" s="100">
        <v>2</v>
      </c>
      <c r="I35" s="100">
        <v>3</v>
      </c>
      <c r="J35" s="100">
        <v>16</v>
      </c>
      <c r="K35" s="100">
        <v>26</v>
      </c>
      <c r="L35" s="100">
        <v>10</v>
      </c>
      <c r="M35" s="100">
        <v>2</v>
      </c>
    </row>
    <row r="36" spans="1:13" x14ac:dyDescent="0.25">
      <c r="A36" s="101" t="s">
        <v>275</v>
      </c>
      <c r="B36" s="100">
        <v>0</v>
      </c>
      <c r="C36" s="100">
        <v>0</v>
      </c>
      <c r="D36" s="100">
        <v>0</v>
      </c>
      <c r="E36" s="100">
        <v>0</v>
      </c>
      <c r="F36" s="100">
        <v>0</v>
      </c>
      <c r="G36" s="100">
        <v>0</v>
      </c>
      <c r="H36" s="100">
        <v>0</v>
      </c>
      <c r="I36" s="100">
        <v>1</v>
      </c>
      <c r="J36" s="100">
        <v>0</v>
      </c>
      <c r="K36" s="100">
        <v>0</v>
      </c>
      <c r="L36" s="100">
        <v>0</v>
      </c>
      <c r="M36" s="100">
        <v>0</v>
      </c>
    </row>
    <row r="37" spans="1:13" x14ac:dyDescent="0.25">
      <c r="A37" s="101" t="s">
        <v>276</v>
      </c>
      <c r="B37" s="100">
        <v>0</v>
      </c>
      <c r="C37" s="100">
        <v>0</v>
      </c>
      <c r="D37" s="100">
        <v>0</v>
      </c>
      <c r="E37" s="100">
        <v>0</v>
      </c>
      <c r="F37" s="100">
        <v>2</v>
      </c>
      <c r="G37" s="100">
        <v>0</v>
      </c>
      <c r="H37" s="100">
        <v>0</v>
      </c>
      <c r="I37" s="100">
        <v>0</v>
      </c>
      <c r="J37" s="100">
        <v>0</v>
      </c>
      <c r="K37" s="100">
        <v>0</v>
      </c>
      <c r="L37" s="100">
        <v>0</v>
      </c>
      <c r="M37" s="100">
        <v>0</v>
      </c>
    </row>
    <row r="38" spans="1:13" x14ac:dyDescent="0.25">
      <c r="A38" s="101" t="s">
        <v>277</v>
      </c>
      <c r="B38" s="100">
        <v>0</v>
      </c>
      <c r="C38" s="100">
        <v>0</v>
      </c>
      <c r="D38" s="100">
        <v>0</v>
      </c>
      <c r="E38" s="100">
        <v>0</v>
      </c>
      <c r="F38" s="100">
        <v>0</v>
      </c>
      <c r="G38" s="100">
        <v>0</v>
      </c>
      <c r="H38" s="100">
        <v>0</v>
      </c>
      <c r="I38" s="100">
        <v>1</v>
      </c>
      <c r="J38" s="100">
        <v>0</v>
      </c>
      <c r="K38" s="100">
        <v>0</v>
      </c>
      <c r="L38" s="100">
        <v>0</v>
      </c>
      <c r="M38" s="100">
        <v>0</v>
      </c>
    </row>
    <row r="39" spans="1:13" x14ac:dyDescent="0.25">
      <c r="A39" s="101" t="s">
        <v>278</v>
      </c>
      <c r="B39" s="100">
        <v>0</v>
      </c>
      <c r="C39" s="100">
        <v>0</v>
      </c>
      <c r="D39" s="100">
        <v>0</v>
      </c>
      <c r="E39" s="100">
        <v>1</v>
      </c>
      <c r="F39" s="100">
        <v>0</v>
      </c>
      <c r="G39" s="100">
        <v>0</v>
      </c>
      <c r="H39" s="100">
        <v>0</v>
      </c>
      <c r="I39" s="100">
        <v>0</v>
      </c>
      <c r="J39" s="100">
        <v>0</v>
      </c>
      <c r="K39" s="100">
        <v>1</v>
      </c>
      <c r="L39" s="100">
        <v>0</v>
      </c>
      <c r="M39" s="100">
        <v>0</v>
      </c>
    </row>
    <row r="40" spans="1:13" x14ac:dyDescent="0.25">
      <c r="A40" s="101" t="s">
        <v>279</v>
      </c>
      <c r="B40" s="100">
        <v>2</v>
      </c>
      <c r="C40" s="100">
        <v>0</v>
      </c>
      <c r="D40" s="100">
        <v>0</v>
      </c>
      <c r="E40" s="100">
        <v>0</v>
      </c>
      <c r="F40" s="100">
        <v>0</v>
      </c>
      <c r="G40" s="100">
        <v>0</v>
      </c>
      <c r="H40" s="100">
        <v>0</v>
      </c>
      <c r="I40" s="100">
        <v>0</v>
      </c>
      <c r="J40" s="100">
        <v>0</v>
      </c>
      <c r="K40" s="100">
        <v>0</v>
      </c>
      <c r="L40" s="100">
        <v>0</v>
      </c>
      <c r="M40" s="100">
        <v>0</v>
      </c>
    </row>
    <row r="41" spans="1:13" x14ac:dyDescent="0.25">
      <c r="A41" s="101" t="s">
        <v>280</v>
      </c>
      <c r="B41" s="100">
        <v>0</v>
      </c>
      <c r="C41" s="100">
        <v>0</v>
      </c>
      <c r="D41" s="100">
        <v>0</v>
      </c>
      <c r="E41" s="100">
        <v>0</v>
      </c>
      <c r="F41" s="100">
        <v>0</v>
      </c>
      <c r="G41" s="100">
        <v>0</v>
      </c>
      <c r="H41" s="100">
        <v>1</v>
      </c>
      <c r="I41" s="100">
        <v>0</v>
      </c>
      <c r="J41" s="100">
        <v>0</v>
      </c>
      <c r="K41" s="100">
        <v>0</v>
      </c>
      <c r="L41" s="100">
        <v>0</v>
      </c>
      <c r="M41" s="100">
        <v>0</v>
      </c>
    </row>
    <row r="42" spans="1:13" x14ac:dyDescent="0.25">
      <c r="A42" s="101" t="s">
        <v>281</v>
      </c>
      <c r="B42" s="100">
        <v>0</v>
      </c>
      <c r="C42" s="100">
        <v>0</v>
      </c>
      <c r="D42" s="100">
        <v>0</v>
      </c>
      <c r="E42" s="100">
        <v>0</v>
      </c>
      <c r="F42" s="100">
        <v>0</v>
      </c>
      <c r="G42" s="100">
        <v>0</v>
      </c>
      <c r="H42" s="100">
        <v>0</v>
      </c>
      <c r="I42" s="100">
        <v>0</v>
      </c>
      <c r="J42" s="100">
        <v>1</v>
      </c>
      <c r="K42" s="100">
        <v>0</v>
      </c>
      <c r="L42" s="100">
        <v>0</v>
      </c>
      <c r="M42" s="100">
        <v>0</v>
      </c>
    </row>
    <row r="43" spans="1:13" x14ac:dyDescent="0.25">
      <c r="A43" s="101" t="s">
        <v>282</v>
      </c>
      <c r="B43" s="100">
        <v>0</v>
      </c>
      <c r="C43" s="100">
        <v>0</v>
      </c>
      <c r="D43" s="100">
        <v>0</v>
      </c>
      <c r="E43" s="100">
        <v>0</v>
      </c>
      <c r="F43" s="100">
        <v>0</v>
      </c>
      <c r="G43" s="100">
        <v>0</v>
      </c>
      <c r="H43" s="100">
        <v>0</v>
      </c>
      <c r="I43" s="100">
        <v>0</v>
      </c>
      <c r="J43" s="100">
        <v>0</v>
      </c>
      <c r="K43" s="100">
        <v>1</v>
      </c>
      <c r="L43" s="100">
        <v>1</v>
      </c>
      <c r="M43" s="100">
        <v>0</v>
      </c>
    </row>
    <row r="44" spans="1:13" x14ac:dyDescent="0.25">
      <c r="A44" s="101" t="s">
        <v>283</v>
      </c>
      <c r="B44" s="100">
        <v>1</v>
      </c>
      <c r="C44" s="100">
        <v>0</v>
      </c>
      <c r="D44" s="100">
        <v>0</v>
      </c>
      <c r="E44" s="100">
        <v>0</v>
      </c>
      <c r="F44" s="100">
        <v>0</v>
      </c>
      <c r="G44" s="100">
        <v>0</v>
      </c>
      <c r="H44" s="100">
        <v>0</v>
      </c>
      <c r="I44" s="100">
        <v>0</v>
      </c>
      <c r="J44" s="100">
        <v>0</v>
      </c>
      <c r="K44" s="100">
        <v>0</v>
      </c>
      <c r="L44" s="100">
        <v>0</v>
      </c>
      <c r="M44" s="100">
        <v>0</v>
      </c>
    </row>
    <row r="45" spans="1:13" x14ac:dyDescent="0.25">
      <c r="A45" s="101" t="s">
        <v>284</v>
      </c>
      <c r="B45" s="100">
        <v>1</v>
      </c>
      <c r="C45" s="100">
        <v>0</v>
      </c>
      <c r="D45" s="100">
        <v>1</v>
      </c>
      <c r="E45" s="100">
        <v>0</v>
      </c>
      <c r="F45" s="100">
        <v>0</v>
      </c>
      <c r="G45" s="100">
        <v>0</v>
      </c>
      <c r="H45" s="100">
        <v>0</v>
      </c>
      <c r="I45" s="100">
        <v>0</v>
      </c>
      <c r="J45" s="100">
        <v>0</v>
      </c>
      <c r="K45" s="100">
        <v>0</v>
      </c>
      <c r="L45" s="100">
        <v>0</v>
      </c>
      <c r="M45" s="100">
        <v>0</v>
      </c>
    </row>
    <row r="46" spans="1:13" x14ac:dyDescent="0.25">
      <c r="A46" s="101" t="s">
        <v>285</v>
      </c>
      <c r="B46" s="100">
        <v>0</v>
      </c>
      <c r="C46" s="100">
        <v>0</v>
      </c>
      <c r="D46" s="100">
        <v>0</v>
      </c>
      <c r="E46" s="100">
        <v>0</v>
      </c>
      <c r="F46" s="100">
        <v>0</v>
      </c>
      <c r="G46" s="100">
        <v>0</v>
      </c>
      <c r="H46" s="100">
        <v>0</v>
      </c>
      <c r="I46" s="100">
        <v>0</v>
      </c>
      <c r="J46" s="100">
        <v>0</v>
      </c>
      <c r="K46" s="100">
        <v>1</v>
      </c>
      <c r="L46" s="100">
        <v>0</v>
      </c>
      <c r="M46" s="100">
        <v>0</v>
      </c>
    </row>
    <row r="47" spans="1:13" x14ac:dyDescent="0.25">
      <c r="A47" s="101" t="s">
        <v>286</v>
      </c>
      <c r="B47" s="100">
        <v>4</v>
      </c>
      <c r="C47" s="100">
        <v>3</v>
      </c>
      <c r="D47" s="100">
        <v>2</v>
      </c>
      <c r="E47" s="100">
        <v>2</v>
      </c>
      <c r="F47" s="100">
        <v>1</v>
      </c>
      <c r="G47" s="100">
        <v>0</v>
      </c>
      <c r="H47" s="100">
        <v>0</v>
      </c>
      <c r="I47" s="100">
        <v>0</v>
      </c>
      <c r="J47" s="100">
        <v>0</v>
      </c>
      <c r="K47" s="100">
        <v>0</v>
      </c>
      <c r="L47" s="100">
        <v>0</v>
      </c>
      <c r="M47" s="100">
        <v>0</v>
      </c>
    </row>
    <row r="48" spans="1:13" x14ac:dyDescent="0.25">
      <c r="A48" s="101" t="s">
        <v>287</v>
      </c>
      <c r="B48" s="100">
        <v>8</v>
      </c>
      <c r="C48" s="100">
        <v>2</v>
      </c>
      <c r="D48" s="100">
        <v>1</v>
      </c>
      <c r="E48" s="100">
        <v>3</v>
      </c>
      <c r="F48" s="100">
        <v>5</v>
      </c>
      <c r="G48" s="100">
        <v>3</v>
      </c>
      <c r="H48" s="100">
        <v>2</v>
      </c>
      <c r="I48" s="100">
        <v>0</v>
      </c>
      <c r="J48" s="100">
        <v>0</v>
      </c>
      <c r="K48" s="100">
        <v>0</v>
      </c>
      <c r="L48" s="100">
        <v>0</v>
      </c>
      <c r="M48" s="100">
        <v>0</v>
      </c>
    </row>
    <row r="49" spans="1:13" x14ac:dyDescent="0.25">
      <c r="A49" s="101" t="s">
        <v>288</v>
      </c>
      <c r="B49" s="100">
        <v>1</v>
      </c>
      <c r="C49" s="100">
        <v>0</v>
      </c>
      <c r="D49" s="100">
        <v>0</v>
      </c>
      <c r="E49" s="100">
        <v>0</v>
      </c>
      <c r="F49" s="100">
        <v>0</v>
      </c>
      <c r="G49" s="100">
        <v>0</v>
      </c>
      <c r="H49" s="100">
        <v>0</v>
      </c>
      <c r="I49" s="100">
        <v>0</v>
      </c>
      <c r="J49" s="100">
        <v>0</v>
      </c>
      <c r="K49" s="100">
        <v>0</v>
      </c>
      <c r="L49" s="100">
        <v>0</v>
      </c>
      <c r="M49" s="100">
        <v>0</v>
      </c>
    </row>
    <row r="50" spans="1:13" x14ac:dyDescent="0.25">
      <c r="A50" s="101" t="s">
        <v>289</v>
      </c>
      <c r="B50" s="100">
        <v>0</v>
      </c>
      <c r="C50" s="100">
        <v>0</v>
      </c>
      <c r="D50" s="100">
        <v>0</v>
      </c>
      <c r="E50" s="100">
        <v>1</v>
      </c>
      <c r="F50" s="100">
        <v>0</v>
      </c>
      <c r="G50" s="100">
        <v>0</v>
      </c>
      <c r="H50" s="100">
        <v>0</v>
      </c>
      <c r="I50" s="100">
        <v>0</v>
      </c>
      <c r="J50" s="100">
        <v>0</v>
      </c>
      <c r="K50" s="100">
        <v>0</v>
      </c>
      <c r="L50" s="100">
        <v>0</v>
      </c>
      <c r="M50" s="100">
        <v>0</v>
      </c>
    </row>
    <row r="51" spans="1:13" x14ac:dyDescent="0.25">
      <c r="A51" s="101" t="s">
        <v>290</v>
      </c>
      <c r="B51" s="100">
        <v>1</v>
      </c>
      <c r="C51" s="100">
        <v>0</v>
      </c>
      <c r="D51" s="100">
        <v>1</v>
      </c>
      <c r="E51" s="100">
        <v>0</v>
      </c>
      <c r="F51" s="100">
        <v>0</v>
      </c>
      <c r="G51" s="100">
        <v>0</v>
      </c>
      <c r="H51" s="100">
        <v>0</v>
      </c>
      <c r="I51" s="100">
        <v>0</v>
      </c>
      <c r="J51" s="100">
        <v>0</v>
      </c>
      <c r="K51" s="100">
        <v>0</v>
      </c>
      <c r="L51" s="100">
        <v>0</v>
      </c>
      <c r="M51" s="100">
        <v>0</v>
      </c>
    </row>
    <row r="52" spans="1:13" x14ac:dyDescent="0.25">
      <c r="A52" s="101" t="s">
        <v>291</v>
      </c>
      <c r="B52" s="100">
        <v>0</v>
      </c>
      <c r="C52" s="100">
        <v>0</v>
      </c>
      <c r="D52" s="100">
        <v>1</v>
      </c>
      <c r="E52" s="100">
        <v>0</v>
      </c>
      <c r="F52" s="100">
        <v>0</v>
      </c>
      <c r="G52" s="100">
        <v>0</v>
      </c>
      <c r="H52" s="100">
        <v>0</v>
      </c>
      <c r="I52" s="100">
        <v>0</v>
      </c>
      <c r="J52" s="100">
        <v>0</v>
      </c>
      <c r="K52" s="100">
        <v>0</v>
      </c>
      <c r="L52" s="100">
        <v>0</v>
      </c>
      <c r="M52" s="100">
        <v>0</v>
      </c>
    </row>
    <row r="53" spans="1:13" x14ac:dyDescent="0.25">
      <c r="A53" s="101" t="s">
        <v>292</v>
      </c>
      <c r="B53" s="100">
        <v>0</v>
      </c>
      <c r="C53" s="100">
        <v>2</v>
      </c>
      <c r="D53" s="100">
        <v>2</v>
      </c>
      <c r="E53" s="100">
        <v>0</v>
      </c>
      <c r="F53" s="100">
        <v>9</v>
      </c>
      <c r="G53" s="100">
        <v>0</v>
      </c>
      <c r="H53" s="100">
        <v>0</v>
      </c>
      <c r="I53" s="100">
        <v>0</v>
      </c>
      <c r="J53" s="100">
        <v>0</v>
      </c>
      <c r="K53" s="100">
        <v>0</v>
      </c>
      <c r="L53" s="100">
        <v>0</v>
      </c>
      <c r="M53" s="100">
        <v>0</v>
      </c>
    </row>
    <row r="54" spans="1:13" x14ac:dyDescent="0.25">
      <c r="A54" s="101" t="s">
        <v>293</v>
      </c>
      <c r="B54" s="100">
        <v>0</v>
      </c>
      <c r="C54" s="100">
        <v>0</v>
      </c>
      <c r="D54" s="100">
        <v>0</v>
      </c>
      <c r="E54" s="100">
        <v>0</v>
      </c>
      <c r="F54" s="100">
        <v>0</v>
      </c>
      <c r="G54" s="100">
        <v>0</v>
      </c>
      <c r="H54" s="100">
        <v>1</v>
      </c>
      <c r="I54" s="100">
        <v>0</v>
      </c>
      <c r="J54" s="100">
        <v>0</v>
      </c>
      <c r="K54" s="100">
        <v>0</v>
      </c>
      <c r="L54" s="100">
        <v>0</v>
      </c>
      <c r="M54" s="100">
        <v>0</v>
      </c>
    </row>
    <row r="55" spans="1:13" x14ac:dyDescent="0.25">
      <c r="A55" s="101" t="s">
        <v>294</v>
      </c>
      <c r="B55" s="100">
        <v>0</v>
      </c>
      <c r="C55" s="100">
        <v>0</v>
      </c>
      <c r="D55" s="100">
        <v>0</v>
      </c>
      <c r="E55" s="100">
        <v>0</v>
      </c>
      <c r="F55" s="100">
        <v>0</v>
      </c>
      <c r="G55" s="100">
        <v>0</v>
      </c>
      <c r="H55" s="100">
        <v>0</v>
      </c>
      <c r="I55" s="100">
        <v>0</v>
      </c>
      <c r="J55" s="100">
        <v>4</v>
      </c>
      <c r="K55" s="100">
        <v>0</v>
      </c>
      <c r="L55" s="100">
        <v>0</v>
      </c>
      <c r="M55" s="100">
        <v>0</v>
      </c>
    </row>
    <row r="56" spans="1:13" x14ac:dyDescent="0.25">
      <c r="A56" s="102" t="s">
        <v>295</v>
      </c>
      <c r="B56" s="93">
        <v>22676</v>
      </c>
      <c r="C56" s="93">
        <v>21262</v>
      </c>
      <c r="D56" s="93">
        <v>21228</v>
      </c>
      <c r="E56" s="93">
        <v>22291</v>
      </c>
      <c r="F56" s="93">
        <v>22549</v>
      </c>
      <c r="G56" s="93">
        <v>20541</v>
      </c>
      <c r="H56" s="93">
        <v>23715</v>
      </c>
      <c r="I56" s="93">
        <v>21931</v>
      </c>
      <c r="J56" s="93">
        <v>17458</v>
      </c>
      <c r="K56" s="93">
        <v>17411</v>
      </c>
      <c r="L56" s="93">
        <v>19350</v>
      </c>
      <c r="M56" s="93">
        <v>23749</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election activeCell="H13" sqref="H13"/>
    </sheetView>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48" customFormat="1" x14ac:dyDescent="0.2"/>
    <row r="4" spans="2:3" s="48" customFormat="1" x14ac:dyDescent="0.2">
      <c r="B4" s="45" t="s">
        <v>191</v>
      </c>
      <c r="C4" s="46" t="s">
        <v>159</v>
      </c>
    </row>
    <row r="5" spans="2:3" s="48" customFormat="1" ht="37.5" customHeight="1" x14ac:dyDescent="0.2">
      <c r="B5" s="47" t="s">
        <v>94</v>
      </c>
      <c r="C5" s="47" t="s">
        <v>160</v>
      </c>
    </row>
    <row r="6" spans="2:3" s="48" customFormat="1" x14ac:dyDescent="0.2">
      <c r="B6" s="47" t="s">
        <v>192</v>
      </c>
      <c r="C6" s="47" t="s">
        <v>193</v>
      </c>
    </row>
    <row r="7" spans="2:3" s="48" customFormat="1" x14ac:dyDescent="0.2">
      <c r="B7" s="47" t="s">
        <v>95</v>
      </c>
      <c r="C7" s="47" t="s">
        <v>194</v>
      </c>
    </row>
    <row r="8" spans="2:3" s="48" customFormat="1" ht="38.25" x14ac:dyDescent="0.2">
      <c r="B8" s="47" t="s">
        <v>96</v>
      </c>
      <c r="C8" s="47" t="s">
        <v>164</v>
      </c>
    </row>
    <row r="9" spans="2:3" s="48" customFormat="1" x14ac:dyDescent="0.2">
      <c r="B9" s="47" t="s">
        <v>97</v>
      </c>
      <c r="C9" s="47" t="s">
        <v>195</v>
      </c>
    </row>
    <row r="10" spans="2:3" s="48" customFormat="1" ht="25.5" x14ac:dyDescent="0.2">
      <c r="B10" s="47" t="s">
        <v>98</v>
      </c>
      <c r="C10" s="47" t="s">
        <v>196</v>
      </c>
    </row>
    <row r="11" spans="2:3" s="48" customFormat="1" x14ac:dyDescent="0.2">
      <c r="B11" s="47" t="s">
        <v>99</v>
      </c>
      <c r="C11" s="47" t="s">
        <v>197</v>
      </c>
    </row>
    <row r="12" spans="2:3" s="48" customFormat="1" x14ac:dyDescent="0.2">
      <c r="B12" s="47" t="s">
        <v>100</v>
      </c>
      <c r="C12" s="47" t="s">
        <v>198</v>
      </c>
    </row>
    <row r="13" spans="2:3" s="48" customFormat="1" ht="25.5" x14ac:dyDescent="0.2">
      <c r="B13" s="47" t="s">
        <v>102</v>
      </c>
      <c r="C13" s="47" t="s">
        <v>199</v>
      </c>
    </row>
    <row r="14" spans="2:3" s="48" customFormat="1" ht="25.5" x14ac:dyDescent="0.2">
      <c r="B14" s="47" t="s">
        <v>101</v>
      </c>
      <c r="C14" s="47" t="s">
        <v>200</v>
      </c>
    </row>
    <row r="15" spans="2:3" s="48" customFormat="1" ht="38.25" x14ac:dyDescent="0.2">
      <c r="B15" s="47" t="s">
        <v>103</v>
      </c>
      <c r="C15" s="47" t="s">
        <v>201</v>
      </c>
    </row>
    <row r="16" spans="2:3" s="48" customFormat="1" ht="25.5" x14ac:dyDescent="0.2">
      <c r="B16" s="47" t="s">
        <v>104</v>
      </c>
      <c r="C16" s="47" t="s">
        <v>161</v>
      </c>
    </row>
    <row r="17" spans="2:3" s="48" customFormat="1" ht="25.5" x14ac:dyDescent="0.2">
      <c r="B17" s="47" t="s">
        <v>105</v>
      </c>
      <c r="C17" s="47" t="s">
        <v>202</v>
      </c>
    </row>
    <row r="18" spans="2:3" s="48" customFormat="1" ht="25.5" x14ac:dyDescent="0.2">
      <c r="B18" s="47" t="s">
        <v>106</v>
      </c>
      <c r="C18" s="47" t="s">
        <v>162</v>
      </c>
    </row>
    <row r="19" spans="2:3" s="48" customFormat="1" x14ac:dyDescent="0.2">
      <c r="B19" s="47" t="s">
        <v>107</v>
      </c>
      <c r="C19" s="47" t="s">
        <v>163</v>
      </c>
    </row>
    <row r="20" spans="2:3" s="48" customFormat="1" ht="51" x14ac:dyDescent="0.2">
      <c r="B20" s="47" t="s">
        <v>108</v>
      </c>
      <c r="C20" s="47" t="s">
        <v>203</v>
      </c>
    </row>
    <row r="21" spans="2:3" s="48" customFormat="1" x14ac:dyDescent="0.2">
      <c r="B21" s="47" t="s">
        <v>204</v>
      </c>
      <c r="C21" s="47" t="s">
        <v>205</v>
      </c>
    </row>
    <row r="22" spans="2:3" s="48" customFormat="1" x14ac:dyDescent="0.2">
      <c r="B22" s="47" t="s">
        <v>109</v>
      </c>
      <c r="C22" s="47" t="s">
        <v>206</v>
      </c>
    </row>
    <row r="23" spans="2:3" s="48" customFormat="1" ht="51" x14ac:dyDescent="0.2">
      <c r="B23" s="47" t="s">
        <v>110</v>
      </c>
      <c r="C23" s="47" t="s">
        <v>207</v>
      </c>
    </row>
    <row r="24" spans="2:3" s="48" customFormat="1" x14ac:dyDescent="0.2">
      <c r="B24" s="47" t="s">
        <v>111</v>
      </c>
      <c r="C24" s="47" t="s">
        <v>208</v>
      </c>
    </row>
    <row r="25" spans="2:3" s="48" customFormat="1" x14ac:dyDescent="0.2">
      <c r="B25"/>
      <c r="C25"/>
    </row>
    <row r="26" spans="2:3" s="48"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2018-05-03T20:13:20Z</dcterms:modified>
</cp:coreProperties>
</file>