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65" windowWidth="19275" windowHeight="4830" tabRatio="897"/>
  </bookViews>
  <sheets>
    <sheet name="PUNTUALIDAD" sheetId="16" r:id="rId1"/>
    <sheet name="Gráficos" sheetId="18" r:id="rId2"/>
    <sheet name="Notas" sheetId="17" r:id="rId3"/>
  </sheets>
  <calcPr calcId="145621"/>
</workbook>
</file>

<file path=xl/calcChain.xml><?xml version="1.0" encoding="utf-8"?>
<calcChain xmlns="http://schemas.openxmlformats.org/spreadsheetml/2006/main">
  <c r="AX15" i="16" l="1"/>
  <c r="AX14" i="16"/>
  <c r="AX13" i="16"/>
  <c r="AX12" i="16"/>
  <c r="AX11" i="16"/>
  <c r="AX10" i="16"/>
  <c r="AX9" i="16"/>
  <c r="AX16" i="16"/>
  <c r="AW16" i="16"/>
  <c r="AV16" i="16"/>
  <c r="AW22" i="16"/>
  <c r="AV22" i="16"/>
  <c r="AW30" i="16"/>
  <c r="AV30" i="16"/>
  <c r="AW40" i="16"/>
  <c r="AV40" i="16"/>
  <c r="AX45" i="16"/>
  <c r="AX44" i="16"/>
  <c r="AX43" i="16"/>
  <c r="AX40" i="16" s="1"/>
  <c r="AX42" i="16"/>
  <c r="AX41" i="16"/>
  <c r="AX39" i="16"/>
  <c r="AX38" i="16"/>
  <c r="AX37" i="16"/>
  <c r="AX36" i="16"/>
  <c r="AX35" i="16"/>
  <c r="AX34" i="16"/>
  <c r="AX33" i="16"/>
  <c r="AX31" i="16"/>
  <c r="AX29" i="16"/>
  <c r="AX28" i="16"/>
  <c r="AX27" i="16"/>
  <c r="AX25" i="16"/>
  <c r="AX24" i="16"/>
  <c r="AX23" i="16"/>
  <c r="AX22" i="16" s="1"/>
  <c r="AT30" i="16"/>
  <c r="AS30" i="16"/>
  <c r="AR30" i="16"/>
  <c r="AX30" i="16" l="1"/>
  <c r="AT39" i="16"/>
  <c r="AT38" i="16"/>
  <c r="AT37" i="16"/>
  <c r="AT36" i="16"/>
  <c r="AT35" i="16"/>
  <c r="AT34" i="16"/>
  <c r="AT33" i="16"/>
  <c r="AT31" i="16"/>
  <c r="AT15" i="16"/>
  <c r="AT14" i="16"/>
  <c r="AT13" i="16"/>
  <c r="AT12" i="16"/>
  <c r="AT11" i="16"/>
  <c r="AT10" i="16"/>
  <c r="AT9" i="16"/>
  <c r="AS16" i="16"/>
  <c r="AR16" i="16"/>
  <c r="AT45" i="16"/>
  <c r="AT44" i="16"/>
  <c r="AT43" i="16"/>
  <c r="AT42" i="16"/>
  <c r="AT41" i="16"/>
  <c r="AS40" i="16"/>
  <c r="AR40" i="16"/>
  <c r="AS22" i="16"/>
  <c r="AR22" i="16"/>
  <c r="AT29" i="16"/>
  <c r="AT28" i="16"/>
  <c r="AT27" i="16"/>
  <c r="AT25" i="16"/>
  <c r="AT24" i="16"/>
  <c r="AT23" i="16"/>
  <c r="AT22" i="16" l="1"/>
  <c r="AT16" i="16"/>
  <c r="AT40" i="16"/>
  <c r="AO40" i="16"/>
  <c r="AN40" i="16"/>
  <c r="AO30" i="16"/>
  <c r="AN30" i="16"/>
  <c r="AO22" i="16"/>
  <c r="AN22" i="16"/>
  <c r="AO16" i="16"/>
  <c r="AN16" i="16"/>
  <c r="AP15" i="16"/>
  <c r="AP14" i="16"/>
  <c r="AP13" i="16"/>
  <c r="AP12" i="16"/>
  <c r="AP11" i="16"/>
  <c r="AP10" i="16"/>
  <c r="AP9" i="16"/>
  <c r="AP16" i="16" l="1"/>
  <c r="AP45" i="16"/>
  <c r="AP44" i="16"/>
  <c r="AP43" i="16"/>
  <c r="AP42" i="16"/>
  <c r="AP41" i="16"/>
  <c r="AP39" i="16"/>
  <c r="AP38" i="16"/>
  <c r="AP37" i="16"/>
  <c r="AP36" i="16"/>
  <c r="AP35" i="16"/>
  <c r="AP34" i="16"/>
  <c r="AP33" i="16"/>
  <c r="AP31" i="16"/>
  <c r="AP29" i="16"/>
  <c r="AP28" i="16"/>
  <c r="AP27" i="16"/>
  <c r="AP25" i="16"/>
  <c r="AP24" i="16"/>
  <c r="AP23" i="16"/>
  <c r="AP30" i="16" l="1"/>
  <c r="AP40" i="16"/>
  <c r="AP22" i="16"/>
  <c r="AL29" i="16"/>
  <c r="AL28" i="16"/>
  <c r="AL13" i="16"/>
  <c r="AL12" i="16"/>
  <c r="AL39" i="16"/>
  <c r="AL38" i="16"/>
  <c r="AL37" i="16"/>
  <c r="AL36" i="16"/>
  <c r="AL35" i="16"/>
  <c r="AL45" i="16"/>
  <c r="AL44" i="16"/>
  <c r="AL11" i="16"/>
  <c r="AL43" i="16"/>
  <c r="AL27" i="16"/>
  <c r="AL34" i="16"/>
  <c r="AL33" i="16"/>
  <c r="AL42" i="16"/>
  <c r="AL15" i="16"/>
  <c r="AL14" i="16"/>
  <c r="AL31" i="16"/>
  <c r="AK30" i="16"/>
  <c r="AJ30" i="16"/>
  <c r="AL25" i="16"/>
  <c r="AL10" i="16"/>
  <c r="AK16" i="16"/>
  <c r="AJ16" i="16"/>
  <c r="AL9" i="16"/>
  <c r="AK40" i="16"/>
  <c r="AJ40" i="16"/>
  <c r="AL41" i="16"/>
  <c r="AL23" i="16"/>
  <c r="AL24" i="16"/>
  <c r="AK22" i="16"/>
  <c r="AJ22" i="16"/>
  <c r="AL22" i="16" l="1"/>
  <c r="AL16" i="16"/>
  <c r="AL30" i="16"/>
  <c r="AL40" i="16"/>
  <c r="AH29" i="16"/>
  <c r="AH28" i="16"/>
  <c r="AH13" i="16"/>
  <c r="AH38" i="16"/>
  <c r="AH12" i="16"/>
  <c r="AH39" i="16"/>
  <c r="AH37" i="16"/>
  <c r="AH36" i="16"/>
  <c r="AH35" i="16"/>
  <c r="AH45" i="16"/>
  <c r="AH44" i="16"/>
  <c r="AH11" i="16"/>
  <c r="AH43" i="16"/>
  <c r="AH27" i="16"/>
  <c r="AH34" i="16"/>
  <c r="AH33" i="16"/>
  <c r="AH42" i="16"/>
  <c r="AH15" i="16"/>
  <c r="AH14" i="16"/>
  <c r="AH31" i="16"/>
  <c r="AG30" i="16"/>
  <c r="AF30" i="16"/>
  <c r="AH25" i="16"/>
  <c r="AH10" i="16"/>
  <c r="AG16" i="16"/>
  <c r="AF16" i="16"/>
  <c r="AH9" i="16"/>
  <c r="AG40" i="16"/>
  <c r="AF40" i="16"/>
  <c r="AH41" i="16"/>
  <c r="AH23" i="16"/>
  <c r="AG22" i="16"/>
  <c r="AF22" i="16"/>
  <c r="AH24" i="16"/>
  <c r="AH22" i="16" l="1"/>
  <c r="AH30" i="16"/>
  <c r="AH40" i="16"/>
  <c r="AH16" i="16"/>
  <c r="AC40" i="16"/>
  <c r="U40" i="16"/>
  <c r="H40" i="16"/>
  <c r="E40" i="16"/>
  <c r="D40" i="16"/>
  <c r="E30" i="16"/>
  <c r="D30" i="16"/>
  <c r="AC30" i="16"/>
  <c r="AB30" i="16"/>
  <c r="Y30" i="16"/>
  <c r="X30" i="16"/>
  <c r="U30" i="16"/>
  <c r="T30" i="16"/>
  <c r="Q30" i="16"/>
  <c r="P30" i="16"/>
  <c r="Z45" i="16" l="1"/>
  <c r="Z44" i="16"/>
  <c r="Z43" i="16"/>
  <c r="Z42" i="16"/>
  <c r="Z41" i="16"/>
  <c r="Y40" i="16"/>
  <c r="X40" i="16"/>
  <c r="Z39" i="16"/>
  <c r="Z38" i="16"/>
  <c r="Z37" i="16"/>
  <c r="Z36" i="16"/>
  <c r="Z35" i="16"/>
  <c r="Z34" i="16"/>
  <c r="Z33" i="16"/>
  <c r="Z31" i="16"/>
  <c r="Z29" i="16"/>
  <c r="Z28" i="16"/>
  <c r="Z27" i="16"/>
  <c r="Z25" i="16"/>
  <c r="Z24" i="16"/>
  <c r="Z23" i="16"/>
  <c r="Y22" i="16"/>
  <c r="X22" i="16"/>
  <c r="Z30" i="16" l="1"/>
  <c r="Z40" i="16"/>
  <c r="Z22" i="16"/>
  <c r="Y16" i="16" l="1"/>
  <c r="X16" i="16"/>
  <c r="Z15" i="16"/>
  <c r="Z14" i="16"/>
  <c r="Z13" i="16"/>
  <c r="Z12" i="16"/>
  <c r="Z11" i="16"/>
  <c r="Z10" i="16"/>
  <c r="Z9" i="16"/>
  <c r="Z16" i="16" l="1"/>
  <c r="AB40" i="16"/>
  <c r="AD45" i="16"/>
  <c r="AD44" i="16"/>
  <c r="AD43" i="16"/>
  <c r="AD42" i="16"/>
  <c r="AD41" i="16"/>
  <c r="AD39" i="16"/>
  <c r="AD38" i="16"/>
  <c r="AD37" i="16"/>
  <c r="AD36" i="16"/>
  <c r="AD35" i="16"/>
  <c r="AD34" i="16"/>
  <c r="AD33" i="16"/>
  <c r="AD31" i="16"/>
  <c r="AD29" i="16"/>
  <c r="AD28" i="16"/>
  <c r="AD27" i="16"/>
  <c r="AD25" i="16"/>
  <c r="AD24" i="16"/>
  <c r="AD23" i="16"/>
  <c r="AC22" i="16"/>
  <c r="AB22" i="16"/>
  <c r="AC16" i="16"/>
  <c r="AB16" i="16"/>
  <c r="AD10" i="16"/>
  <c r="AD11" i="16"/>
  <c r="AD12" i="16"/>
  <c r="AD13" i="16"/>
  <c r="AD14" i="16"/>
  <c r="AD15" i="16"/>
  <c r="AD9" i="16"/>
  <c r="AD40" i="16" l="1"/>
  <c r="AD30" i="16"/>
  <c r="AD22" i="16"/>
  <c r="AD16" i="16"/>
  <c r="V45" i="16"/>
  <c r="V44" i="16"/>
  <c r="V43" i="16"/>
  <c r="V42" i="16"/>
  <c r="V41" i="16"/>
  <c r="T40" i="16"/>
  <c r="V32" i="16"/>
  <c r="V33" i="16"/>
  <c r="V34" i="16"/>
  <c r="V35" i="16"/>
  <c r="V36" i="16"/>
  <c r="V37" i="16"/>
  <c r="V38" i="16"/>
  <c r="V39" i="16"/>
  <c r="V31" i="16"/>
  <c r="V29" i="16"/>
  <c r="V28" i="16"/>
  <c r="V27" i="16"/>
  <c r="V25" i="16"/>
  <c r="V24" i="16"/>
  <c r="V23" i="16"/>
  <c r="U22" i="16"/>
  <c r="T22" i="16"/>
  <c r="U16" i="16"/>
  <c r="T16" i="16"/>
  <c r="V10" i="16"/>
  <c r="V11" i="16"/>
  <c r="V12" i="16"/>
  <c r="V13" i="16"/>
  <c r="V14" i="16"/>
  <c r="V15" i="16"/>
  <c r="V9" i="16"/>
  <c r="R45" i="16"/>
  <c r="R44" i="16"/>
  <c r="R43" i="16"/>
  <c r="R42" i="16"/>
  <c r="R41" i="16"/>
  <c r="Q40" i="16"/>
  <c r="P40" i="16"/>
  <c r="R32" i="16"/>
  <c r="R33" i="16"/>
  <c r="R34" i="16"/>
  <c r="R35" i="16"/>
  <c r="R36" i="16"/>
  <c r="R37" i="16"/>
  <c r="R38" i="16"/>
  <c r="R39" i="16"/>
  <c r="R31" i="16"/>
  <c r="V30" i="16" l="1"/>
  <c r="R40" i="16"/>
  <c r="R30" i="16"/>
  <c r="V40" i="16"/>
  <c r="V22" i="16"/>
  <c r="V16" i="16"/>
  <c r="R24" i="16" l="1"/>
  <c r="R25" i="16"/>
  <c r="R27" i="16"/>
  <c r="R28" i="16"/>
  <c r="R29" i="16"/>
  <c r="Q16" i="16"/>
  <c r="P16" i="16"/>
  <c r="N42" i="16"/>
  <c r="N43" i="16"/>
  <c r="N44" i="16"/>
  <c r="N45" i="16"/>
  <c r="N41" i="16"/>
  <c r="M40" i="16"/>
  <c r="L40" i="16"/>
  <c r="N32" i="16"/>
  <c r="N33" i="16"/>
  <c r="N34" i="16"/>
  <c r="N35" i="16"/>
  <c r="N36" i="16"/>
  <c r="N37" i="16"/>
  <c r="N38" i="16"/>
  <c r="N39" i="16"/>
  <c r="N31" i="16"/>
  <c r="M30" i="16"/>
  <c r="L30" i="16"/>
  <c r="N26" i="16"/>
  <c r="N27" i="16"/>
  <c r="N28" i="16"/>
  <c r="N29" i="16"/>
  <c r="N25" i="16"/>
  <c r="N24" i="16"/>
  <c r="N23" i="16"/>
  <c r="M22" i="16"/>
  <c r="L22" i="16"/>
  <c r="M16" i="16"/>
  <c r="L16" i="16"/>
  <c r="N15" i="16"/>
  <c r="N14" i="16"/>
  <c r="N13" i="16"/>
  <c r="N12" i="16"/>
  <c r="N11" i="16"/>
  <c r="N9" i="16"/>
  <c r="N10" i="16"/>
  <c r="N16" i="16" l="1"/>
  <c r="N40" i="16"/>
  <c r="N30" i="16"/>
  <c r="N22" i="16"/>
  <c r="Q22" i="16" l="1"/>
  <c r="P22" i="16"/>
  <c r="R23" i="16"/>
  <c r="R22" i="16" s="1"/>
  <c r="R9" i="16"/>
  <c r="R15" i="16"/>
  <c r="R12" i="16"/>
  <c r="R13" i="16"/>
  <c r="R14" i="16"/>
  <c r="R11" i="16"/>
  <c r="R10" i="16"/>
  <c r="R16" i="16" l="1"/>
  <c r="J45" i="16"/>
  <c r="J44" i="16"/>
  <c r="J43" i="16"/>
  <c r="J42" i="16"/>
  <c r="J41" i="16"/>
  <c r="I40" i="16"/>
  <c r="J39" i="16"/>
  <c r="J38" i="16"/>
  <c r="J37" i="16"/>
  <c r="J36" i="16"/>
  <c r="J35" i="16"/>
  <c r="J34" i="16"/>
  <c r="J33" i="16"/>
  <c r="F32" i="16"/>
  <c r="J40" i="16" l="1"/>
  <c r="I30" i="16"/>
  <c r="H30" i="16"/>
  <c r="J31" i="16"/>
  <c r="J32" i="16"/>
  <c r="J29" i="16"/>
  <c r="J28" i="16"/>
  <c r="J27" i="16"/>
  <c r="I22" i="16"/>
  <c r="H22" i="16"/>
  <c r="J26" i="16"/>
  <c r="J25" i="16"/>
  <c r="J24" i="16"/>
  <c r="J23" i="16"/>
  <c r="J13" i="16"/>
  <c r="J12" i="16"/>
  <c r="J9" i="16"/>
  <c r="J15" i="16"/>
  <c r="J14" i="16"/>
  <c r="J11" i="16"/>
  <c r="I16" i="16"/>
  <c r="H16" i="16"/>
  <c r="J10" i="16"/>
  <c r="J30" i="16" l="1"/>
  <c r="J22" i="16"/>
  <c r="J16" i="16"/>
  <c r="F45" i="16" l="1"/>
  <c r="F44" i="16"/>
  <c r="F43" i="16"/>
  <c r="F42" i="16"/>
  <c r="F41" i="16"/>
  <c r="F39" i="16"/>
  <c r="F38" i="16"/>
  <c r="F37" i="16"/>
  <c r="F36" i="16"/>
  <c r="F35" i="16"/>
  <c r="F34" i="16"/>
  <c r="F33" i="16"/>
  <c r="F31" i="16"/>
  <c r="F29" i="16"/>
  <c r="F28" i="16"/>
  <c r="F27" i="16"/>
  <c r="F26" i="16"/>
  <c r="F24" i="16"/>
  <c r="F25" i="16"/>
  <c r="F30" i="16" l="1"/>
  <c r="F40" i="16"/>
  <c r="E22" i="16"/>
  <c r="D22" i="16"/>
  <c r="F23" i="16"/>
  <c r="F22" i="16" s="1"/>
  <c r="F13" i="16"/>
  <c r="F12" i="16"/>
  <c r="F9" i="16"/>
  <c r="F15" i="16"/>
  <c r="D16" i="16"/>
  <c r="F14" i="16"/>
  <c r="F11" i="16"/>
  <c r="F10" i="16"/>
  <c r="F16" i="16" l="1"/>
  <c r="E16" i="16" l="1"/>
</calcChain>
</file>

<file path=xl/sharedStrings.xml><?xml version="1.0" encoding="utf-8"?>
<sst xmlns="http://schemas.openxmlformats.org/spreadsheetml/2006/main" count="335" uniqueCount="118">
  <si>
    <t>Aeroméxico Connect (Aerolitoral)</t>
  </si>
  <si>
    <t>Aeroméxico (Aerovías de México)</t>
  </si>
  <si>
    <t>Interjet (ABC Aerolíneas)</t>
  </si>
  <si>
    <t>Aeromar</t>
  </si>
  <si>
    <t>Vivaaerobus (Aeroenlaces)</t>
  </si>
  <si>
    <t>Magnicharters (Grupo Aéreo Monterrey)</t>
  </si>
  <si>
    <t>American Airlines</t>
  </si>
  <si>
    <t>Continental Airlines</t>
  </si>
  <si>
    <t>Delta Airlines</t>
  </si>
  <si>
    <t>Alaska Airlines</t>
  </si>
  <si>
    <t>United Airlines</t>
  </si>
  <si>
    <t>Air Canada</t>
  </si>
  <si>
    <t>Lanperu</t>
  </si>
  <si>
    <t>British Airways</t>
  </si>
  <si>
    <t>US Air (U.S. Airways)</t>
  </si>
  <si>
    <t>Copa (Compañía Panameña de Aviación)</t>
  </si>
  <si>
    <t>Lacsa (Líneas Aéreas Costarricences)</t>
  </si>
  <si>
    <t>Cubana (Cubana de Aviación)</t>
  </si>
  <si>
    <t>Avianca (Aerovías del Continente Americano)</t>
  </si>
  <si>
    <t>K L M (Royal Dutch Airlines)</t>
  </si>
  <si>
    <t>Taca (Taca International Airlines)</t>
  </si>
  <si>
    <t>Volaris (Concesionaria Vuela Cia de Aviación)</t>
  </si>
  <si>
    <t>Taca Peru (Trans American Airlines)</t>
  </si>
  <si>
    <r>
      <t xml:space="preserve">EMPRESAS NACIONALES/ </t>
    </r>
    <r>
      <rPr>
        <b/>
        <i/>
        <sz val="11"/>
        <rFont val="Arial"/>
        <family val="2"/>
      </rPr>
      <t>DOMESTIC AIR CARRIER</t>
    </r>
  </si>
  <si>
    <t>ESTADÍSTICA POR EMPRESA / AIR CARRIER STATISTICS</t>
  </si>
  <si>
    <r>
      <t>Ene/</t>
    </r>
    <r>
      <rPr>
        <b/>
        <i/>
        <sz val="10"/>
        <rFont val="Arial"/>
        <family val="2"/>
      </rPr>
      <t>Jan</t>
    </r>
  </si>
  <si>
    <r>
      <t>EN SERVICIO REGULAR INTERNACIONAL/</t>
    </r>
    <r>
      <rPr>
        <b/>
        <i/>
        <sz val="10"/>
        <rFont val="Arial"/>
        <family val="2"/>
      </rPr>
      <t xml:space="preserve"> SCHEDULED INTERNATIONAL SERVICE</t>
    </r>
  </si>
  <si>
    <r>
      <t>EMPRESAS INTERNACIONALES/ FOREIGN</t>
    </r>
    <r>
      <rPr>
        <b/>
        <i/>
        <sz val="10"/>
        <rFont val="Arial"/>
        <family val="2"/>
      </rPr>
      <t xml:space="preserve"> AIR CARRIER</t>
    </r>
  </si>
  <si>
    <t>Lan Chile Airlines (Línea Aérea Nacional de Chile)</t>
  </si>
  <si>
    <t>Iberia (Iberia Líneas Aéreas de España)</t>
  </si>
  <si>
    <t>Air France (Société Air France)</t>
  </si>
  <si>
    <t>Lufthansa (Deutsche Lufthansa AG)</t>
  </si>
  <si>
    <t>Mar/Mar</t>
  </si>
  <si>
    <t>AIJ</t>
  </si>
  <si>
    <t>AMX</t>
  </si>
  <si>
    <t>GMT</t>
  </si>
  <si>
    <t>SLI</t>
  </si>
  <si>
    <t>TAO</t>
  </si>
  <si>
    <t>VIV</t>
  </si>
  <si>
    <t>VOI</t>
  </si>
  <si>
    <t>AAL</t>
  </si>
  <si>
    <t>ACA</t>
  </si>
  <si>
    <t>ASA</t>
  </si>
  <si>
    <t>COA</t>
  </si>
  <si>
    <t>DAL</t>
  </si>
  <si>
    <t>UAL</t>
  </si>
  <si>
    <t>USA</t>
  </si>
  <si>
    <t>AVA</t>
  </si>
  <si>
    <t>CMP</t>
  </si>
  <si>
    <t>CUB</t>
  </si>
  <si>
    <t>LAN</t>
  </si>
  <si>
    <t>LPE</t>
  </si>
  <si>
    <t>LRC</t>
  </si>
  <si>
    <t>TAI</t>
  </si>
  <si>
    <t>TPU</t>
  </si>
  <si>
    <t>AFR</t>
  </si>
  <si>
    <t>BAW</t>
  </si>
  <si>
    <t>DLH</t>
  </si>
  <si>
    <t>IBE</t>
  </si>
  <si>
    <t>KLM</t>
  </si>
  <si>
    <t>E m p r e s a / Air Carrier</t>
  </si>
  <si>
    <t>ÍNDICE DE PUNTUALIDAD/ PUNCTUALITY INDEX</t>
  </si>
  <si>
    <t>IATA</t>
  </si>
  <si>
    <t>AEROPUERTO INTERNACIONAL DE LA CIUDAD DE MÉXICO (AICM)</t>
  </si>
  <si>
    <t>Promedio Centro y Sudamericanas/ Central and Latinamerican Average</t>
  </si>
  <si>
    <t>Promedio Norte América/ North America Average</t>
  </si>
  <si>
    <t>Fuente: Presidencia Subcomité de Demoras, AICM</t>
  </si>
  <si>
    <r>
      <t xml:space="preserve">Promedio Europeas / </t>
    </r>
    <r>
      <rPr>
        <b/>
        <i/>
        <sz val="10"/>
        <rFont val="Arial"/>
        <family val="2"/>
      </rPr>
      <t>European Average</t>
    </r>
  </si>
  <si>
    <t>Promedio Nacional</t>
  </si>
  <si>
    <t>Total de operaciones</t>
  </si>
  <si>
    <t>Dentro de Horario</t>
  </si>
  <si>
    <t>Índice Puntualidad</t>
  </si>
  <si>
    <t>Demoras Imputables Aerolínea</t>
  </si>
  <si>
    <t>Feb/Feb</t>
  </si>
  <si>
    <t>Abr/Apr</t>
  </si>
  <si>
    <t>May/May</t>
  </si>
  <si>
    <t>Jun/Jun</t>
  </si>
  <si>
    <t>Jul/Jul</t>
  </si>
  <si>
    <t>Ago/Aug</t>
  </si>
  <si>
    <t>Sep/Sep</t>
  </si>
  <si>
    <t>Oct/Oct</t>
  </si>
  <si>
    <t>Nov/Nov</t>
  </si>
  <si>
    <t>Dic/Dec</t>
  </si>
  <si>
    <t>El índice de puntualidad de las aerolíneas se mide en base a las demoras que son atribuibles a la aerolínea, no del total de demoras.</t>
  </si>
  <si>
    <t>ARG</t>
  </si>
  <si>
    <t>Aerolíneas Argentinas</t>
  </si>
  <si>
    <t>NA</t>
  </si>
  <si>
    <t>Las demoras que no son atribuibles a las aerolíneas pueden ser por diferentes motivos cómo: Condiciones meteorológicas, seguridad operacional/aeroportuaria, sistemas de navegación, suministro de turbosina, entre otros.</t>
  </si>
  <si>
    <r>
      <t>Ene/</t>
    </r>
    <r>
      <rPr>
        <b/>
        <i/>
        <sz val="10"/>
        <color theme="0"/>
        <rFont val="Arial"/>
        <family val="2"/>
      </rPr>
      <t>Jan</t>
    </r>
  </si>
  <si>
    <t>Mexicanas</t>
  </si>
  <si>
    <t>Norteamericanas</t>
  </si>
  <si>
    <t>Centro y Sudamericanas</t>
  </si>
  <si>
    <t>Europeas</t>
  </si>
  <si>
    <t>Aerolínea</t>
  </si>
  <si>
    <t>Aeroméxico</t>
  </si>
  <si>
    <t>Magnicharters</t>
  </si>
  <si>
    <t>Interjet</t>
  </si>
  <si>
    <t>Volaris</t>
  </si>
  <si>
    <t>Vivaaerobus</t>
  </si>
  <si>
    <t>Copa</t>
  </si>
  <si>
    <t>Lacsa</t>
  </si>
  <si>
    <t>Taca Peru</t>
  </si>
  <si>
    <t>Avianca</t>
  </si>
  <si>
    <t>Taca</t>
  </si>
  <si>
    <t>Cubana</t>
  </si>
  <si>
    <t>Iberia</t>
  </si>
  <si>
    <t>Lufthansa</t>
  </si>
  <si>
    <t>Air France</t>
  </si>
  <si>
    <t>Índice de Puntualidad Promedio</t>
  </si>
  <si>
    <t>Promedio Dentro del Horario</t>
  </si>
  <si>
    <t>Dentro del  Horario</t>
  </si>
  <si>
    <t>-</t>
  </si>
  <si>
    <r>
      <t>EN SERVICIO REGULAR/ SCHEDULED</t>
    </r>
    <r>
      <rPr>
        <b/>
        <i/>
        <sz val="10"/>
        <rFont val="Arial"/>
        <family val="2"/>
      </rPr>
      <t xml:space="preserve"> SERVICE</t>
    </r>
  </si>
  <si>
    <t>Índice de puntualidad
(Ene - Dic)</t>
  </si>
  <si>
    <t>AMX Connect</t>
  </si>
  <si>
    <t>Lan Chile</t>
  </si>
  <si>
    <t>K L M</t>
  </si>
  <si>
    <t>US Airways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</si>
</sst>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_-;\-* #,##0_-;_-* &quot;-&quot;??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4" applyNumberFormat="0" applyFon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1" fillId="0" borderId="0"/>
    <xf numFmtId="9" fontId="25" fillId="0" borderId="0" applyFont="0" applyFill="0" applyBorder="0" applyAlignment="0" applyProtection="0"/>
  </cellStyleXfs>
  <cellXfs count="74">
    <xf numFmtId="0" fontId="0" fillId="0" borderId="0" xfId="0"/>
    <xf numFmtId="0" fontId="0" fillId="0" borderId="10" xfId="0" applyFill="1" applyBorder="1"/>
    <xf numFmtId="0" fontId="0" fillId="0" borderId="0" xfId="0" applyFill="1" applyBorder="1"/>
    <xf numFmtId="0" fontId="3" fillId="0" borderId="0" xfId="0" applyFont="1" applyFill="1"/>
    <xf numFmtId="0" fontId="3" fillId="0" borderId="0" xfId="0" applyFont="1"/>
    <xf numFmtId="0" fontId="0" fillId="0" borderId="10" xfId="0" applyFill="1" applyBorder="1" applyAlignment="1">
      <alignment horizontal="left"/>
    </xf>
    <xf numFmtId="0" fontId="3" fillId="24" borderId="10" xfId="0" applyFont="1" applyFill="1" applyBorder="1" applyAlignment="1">
      <alignment horizontal="left" wrapText="1"/>
    </xf>
    <xf numFmtId="165" fontId="3" fillId="24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9" fontId="0" fillId="0" borderId="10" xfId="44" applyFont="1" applyFill="1" applyBorder="1"/>
    <xf numFmtId="9" fontId="0" fillId="0" borderId="0" xfId="44" applyFont="1" applyFill="1" applyBorder="1"/>
    <xf numFmtId="9" fontId="0" fillId="0" borderId="10" xfId="44" applyFont="1" applyFill="1" applyBorder="1" applyAlignment="1">
      <alignment horizontal="right"/>
    </xf>
    <xf numFmtId="9" fontId="3" fillId="24" borderId="10" xfId="44" applyFont="1" applyFill="1" applyBorder="1" applyAlignment="1">
      <alignment horizontal="right"/>
    </xf>
    <xf numFmtId="0" fontId="26" fillId="0" borderId="0" xfId="0" applyFont="1"/>
    <xf numFmtId="0" fontId="3" fillId="24" borderId="1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3" fontId="0" fillId="0" borderId="10" xfId="0" applyNumberFormat="1" applyFill="1" applyBorder="1"/>
    <xf numFmtId="9" fontId="3" fillId="0" borderId="10" xfId="44" applyFont="1" applyFill="1" applyBorder="1" applyAlignment="1">
      <alignment horizontal="right"/>
    </xf>
    <xf numFmtId="0" fontId="2" fillId="0" borderId="0" xfId="0" applyFont="1" applyBorder="1"/>
    <xf numFmtId="9" fontId="0" fillId="0" borderId="0" xfId="44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3" fillId="24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9" fontId="0" fillId="0" borderId="0" xfId="0" applyNumberFormat="1"/>
    <xf numFmtId="9" fontId="0" fillId="0" borderId="0" xfId="44" applyFont="1"/>
    <xf numFmtId="0" fontId="2" fillId="0" borderId="0" xfId="0" applyFont="1" applyAlignment="1"/>
    <xf numFmtId="0" fontId="3" fillId="0" borderId="0" xfId="0" applyFont="1" applyAlignment="1"/>
    <xf numFmtId="0" fontId="2" fillId="0" borderId="10" xfId="0" applyFont="1" applyBorder="1" applyAlignment="1">
      <alignment horizontal="left" vertical="center"/>
    </xf>
    <xf numFmtId="9" fontId="0" fillId="0" borderId="11" xfId="44" applyFont="1" applyBorder="1" applyAlignment="1">
      <alignment horizontal="center"/>
    </xf>
    <xf numFmtId="9" fontId="0" fillId="0" borderId="10" xfId="44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9" fontId="0" fillId="0" borderId="0" xfId="44" applyFont="1" applyBorder="1" applyAlignment="1">
      <alignment horizontal="center"/>
    </xf>
    <xf numFmtId="9" fontId="0" fillId="0" borderId="10" xfId="0" applyNumberFormat="1" applyBorder="1" applyAlignment="1">
      <alignment horizontal="center" wrapText="1"/>
    </xf>
    <xf numFmtId="0" fontId="0" fillId="0" borderId="0" xfId="0" applyBorder="1"/>
    <xf numFmtId="9" fontId="0" fillId="0" borderId="0" xfId="0" applyNumberFormat="1" applyBorder="1"/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9" fontId="2" fillId="0" borderId="10" xfId="44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7" fillId="25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24" borderId="13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27" fillId="25" borderId="13" xfId="0" applyFont="1" applyFill="1" applyBorder="1" applyAlignment="1">
      <alignment horizontal="center"/>
    </xf>
    <xf numFmtId="0" fontId="27" fillId="25" borderId="15" xfId="0" applyFont="1" applyFill="1" applyBorder="1" applyAlignment="1">
      <alignment horizontal="center"/>
    </xf>
    <xf numFmtId="0" fontId="27" fillId="25" borderId="11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left" wrapText="1"/>
    </xf>
    <xf numFmtId="0" fontId="3" fillId="24" borderId="11" xfId="0" applyFont="1" applyFill="1" applyBorder="1" applyAlignment="1">
      <alignment horizontal="left" wrapText="1"/>
    </xf>
    <xf numFmtId="0" fontId="27" fillId="26" borderId="12" xfId="0" applyFont="1" applyFill="1" applyBorder="1" applyAlignment="1">
      <alignment horizontal="center" vertical="center"/>
    </xf>
    <xf numFmtId="0" fontId="27" fillId="26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wrapText="1"/>
    </xf>
    <xf numFmtId="0" fontId="27" fillId="26" borderId="13" xfId="0" applyFont="1" applyFill="1" applyBorder="1" applyAlignment="1">
      <alignment horizontal="center"/>
    </xf>
    <xf numFmtId="0" fontId="27" fillId="26" borderId="15" xfId="0" applyFont="1" applyFill="1" applyBorder="1" applyAlignment="1">
      <alignment horizontal="center"/>
    </xf>
    <xf numFmtId="0" fontId="27" fillId="26" borderId="11" xfId="0" applyFont="1" applyFill="1" applyBorder="1" applyAlignment="1">
      <alignment horizontal="center"/>
    </xf>
    <xf numFmtId="0" fontId="27" fillId="26" borderId="10" xfId="0" applyFont="1" applyFill="1" applyBorder="1" applyAlignment="1">
      <alignment horizontal="center" vertical="center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1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/>
    </xf>
    <xf numFmtId="0" fontId="27" fillId="26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 6" xfId="43"/>
    <cellStyle name="Notas" xfId="34" builtinId="10" customBuiltin="1"/>
    <cellStyle name="Porcentaje" xfId="44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MX" sz="1400">
                <a:latin typeface="Arial" pitchFamily="34" charset="0"/>
                <a:cs typeface="Arial" pitchFamily="34" charset="0"/>
              </a:rPr>
              <a:t>Índice</a:t>
            </a:r>
            <a:r>
              <a:rPr lang="es-MX" sz="1400" baseline="0">
                <a:latin typeface="Arial" pitchFamily="34" charset="0"/>
                <a:cs typeface="Arial" pitchFamily="34" charset="0"/>
              </a:rPr>
              <a:t> de Puntualidad - Promedio</a:t>
            </a:r>
            <a:endParaRPr lang="es-MX" sz="14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280180478776431"/>
          <c:y val="4.40491258476321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852611162140984E-2"/>
          <c:y val="0.15621351473071071"/>
          <c:w val="0.91901801335785882"/>
          <c:h val="0.5845078877550367"/>
        </c:manualLayout>
      </c:layout>
      <c:lineChart>
        <c:grouping val="standard"/>
        <c:varyColors val="0"/>
        <c:ser>
          <c:idx val="0"/>
          <c:order val="0"/>
          <c:tx>
            <c:strRef>
              <c:f>Gráficos!$A$7</c:f>
              <c:strCache>
                <c:ptCount val="1"/>
                <c:pt idx="0">
                  <c:v>Mexicanas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Gráficos!$B$7:$M$7</c:f>
              <c:numCache>
                <c:formatCode>0%</c:formatCode>
                <c:ptCount val="12"/>
                <c:pt idx="0">
                  <c:v>0.92206238431147791</c:v>
                </c:pt>
                <c:pt idx="1">
                  <c:v>0.9216275518035586</c:v>
                </c:pt>
                <c:pt idx="2">
                  <c:v>0.90801221007278221</c:v>
                </c:pt>
                <c:pt idx="3">
                  <c:v>0.93156668364928696</c:v>
                </c:pt>
                <c:pt idx="4">
                  <c:v>0.92049677169013722</c:v>
                </c:pt>
                <c:pt idx="5">
                  <c:v>0.80627517833402407</c:v>
                </c:pt>
                <c:pt idx="6">
                  <c:v>0.81801230604782571</c:v>
                </c:pt>
                <c:pt idx="7">
                  <c:v>0.84747259322079294</c:v>
                </c:pt>
                <c:pt idx="8">
                  <c:v>0.77694761135548895</c:v>
                </c:pt>
                <c:pt idx="9">
                  <c:v>0.8474194676228507</c:v>
                </c:pt>
                <c:pt idx="10">
                  <c:v>0.85629367964383873</c:v>
                </c:pt>
                <c:pt idx="11">
                  <c:v>0.87930817708060627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Gráficos!$A$8</c:f>
              <c:strCache>
                <c:ptCount val="1"/>
                <c:pt idx="0">
                  <c:v>Norteamericanas</c:v>
                </c:pt>
              </c:strCache>
            </c:strRef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Gráficos!$B$8:$M$8</c:f>
              <c:numCache>
                <c:formatCode>0%</c:formatCode>
                <c:ptCount val="12"/>
                <c:pt idx="0">
                  <c:v>0.93631162097505105</c:v>
                </c:pt>
                <c:pt idx="1">
                  <c:v>0.93337582835796495</c:v>
                </c:pt>
                <c:pt idx="2">
                  <c:v>0.95671276697040908</c:v>
                </c:pt>
                <c:pt idx="3">
                  <c:v>0.96633975871310385</c:v>
                </c:pt>
                <c:pt idx="4">
                  <c:v>0.94769264721374702</c:v>
                </c:pt>
                <c:pt idx="5">
                  <c:v>0.87723737260479362</c:v>
                </c:pt>
                <c:pt idx="6">
                  <c:v>0.89670891154337928</c:v>
                </c:pt>
                <c:pt idx="7">
                  <c:v>0.8597289600361071</c:v>
                </c:pt>
                <c:pt idx="8">
                  <c:v>0.89663315849461522</c:v>
                </c:pt>
                <c:pt idx="9">
                  <c:v>0.90009843355102481</c:v>
                </c:pt>
                <c:pt idx="10">
                  <c:v>0.94462517527505818</c:v>
                </c:pt>
                <c:pt idx="11">
                  <c:v>0.91803501297026779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Gráficos!$A$9</c:f>
              <c:strCache>
                <c:ptCount val="1"/>
                <c:pt idx="0">
                  <c:v>Centro y Sudamericanas</c:v>
                </c:pt>
              </c:strCache>
            </c:strRef>
          </c:tx>
          <c:spPr>
            <a:ln w="19050">
              <a:solidFill>
                <a:schemeClr val="accent2">
                  <a:lumMod val="50000"/>
                </a:schemeClr>
              </a:solidFill>
            </a:ln>
          </c:spPr>
          <c:marker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Gráficos!$B$9:$M$9</c:f>
              <c:numCache>
                <c:formatCode>0%</c:formatCode>
                <c:ptCount val="12"/>
                <c:pt idx="0">
                  <c:v>0.88166356589054329</c:v>
                </c:pt>
                <c:pt idx="1">
                  <c:v>0.83588442508118266</c:v>
                </c:pt>
                <c:pt idx="2">
                  <c:v>0.85698774952131995</c:v>
                </c:pt>
                <c:pt idx="3">
                  <c:v>0.88522834872468215</c:v>
                </c:pt>
                <c:pt idx="4">
                  <c:v>0.91460890891261093</c:v>
                </c:pt>
                <c:pt idx="5">
                  <c:v>0.84602964896436517</c:v>
                </c:pt>
                <c:pt idx="6">
                  <c:v>0.84747533283952836</c:v>
                </c:pt>
                <c:pt idx="7">
                  <c:v>0.91483709791680845</c:v>
                </c:pt>
                <c:pt idx="8">
                  <c:v>0.88340806537926175</c:v>
                </c:pt>
                <c:pt idx="9">
                  <c:v>0.74943916004296607</c:v>
                </c:pt>
                <c:pt idx="10">
                  <c:v>0.83798640627833165</c:v>
                </c:pt>
                <c:pt idx="11">
                  <c:v>0.87089985203960585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Gráficos!$A$10</c:f>
              <c:strCache>
                <c:ptCount val="1"/>
                <c:pt idx="0">
                  <c:v>Europeas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Gráficos!$B$10:$M$10</c:f>
              <c:numCache>
                <c:formatCode>0%</c:formatCode>
                <c:ptCount val="12"/>
                <c:pt idx="0">
                  <c:v>0.92161093202847799</c:v>
                </c:pt>
                <c:pt idx="1">
                  <c:v>0.93118945514415896</c:v>
                </c:pt>
                <c:pt idx="2">
                  <c:v>0.92795655285574641</c:v>
                </c:pt>
                <c:pt idx="3">
                  <c:v>0.96674021099614527</c:v>
                </c:pt>
                <c:pt idx="4">
                  <c:v>0.9330343861682604</c:v>
                </c:pt>
                <c:pt idx="5">
                  <c:v>0.90509118282703194</c:v>
                </c:pt>
                <c:pt idx="6">
                  <c:v>0.88485949773881001</c:v>
                </c:pt>
                <c:pt idx="7">
                  <c:v>0.90101648830379122</c:v>
                </c:pt>
                <c:pt idx="8">
                  <c:v>0.88965948030464159</c:v>
                </c:pt>
                <c:pt idx="9">
                  <c:v>0.87424416687476381</c:v>
                </c:pt>
                <c:pt idx="10">
                  <c:v>0.88390832505610128</c:v>
                </c:pt>
                <c:pt idx="11">
                  <c:v>0.93764984600805479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77248"/>
        <c:axId val="89078784"/>
      </c:lineChart>
      <c:catAx>
        <c:axId val="89077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89078784"/>
        <c:crosses val="autoZero"/>
        <c:auto val="1"/>
        <c:lblAlgn val="ctr"/>
        <c:lblOffset val="100"/>
        <c:noMultiLvlLbl val="0"/>
      </c:catAx>
      <c:valAx>
        <c:axId val="89078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prstDash val="sysDash"/>
          </a:ln>
        </c:spPr>
        <c:crossAx val="890772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Índice de puntualidad por aerolínea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Gráficos!$L$44</c:f>
              <c:strCache>
                <c:ptCount val="1"/>
                <c:pt idx="0">
                  <c:v>Índice de puntualidad
(Ene - Dic)</c:v>
                </c:pt>
              </c:strCache>
            </c:strRef>
          </c:tx>
          <c:invertIfNegative val="0"/>
          <c:cat>
            <c:strRef>
              <c:f>Gráficos!$J$45:$J$51</c:f>
              <c:strCache>
                <c:ptCount val="7"/>
                <c:pt idx="0">
                  <c:v>Interjet</c:v>
                </c:pt>
                <c:pt idx="1">
                  <c:v>Aeroméxico</c:v>
                </c:pt>
                <c:pt idx="2">
                  <c:v>Magnicharters</c:v>
                </c:pt>
                <c:pt idx="3">
                  <c:v>AMX Connect</c:v>
                </c:pt>
                <c:pt idx="4">
                  <c:v>Aeromar</c:v>
                </c:pt>
                <c:pt idx="5">
                  <c:v>Vivaaerobus</c:v>
                </c:pt>
                <c:pt idx="6">
                  <c:v>Volaris</c:v>
                </c:pt>
              </c:strCache>
            </c:strRef>
          </c:cat>
          <c:val>
            <c:numRef>
              <c:f>Gráficos!$L$45:$L$51</c:f>
              <c:numCache>
                <c:formatCode>0%</c:formatCode>
                <c:ptCount val="7"/>
                <c:pt idx="0">
                  <c:v>0.9204148783527546</c:v>
                </c:pt>
                <c:pt idx="1">
                  <c:v>0.9467547110961555</c:v>
                </c:pt>
                <c:pt idx="2">
                  <c:v>0.91851049073374602</c:v>
                </c:pt>
                <c:pt idx="3">
                  <c:v>0.93150460164089532</c:v>
                </c:pt>
                <c:pt idx="4">
                  <c:v>0.82192608482664598</c:v>
                </c:pt>
                <c:pt idx="5">
                  <c:v>0.74155953580853307</c:v>
                </c:pt>
                <c:pt idx="6">
                  <c:v>0.80670155619366035</c:v>
                </c:pt>
              </c:numCache>
            </c:numRef>
          </c:val>
        </c:ser>
        <c:ser>
          <c:idx val="2"/>
          <c:order val="1"/>
          <c:tx>
            <c:strRef>
              <c:f>Gráficos!$M$44</c:f>
              <c:strCache>
                <c:ptCount val="1"/>
                <c:pt idx="0">
                  <c:v>Dentro del  Horario</c:v>
                </c:pt>
              </c:strCache>
            </c:strRef>
          </c:tx>
          <c:invertIfNegative val="0"/>
          <c:cat>
            <c:strRef>
              <c:f>Gráficos!$J$45:$J$51</c:f>
              <c:strCache>
                <c:ptCount val="7"/>
                <c:pt idx="0">
                  <c:v>Interjet</c:v>
                </c:pt>
                <c:pt idx="1">
                  <c:v>Aeroméxico</c:v>
                </c:pt>
                <c:pt idx="2">
                  <c:v>Magnicharters</c:v>
                </c:pt>
                <c:pt idx="3">
                  <c:v>AMX Connect</c:v>
                </c:pt>
                <c:pt idx="4">
                  <c:v>Aeromar</c:v>
                </c:pt>
                <c:pt idx="5">
                  <c:v>Vivaaerobus</c:v>
                </c:pt>
                <c:pt idx="6">
                  <c:v>Volaris</c:v>
                </c:pt>
              </c:strCache>
            </c:strRef>
          </c:cat>
          <c:val>
            <c:numRef>
              <c:f>Gráficos!$M$45:$M$51</c:f>
              <c:numCache>
                <c:formatCode>0%</c:formatCode>
                <c:ptCount val="7"/>
                <c:pt idx="0">
                  <c:v>0.74993724936792228</c:v>
                </c:pt>
                <c:pt idx="1">
                  <c:v>0.80981408740386485</c:v>
                </c:pt>
                <c:pt idx="2">
                  <c:v>0.78490860164618292</c:v>
                </c:pt>
                <c:pt idx="3">
                  <c:v>0.82324920141231084</c:v>
                </c:pt>
                <c:pt idx="4">
                  <c:v>0.73785494660385587</c:v>
                </c:pt>
                <c:pt idx="5">
                  <c:v>0.56793149607619842</c:v>
                </c:pt>
                <c:pt idx="6">
                  <c:v>0.71287373695235956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87360"/>
        <c:axId val="89097344"/>
      </c:barChart>
      <c:catAx>
        <c:axId val="890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9097344"/>
        <c:crosses val="autoZero"/>
        <c:auto val="1"/>
        <c:lblAlgn val="ctr"/>
        <c:lblOffset val="100"/>
        <c:noMultiLvlLbl val="0"/>
      </c:catAx>
      <c:valAx>
        <c:axId val="8909734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087360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Índice de puntualidad por aerolínea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Gráficos!$L$62</c:f>
              <c:strCache>
                <c:ptCount val="1"/>
                <c:pt idx="0">
                  <c:v>Índice de puntualidad
(Ene - Dic)</c:v>
                </c:pt>
              </c:strCache>
            </c:strRef>
          </c:tx>
          <c:invertIfNegative val="0"/>
          <c:cat>
            <c:strRef>
              <c:f>Gráficos!$J$63:$J$69</c:f>
              <c:strCache>
                <c:ptCount val="7"/>
                <c:pt idx="0">
                  <c:v>American Airlines</c:v>
                </c:pt>
                <c:pt idx="1">
                  <c:v>Air Canada</c:v>
                </c:pt>
                <c:pt idx="2">
                  <c:v>Alaska Airlines</c:v>
                </c:pt>
                <c:pt idx="3">
                  <c:v>Continental Airlines</c:v>
                </c:pt>
                <c:pt idx="4">
                  <c:v>Delta Airlines</c:v>
                </c:pt>
                <c:pt idx="5">
                  <c:v>United Airlines</c:v>
                </c:pt>
                <c:pt idx="6">
                  <c:v>US Airways</c:v>
                </c:pt>
              </c:strCache>
            </c:strRef>
          </c:cat>
          <c:val>
            <c:numRef>
              <c:f>Gráficos!$L$63:$L$69</c:f>
              <c:numCache>
                <c:formatCode>0%</c:formatCode>
                <c:ptCount val="7"/>
                <c:pt idx="0">
                  <c:v>0.89896114648626579</c:v>
                </c:pt>
                <c:pt idx="1">
                  <c:v>0.93545798329306995</c:v>
                </c:pt>
                <c:pt idx="2">
                  <c:v>0.94394898353249579</c:v>
                </c:pt>
                <c:pt idx="3">
                  <c:v>0.86037071346593397</c:v>
                </c:pt>
                <c:pt idx="4">
                  <c:v>0.8501948500355706</c:v>
                </c:pt>
                <c:pt idx="5">
                  <c:v>0.99677419354838714</c:v>
                </c:pt>
                <c:pt idx="6">
                  <c:v>0.91979623034994351</c:v>
                </c:pt>
              </c:numCache>
            </c:numRef>
          </c:val>
        </c:ser>
        <c:ser>
          <c:idx val="2"/>
          <c:order val="1"/>
          <c:tx>
            <c:strRef>
              <c:f>Gráficos!$M$62</c:f>
              <c:strCache>
                <c:ptCount val="1"/>
                <c:pt idx="0">
                  <c:v>Dentro del  Horario</c:v>
                </c:pt>
              </c:strCache>
            </c:strRef>
          </c:tx>
          <c:invertIfNegative val="0"/>
          <c:cat>
            <c:strRef>
              <c:f>Gráficos!$J$63:$J$69</c:f>
              <c:strCache>
                <c:ptCount val="7"/>
                <c:pt idx="0">
                  <c:v>American Airlines</c:v>
                </c:pt>
                <c:pt idx="1">
                  <c:v>Air Canada</c:v>
                </c:pt>
                <c:pt idx="2">
                  <c:v>Alaska Airlines</c:v>
                </c:pt>
                <c:pt idx="3">
                  <c:v>Continental Airlines</c:v>
                </c:pt>
                <c:pt idx="4">
                  <c:v>Delta Airlines</c:v>
                </c:pt>
                <c:pt idx="5">
                  <c:v>United Airlines</c:v>
                </c:pt>
                <c:pt idx="6">
                  <c:v>US Airways</c:v>
                </c:pt>
              </c:strCache>
            </c:strRef>
          </c:cat>
          <c:val>
            <c:numRef>
              <c:f>Gráficos!$M$63:$M$69</c:f>
              <c:numCache>
                <c:formatCode>0%</c:formatCode>
                <c:ptCount val="7"/>
                <c:pt idx="0">
                  <c:v>0.82078432387056333</c:v>
                </c:pt>
                <c:pt idx="1">
                  <c:v>0.84023947594027737</c:v>
                </c:pt>
                <c:pt idx="2">
                  <c:v>0.84304656048776527</c:v>
                </c:pt>
                <c:pt idx="3">
                  <c:v>0.85316544918621051</c:v>
                </c:pt>
                <c:pt idx="4">
                  <c:v>0.76407781655434059</c:v>
                </c:pt>
                <c:pt idx="5">
                  <c:v>0.77793252939571478</c:v>
                </c:pt>
                <c:pt idx="6">
                  <c:v>0.85095745749387619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14496"/>
        <c:axId val="89116032"/>
      </c:barChart>
      <c:catAx>
        <c:axId val="8911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9116032"/>
        <c:crosses val="autoZero"/>
        <c:auto val="1"/>
        <c:lblAlgn val="ctr"/>
        <c:lblOffset val="100"/>
        <c:noMultiLvlLbl val="0"/>
      </c:catAx>
      <c:valAx>
        <c:axId val="8911603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114496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Índice de puntualidad por aerolínea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Gráficos!$L$81</c:f>
              <c:strCache>
                <c:ptCount val="1"/>
                <c:pt idx="0">
                  <c:v>Índice de puntualidad
(Ene - Dic)</c:v>
                </c:pt>
              </c:strCache>
            </c:strRef>
          </c:tx>
          <c:invertIfNegative val="0"/>
          <c:cat>
            <c:strRef>
              <c:f>Gráficos!$J$82:$J$90</c:f>
              <c:strCache>
                <c:ptCount val="9"/>
                <c:pt idx="0">
                  <c:v>Avianca</c:v>
                </c:pt>
                <c:pt idx="1">
                  <c:v>Aerolíneas Argentinas</c:v>
                </c:pt>
                <c:pt idx="2">
                  <c:v>Copa</c:v>
                </c:pt>
                <c:pt idx="3">
                  <c:v>Cubana</c:v>
                </c:pt>
                <c:pt idx="4">
                  <c:v>Lan Chile</c:v>
                </c:pt>
                <c:pt idx="5">
                  <c:v>Lanperu</c:v>
                </c:pt>
                <c:pt idx="6">
                  <c:v>Lacsa</c:v>
                </c:pt>
                <c:pt idx="7">
                  <c:v>Taca</c:v>
                </c:pt>
                <c:pt idx="8">
                  <c:v>Taca Peru</c:v>
                </c:pt>
              </c:strCache>
            </c:strRef>
          </c:cat>
          <c:val>
            <c:numRef>
              <c:f>Gráficos!$L$82:$L$90</c:f>
              <c:numCache>
                <c:formatCode>0%</c:formatCode>
                <c:ptCount val="9"/>
                <c:pt idx="0">
                  <c:v>0.8501948500355706</c:v>
                </c:pt>
                <c:pt idx="1">
                  <c:v>0.99677419354838714</c:v>
                </c:pt>
                <c:pt idx="2">
                  <c:v>0.91979623034994351</c:v>
                </c:pt>
                <c:pt idx="3">
                  <c:v>0.70439294296382882</c:v>
                </c:pt>
                <c:pt idx="4">
                  <c:v>0.92988191784445939</c:v>
                </c:pt>
                <c:pt idx="5">
                  <c:v>0.94605472596066809</c:v>
                </c:pt>
                <c:pt idx="6">
                  <c:v>0.84170135452984762</c:v>
                </c:pt>
                <c:pt idx="7">
                  <c:v>0.82589329566531067</c:v>
                </c:pt>
                <c:pt idx="8">
                  <c:v>0.8142588929102087</c:v>
                </c:pt>
              </c:numCache>
            </c:numRef>
          </c:val>
        </c:ser>
        <c:ser>
          <c:idx val="2"/>
          <c:order val="1"/>
          <c:tx>
            <c:strRef>
              <c:f>Gráficos!$M$81</c:f>
              <c:strCache>
                <c:ptCount val="1"/>
                <c:pt idx="0">
                  <c:v>Dentro del  Horario</c:v>
                </c:pt>
              </c:strCache>
            </c:strRef>
          </c:tx>
          <c:invertIfNegative val="0"/>
          <c:cat>
            <c:strRef>
              <c:f>Gráficos!$J$82:$J$90</c:f>
              <c:strCache>
                <c:ptCount val="9"/>
                <c:pt idx="0">
                  <c:v>Avianca</c:v>
                </c:pt>
                <c:pt idx="1">
                  <c:v>Aerolíneas Argentinas</c:v>
                </c:pt>
                <c:pt idx="2">
                  <c:v>Copa</c:v>
                </c:pt>
                <c:pt idx="3">
                  <c:v>Cubana</c:v>
                </c:pt>
                <c:pt idx="4">
                  <c:v>Lan Chile</c:v>
                </c:pt>
                <c:pt idx="5">
                  <c:v>Lanperu</c:v>
                </c:pt>
                <c:pt idx="6">
                  <c:v>Lacsa</c:v>
                </c:pt>
                <c:pt idx="7">
                  <c:v>Taca</c:v>
                </c:pt>
                <c:pt idx="8">
                  <c:v>Taca Peru</c:v>
                </c:pt>
              </c:strCache>
            </c:strRef>
          </c:cat>
          <c:val>
            <c:numRef>
              <c:f>Gráficos!$M$82:$M$90</c:f>
              <c:numCache>
                <c:formatCode>0%</c:formatCode>
                <c:ptCount val="9"/>
                <c:pt idx="0">
                  <c:v>0.80055805041523176</c:v>
                </c:pt>
                <c:pt idx="1">
                  <c:v>0.97246140155728578</c:v>
                </c:pt>
                <c:pt idx="2">
                  <c:v>0.90027868152416757</c:v>
                </c:pt>
                <c:pt idx="3">
                  <c:v>0.68523848630937234</c:v>
                </c:pt>
                <c:pt idx="4">
                  <c:v>0.82705855025450992</c:v>
                </c:pt>
                <c:pt idx="5">
                  <c:v>0.80882996408717922</c:v>
                </c:pt>
                <c:pt idx="6">
                  <c:v>0.78737570236341659</c:v>
                </c:pt>
                <c:pt idx="7">
                  <c:v>0.77380670508053429</c:v>
                </c:pt>
                <c:pt idx="8">
                  <c:v>0.76946044878610664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33440"/>
        <c:axId val="89134976"/>
      </c:barChart>
      <c:catAx>
        <c:axId val="891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9134976"/>
        <c:crosses val="autoZero"/>
        <c:auto val="1"/>
        <c:lblAlgn val="ctr"/>
        <c:lblOffset val="100"/>
        <c:noMultiLvlLbl val="0"/>
      </c:catAx>
      <c:valAx>
        <c:axId val="891349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133440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Índice de puntualidad por aerolínea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Gráficos!$L$101</c:f>
              <c:strCache>
                <c:ptCount val="1"/>
                <c:pt idx="0">
                  <c:v>Índice de puntualidad
(Ene - Dic)</c:v>
                </c:pt>
              </c:strCache>
            </c:strRef>
          </c:tx>
          <c:invertIfNegative val="0"/>
          <c:cat>
            <c:strRef>
              <c:f>Gráficos!$J$102:$J$106</c:f>
              <c:strCache>
                <c:ptCount val="5"/>
                <c:pt idx="0">
                  <c:v>Air France</c:v>
                </c:pt>
                <c:pt idx="1">
                  <c:v>British Airways</c:v>
                </c:pt>
                <c:pt idx="2">
                  <c:v>Lufthansa</c:v>
                </c:pt>
                <c:pt idx="3">
                  <c:v>Iberia</c:v>
                </c:pt>
                <c:pt idx="4">
                  <c:v>K L M</c:v>
                </c:pt>
              </c:strCache>
            </c:strRef>
          </c:cat>
          <c:val>
            <c:numRef>
              <c:f>Gráficos!$L$102:$L$106</c:f>
              <c:numCache>
                <c:formatCode>0%</c:formatCode>
                <c:ptCount val="5"/>
                <c:pt idx="0">
                  <c:v>0.88623581247392924</c:v>
                </c:pt>
                <c:pt idx="1">
                  <c:v>0.91106047530196133</c:v>
                </c:pt>
                <c:pt idx="2">
                  <c:v>0.94890272977470558</c:v>
                </c:pt>
                <c:pt idx="3">
                  <c:v>0.97288282784011992</c:v>
                </c:pt>
                <c:pt idx="4">
                  <c:v>0.84631837307011037</c:v>
                </c:pt>
              </c:numCache>
            </c:numRef>
          </c:val>
        </c:ser>
        <c:ser>
          <c:idx val="2"/>
          <c:order val="1"/>
          <c:tx>
            <c:strRef>
              <c:f>Gráficos!$M$101</c:f>
              <c:strCache>
                <c:ptCount val="1"/>
                <c:pt idx="0">
                  <c:v>Dentro del  Horario</c:v>
                </c:pt>
              </c:strCache>
            </c:strRef>
          </c:tx>
          <c:invertIfNegative val="0"/>
          <c:cat>
            <c:strRef>
              <c:f>Gráficos!$J$102:$J$106</c:f>
              <c:strCache>
                <c:ptCount val="5"/>
                <c:pt idx="0">
                  <c:v>Air France</c:v>
                </c:pt>
                <c:pt idx="1">
                  <c:v>British Airways</c:v>
                </c:pt>
                <c:pt idx="2">
                  <c:v>Lufthansa</c:v>
                </c:pt>
                <c:pt idx="3">
                  <c:v>Iberia</c:v>
                </c:pt>
                <c:pt idx="4">
                  <c:v>K L M</c:v>
                </c:pt>
              </c:strCache>
            </c:strRef>
          </c:cat>
          <c:val>
            <c:numRef>
              <c:f>Gráficos!$M$102:$M$106</c:f>
              <c:numCache>
                <c:formatCode>0%</c:formatCode>
                <c:ptCount val="5"/>
                <c:pt idx="0">
                  <c:v>0.57529756341910609</c:v>
                </c:pt>
                <c:pt idx="1">
                  <c:v>0.85183241878288307</c:v>
                </c:pt>
                <c:pt idx="2">
                  <c:v>0.81245879736303106</c:v>
                </c:pt>
                <c:pt idx="3">
                  <c:v>0.85057210052292664</c:v>
                </c:pt>
                <c:pt idx="4">
                  <c:v>0.62727607634338234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60320"/>
        <c:axId val="112918912"/>
      </c:barChart>
      <c:catAx>
        <c:axId val="891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12918912"/>
        <c:crosses val="autoZero"/>
        <c:auto val="1"/>
        <c:lblAlgn val="ctr"/>
        <c:lblOffset val="100"/>
        <c:noMultiLvlLbl val="0"/>
      </c:catAx>
      <c:valAx>
        <c:axId val="11291891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160320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MX" sz="1400">
                <a:latin typeface="Arial" pitchFamily="34" charset="0"/>
                <a:cs typeface="Arial" pitchFamily="34" charset="0"/>
              </a:rPr>
              <a:t>Promedio</a:t>
            </a:r>
            <a:r>
              <a:rPr lang="es-MX" sz="1400" baseline="0">
                <a:latin typeface="Arial" pitchFamily="34" charset="0"/>
                <a:cs typeface="Arial" pitchFamily="34" charset="0"/>
              </a:rPr>
              <a:t> Dentro del Horario</a:t>
            </a:r>
            <a:endParaRPr lang="es-MX" sz="14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280180478776431"/>
          <c:y val="4.40491258476321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852611162140984E-2"/>
          <c:y val="0.15621351473071071"/>
          <c:w val="0.91901801335785882"/>
          <c:h val="0.5845078877550367"/>
        </c:manualLayout>
      </c:layout>
      <c:lineChart>
        <c:grouping val="standard"/>
        <c:varyColors val="0"/>
        <c:ser>
          <c:idx val="0"/>
          <c:order val="0"/>
          <c:tx>
            <c:strRef>
              <c:f>Gráficos!$A$13</c:f>
              <c:strCache>
                <c:ptCount val="1"/>
                <c:pt idx="0">
                  <c:v>Mexicanas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Gráficos!$B$12:$M$12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Gráficos!$B$13:$M$13</c:f>
              <c:numCache>
                <c:formatCode>0%</c:formatCode>
                <c:ptCount val="12"/>
                <c:pt idx="0">
                  <c:v>0.80999360563881939</c:v>
                </c:pt>
                <c:pt idx="1">
                  <c:v>0.81918810455203672</c:v>
                </c:pt>
                <c:pt idx="2">
                  <c:v>0.80508788121237918</c:v>
                </c:pt>
                <c:pt idx="3">
                  <c:v>0.83326595955352978</c:v>
                </c:pt>
                <c:pt idx="4">
                  <c:v>0.83192791747042905</c:v>
                </c:pt>
                <c:pt idx="5">
                  <c:v>0.67765718610981318</c:v>
                </c:pt>
                <c:pt idx="6">
                  <c:v>0.67475919408844309</c:v>
                </c:pt>
                <c:pt idx="7">
                  <c:v>0.70652410653178077</c:v>
                </c:pt>
                <c:pt idx="8">
                  <c:v>0.66246710559409572</c:v>
                </c:pt>
                <c:pt idx="9">
                  <c:v>0.72105770944294245</c:v>
                </c:pt>
                <c:pt idx="10">
                  <c:v>0.66708685245709964</c:v>
                </c:pt>
                <c:pt idx="11">
                  <c:v>0.68224606785610775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Gráficos!$A$14</c:f>
              <c:strCache>
                <c:ptCount val="1"/>
                <c:pt idx="0">
                  <c:v>Norteamericanas</c:v>
                </c:pt>
              </c:strCache>
            </c:strRef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Gráficos!$B$12:$M$12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Gráficos!$B$14:$M$14</c:f>
              <c:numCache>
                <c:formatCode>0%</c:formatCode>
                <c:ptCount val="12"/>
                <c:pt idx="0">
                  <c:v>0.82785556379366965</c:v>
                </c:pt>
                <c:pt idx="1">
                  <c:v>0.84734463866097032</c:v>
                </c:pt>
                <c:pt idx="2">
                  <c:v>0.85389741600728064</c:v>
                </c:pt>
                <c:pt idx="3">
                  <c:v>0.85932531813083191</c:v>
                </c:pt>
                <c:pt idx="4">
                  <c:v>0.86062110059285057</c:v>
                </c:pt>
                <c:pt idx="5">
                  <c:v>0.7979470477904157</c:v>
                </c:pt>
                <c:pt idx="6">
                  <c:v>0.8031601556853657</c:v>
                </c:pt>
                <c:pt idx="7">
                  <c:v>0.78449232295560678</c:v>
                </c:pt>
                <c:pt idx="8">
                  <c:v>0.80326420007757104</c:v>
                </c:pt>
                <c:pt idx="9">
                  <c:v>0.80777751167779233</c:v>
                </c:pt>
                <c:pt idx="10">
                  <c:v>0.7893719703450337</c:v>
                </c:pt>
                <c:pt idx="11">
                  <c:v>0.76408553661713841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Gráficos!$A$15</c:f>
              <c:strCache>
                <c:ptCount val="1"/>
                <c:pt idx="0">
                  <c:v>Centro y Sudamericanas</c:v>
                </c:pt>
              </c:strCache>
            </c:strRef>
          </c:tx>
          <c:spPr>
            <a:ln w="19050">
              <a:solidFill>
                <a:schemeClr val="accent2">
                  <a:lumMod val="50000"/>
                </a:schemeClr>
              </a:solidFill>
            </a:ln>
          </c:spPr>
          <c:marker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Gráficos!$B$12:$M$12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Gráficos!$B$15:$M$15</c:f>
              <c:numCache>
                <c:formatCode>0%</c:formatCode>
                <c:ptCount val="12"/>
                <c:pt idx="0">
                  <c:v>0.81678379766031806</c:v>
                </c:pt>
                <c:pt idx="1">
                  <c:v>0.8060199983202041</c:v>
                </c:pt>
                <c:pt idx="2">
                  <c:v>0.8073879182867415</c:v>
                </c:pt>
                <c:pt idx="3">
                  <c:v>0.86277395016435365</c:v>
                </c:pt>
                <c:pt idx="4">
                  <c:v>0.89193910728473946</c:v>
                </c:pt>
                <c:pt idx="5">
                  <c:v>0.80081742141515821</c:v>
                </c:pt>
                <c:pt idx="6">
                  <c:v>0.78637504377013967</c:v>
                </c:pt>
                <c:pt idx="7">
                  <c:v>0.82057235069545442</c:v>
                </c:pt>
                <c:pt idx="8">
                  <c:v>0.81385516626905952</c:v>
                </c:pt>
                <c:pt idx="9">
                  <c:v>0.69032858747730619</c:v>
                </c:pt>
                <c:pt idx="10">
                  <c:v>0.7646314942821153</c:v>
                </c:pt>
                <c:pt idx="11">
                  <c:v>0.75210032711394725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Gráficos!$A$16</c:f>
              <c:strCache>
                <c:ptCount val="1"/>
                <c:pt idx="0">
                  <c:v>Europeas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Gráficos!$B$12:$M$12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Gráficos!$B$16:$M$16</c:f>
              <c:numCache>
                <c:formatCode>0%</c:formatCode>
                <c:ptCount val="12"/>
                <c:pt idx="0">
                  <c:v>0.72647665870457545</c:v>
                </c:pt>
                <c:pt idx="1">
                  <c:v>0.73265784737910178</c:v>
                </c:pt>
                <c:pt idx="2">
                  <c:v>0.74369952404226602</c:v>
                </c:pt>
                <c:pt idx="3">
                  <c:v>0.83446431981191738</c:v>
                </c:pt>
                <c:pt idx="4">
                  <c:v>0.80295715088037445</c:v>
                </c:pt>
                <c:pt idx="5">
                  <c:v>0.75272261479808655</c:v>
                </c:pt>
                <c:pt idx="6">
                  <c:v>0.71730750073694216</c:v>
                </c:pt>
                <c:pt idx="7">
                  <c:v>0.74314051848576235</c:v>
                </c:pt>
                <c:pt idx="8">
                  <c:v>0.73753666360521197</c:v>
                </c:pt>
                <c:pt idx="9">
                  <c:v>0.69739206157116607</c:v>
                </c:pt>
                <c:pt idx="10">
                  <c:v>0.73236140234705516</c:v>
                </c:pt>
                <c:pt idx="11">
                  <c:v>0.70113243307273154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9504"/>
        <c:axId val="112972160"/>
      </c:lineChart>
      <c:catAx>
        <c:axId val="112949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112972160"/>
        <c:crosses val="autoZero"/>
        <c:auto val="1"/>
        <c:lblAlgn val="ctr"/>
        <c:lblOffset val="100"/>
        <c:noMultiLvlLbl val="0"/>
      </c:catAx>
      <c:valAx>
        <c:axId val="112972160"/>
        <c:scaling>
          <c:orientation val="minMax"/>
          <c:max val="1"/>
          <c:min val="0.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prstDash val="sysDash"/>
          </a:ln>
        </c:spPr>
        <c:crossAx val="11294950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17</xdr:row>
      <xdr:rowOff>23813</xdr:rowOff>
    </xdr:from>
    <xdr:to>
      <xdr:col>7</xdr:col>
      <xdr:colOff>476250</xdr:colOff>
      <xdr:row>36</xdr:row>
      <xdr:rowOff>81644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38</xdr:row>
      <xdr:rowOff>109537</xdr:rowOff>
    </xdr:from>
    <xdr:to>
      <xdr:col>7</xdr:col>
      <xdr:colOff>361951</xdr:colOff>
      <xdr:row>56</xdr:row>
      <xdr:rowOff>38100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304801</xdr:colOff>
      <xdr:row>75</xdr:row>
      <xdr:rowOff>90488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304801</xdr:colOff>
      <xdr:row>94</xdr:row>
      <xdr:rowOff>90488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304801</xdr:colOff>
      <xdr:row>113</xdr:row>
      <xdr:rowOff>90488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16</xdr:col>
      <xdr:colOff>382362</xdr:colOff>
      <xdr:row>36</xdr:row>
      <xdr:rowOff>57831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"/>
  <sheetViews>
    <sheetView tabSelected="1" zoomScale="85" zoomScaleNormal="85" workbookViewId="0"/>
  </sheetViews>
  <sheetFormatPr baseColWidth="10" defaultRowHeight="12.75" outlineLevelRow="1" x14ac:dyDescent="0.2"/>
  <cols>
    <col min="1" max="1" width="5.140625" customWidth="1"/>
    <col min="2" max="2" width="41.28515625" customWidth="1"/>
    <col min="3" max="42" width="14.5703125" customWidth="1"/>
    <col min="43" max="50" width="12.140625" customWidth="1"/>
  </cols>
  <sheetData>
    <row r="1" spans="1:53" ht="15.75" x14ac:dyDescent="0.25">
      <c r="A1" s="11" t="s">
        <v>24</v>
      </c>
      <c r="B1" s="8"/>
      <c r="C1" s="8"/>
      <c r="D1" s="8"/>
      <c r="E1" s="8"/>
      <c r="F1" s="4">
        <v>2012</v>
      </c>
    </row>
    <row r="2" spans="1:53" x14ac:dyDescent="0.2">
      <c r="A2" s="12" t="s">
        <v>61</v>
      </c>
      <c r="B2" s="8"/>
      <c r="C2" s="8"/>
      <c r="D2" s="8"/>
      <c r="E2" s="8"/>
      <c r="F2" s="8"/>
    </row>
    <row r="3" spans="1:53" x14ac:dyDescent="0.2">
      <c r="A3" s="51" t="s">
        <v>63</v>
      </c>
      <c r="B3" s="51"/>
      <c r="C3" s="51"/>
      <c r="D3" s="51"/>
      <c r="E3" s="14"/>
      <c r="F3" s="14"/>
    </row>
    <row r="4" spans="1:53" x14ac:dyDescent="0.2">
      <c r="A4" s="14"/>
      <c r="B4" s="14"/>
      <c r="C4" s="14"/>
      <c r="D4" s="14"/>
      <c r="E4" s="14"/>
      <c r="F4" s="14"/>
    </row>
    <row r="5" spans="1:53" ht="15" x14ac:dyDescent="0.25">
      <c r="A5" s="13" t="s">
        <v>23</v>
      </c>
      <c r="B5" s="8"/>
      <c r="C5" s="8"/>
      <c r="D5" s="8"/>
      <c r="E5" s="8"/>
      <c r="F5" s="8"/>
    </row>
    <row r="6" spans="1:53" x14ac:dyDescent="0.2">
      <c r="A6" s="14" t="s">
        <v>112</v>
      </c>
      <c r="B6" s="8"/>
      <c r="C6" s="8"/>
      <c r="D6" s="8"/>
      <c r="E6" s="8"/>
      <c r="F6" s="8"/>
    </row>
    <row r="7" spans="1:53" x14ac:dyDescent="0.2">
      <c r="A7" s="59" t="s">
        <v>62</v>
      </c>
      <c r="B7" s="59" t="s">
        <v>60</v>
      </c>
      <c r="C7" s="62" t="s">
        <v>88</v>
      </c>
      <c r="D7" s="63"/>
      <c r="E7" s="63"/>
      <c r="F7" s="64"/>
      <c r="G7" s="54" t="s">
        <v>73</v>
      </c>
      <c r="H7" s="55"/>
      <c r="I7" s="55"/>
      <c r="J7" s="56"/>
      <c r="K7" s="62" t="s">
        <v>32</v>
      </c>
      <c r="L7" s="63"/>
      <c r="M7" s="63"/>
      <c r="N7" s="64"/>
      <c r="O7" s="54" t="s">
        <v>74</v>
      </c>
      <c r="P7" s="55"/>
      <c r="Q7" s="55"/>
      <c r="R7" s="56"/>
      <c r="S7" s="62" t="s">
        <v>75</v>
      </c>
      <c r="T7" s="63"/>
      <c r="U7" s="63"/>
      <c r="V7" s="64"/>
      <c r="W7" s="54" t="s">
        <v>76</v>
      </c>
      <c r="X7" s="55"/>
      <c r="Y7" s="55"/>
      <c r="Z7" s="56"/>
      <c r="AA7" s="62" t="s">
        <v>77</v>
      </c>
      <c r="AB7" s="63"/>
      <c r="AC7" s="63"/>
      <c r="AD7" s="64"/>
      <c r="AE7" s="54" t="s">
        <v>78</v>
      </c>
      <c r="AF7" s="55"/>
      <c r="AG7" s="55"/>
      <c r="AH7" s="56"/>
      <c r="AI7" s="62" t="s">
        <v>79</v>
      </c>
      <c r="AJ7" s="63"/>
      <c r="AK7" s="63"/>
      <c r="AL7" s="64"/>
      <c r="AM7" s="54" t="s">
        <v>80</v>
      </c>
      <c r="AN7" s="55"/>
      <c r="AO7" s="55"/>
      <c r="AP7" s="56"/>
      <c r="AQ7" s="62" t="s">
        <v>81</v>
      </c>
      <c r="AR7" s="63"/>
      <c r="AS7" s="63"/>
      <c r="AT7" s="64"/>
      <c r="AU7" s="54" t="s">
        <v>82</v>
      </c>
      <c r="AV7" s="55"/>
      <c r="AW7" s="55"/>
      <c r="AX7" s="56"/>
    </row>
    <row r="8" spans="1:53" ht="38.25" x14ac:dyDescent="0.2">
      <c r="A8" s="60"/>
      <c r="B8" s="60"/>
      <c r="C8" s="48" t="s">
        <v>69</v>
      </c>
      <c r="D8" s="48" t="s">
        <v>70</v>
      </c>
      <c r="E8" s="48" t="s">
        <v>72</v>
      </c>
      <c r="F8" s="48" t="s">
        <v>71</v>
      </c>
      <c r="G8" s="47" t="s">
        <v>69</v>
      </c>
      <c r="H8" s="47" t="s">
        <v>70</v>
      </c>
      <c r="I8" s="47" t="s">
        <v>72</v>
      </c>
      <c r="J8" s="47" t="s">
        <v>71</v>
      </c>
      <c r="K8" s="48" t="s">
        <v>69</v>
      </c>
      <c r="L8" s="48" t="s">
        <v>70</v>
      </c>
      <c r="M8" s="48" t="s">
        <v>72</v>
      </c>
      <c r="N8" s="48" t="s">
        <v>71</v>
      </c>
      <c r="O8" s="47" t="s">
        <v>69</v>
      </c>
      <c r="P8" s="47" t="s">
        <v>70</v>
      </c>
      <c r="Q8" s="47" t="s">
        <v>72</v>
      </c>
      <c r="R8" s="47" t="s">
        <v>71</v>
      </c>
      <c r="S8" s="48" t="s">
        <v>69</v>
      </c>
      <c r="T8" s="48" t="s">
        <v>70</v>
      </c>
      <c r="U8" s="48" t="s">
        <v>72</v>
      </c>
      <c r="V8" s="48" t="s">
        <v>71</v>
      </c>
      <c r="W8" s="47" t="s">
        <v>69</v>
      </c>
      <c r="X8" s="47" t="s">
        <v>70</v>
      </c>
      <c r="Y8" s="47" t="s">
        <v>72</v>
      </c>
      <c r="Z8" s="47" t="s">
        <v>71</v>
      </c>
      <c r="AA8" s="48" t="s">
        <v>69</v>
      </c>
      <c r="AB8" s="48" t="s">
        <v>70</v>
      </c>
      <c r="AC8" s="48" t="s">
        <v>72</v>
      </c>
      <c r="AD8" s="48" t="s">
        <v>71</v>
      </c>
      <c r="AE8" s="47" t="s">
        <v>69</v>
      </c>
      <c r="AF8" s="47" t="s">
        <v>70</v>
      </c>
      <c r="AG8" s="47" t="s">
        <v>72</v>
      </c>
      <c r="AH8" s="47" t="s">
        <v>71</v>
      </c>
      <c r="AI8" s="48" t="s">
        <v>69</v>
      </c>
      <c r="AJ8" s="48" t="s">
        <v>70</v>
      </c>
      <c r="AK8" s="48" t="s">
        <v>72</v>
      </c>
      <c r="AL8" s="48" t="s">
        <v>71</v>
      </c>
      <c r="AM8" s="47" t="s">
        <v>69</v>
      </c>
      <c r="AN8" s="47" t="s">
        <v>70</v>
      </c>
      <c r="AO8" s="47" t="s">
        <v>72</v>
      </c>
      <c r="AP8" s="47" t="s">
        <v>71</v>
      </c>
      <c r="AQ8" s="48" t="s">
        <v>69</v>
      </c>
      <c r="AR8" s="48" t="s">
        <v>70</v>
      </c>
      <c r="AS8" s="48" t="s">
        <v>72</v>
      </c>
      <c r="AT8" s="48" t="s">
        <v>71</v>
      </c>
      <c r="AU8" s="47" t="s">
        <v>69</v>
      </c>
      <c r="AV8" s="47" t="s">
        <v>70</v>
      </c>
      <c r="AW8" s="47" t="s">
        <v>72</v>
      </c>
      <c r="AX8" s="47" t="s">
        <v>71</v>
      </c>
    </row>
    <row r="9" spans="1:53" x14ac:dyDescent="0.2">
      <c r="A9" s="1" t="s">
        <v>33</v>
      </c>
      <c r="B9" s="1" t="s">
        <v>2</v>
      </c>
      <c r="C9" s="22">
        <v>4215</v>
      </c>
      <c r="D9" s="17">
        <v>0.81470937129300114</v>
      </c>
      <c r="E9" s="17">
        <v>6.927639383155397E-2</v>
      </c>
      <c r="F9" s="23">
        <f>1-E9</f>
        <v>0.93072360616844607</v>
      </c>
      <c r="G9" s="22">
        <v>3756</v>
      </c>
      <c r="H9" s="17">
        <v>0.81283280085197018</v>
      </c>
      <c r="I9" s="17">
        <v>3.8338658146964855E-2</v>
      </c>
      <c r="J9" s="23">
        <f t="shared" ref="J9:J15" si="0">1-I9</f>
        <v>0.96166134185303509</v>
      </c>
      <c r="K9" s="22">
        <v>4364</v>
      </c>
      <c r="L9" s="17">
        <v>0.77153987167736027</v>
      </c>
      <c r="M9" s="17">
        <v>5.2933088909257561E-2</v>
      </c>
      <c r="N9" s="23">
        <f t="shared" ref="N9:N15" si="1">1-M9</f>
        <v>0.94706691109074248</v>
      </c>
      <c r="O9" s="22">
        <v>4194</v>
      </c>
      <c r="P9" s="17">
        <v>0.80925131139723416</v>
      </c>
      <c r="Q9" s="17">
        <v>6.0085836909871244E-2</v>
      </c>
      <c r="R9" s="23">
        <f t="shared" ref="R9:R15" si="2">1-Q9</f>
        <v>0.93991416309012876</v>
      </c>
      <c r="S9" s="22">
        <v>4634</v>
      </c>
      <c r="T9" s="17">
        <v>0.80082002589555457</v>
      </c>
      <c r="U9" s="17">
        <v>9.53819594302978E-2</v>
      </c>
      <c r="V9" s="23">
        <f t="shared" ref="V9:V15" si="3">1-U9</f>
        <v>0.90461804056970219</v>
      </c>
      <c r="W9" s="22">
        <v>4558</v>
      </c>
      <c r="X9" s="17">
        <v>0.70930232558139539</v>
      </c>
      <c r="Y9" s="17">
        <v>0.17178587099605089</v>
      </c>
      <c r="Z9" s="23">
        <f t="shared" ref="Z9:Z15" si="4">1-Y9</f>
        <v>0.82821412900394908</v>
      </c>
      <c r="AA9" s="22">
        <v>4615</v>
      </c>
      <c r="AB9" s="17">
        <v>0.66738894907908997</v>
      </c>
      <c r="AC9" s="17">
        <v>0.24030335861321778</v>
      </c>
      <c r="AD9" s="23">
        <f t="shared" ref="AD9:AD15" si="5">1-AC9</f>
        <v>0.75969664138678228</v>
      </c>
      <c r="AE9" s="22">
        <v>4834</v>
      </c>
      <c r="AF9" s="17">
        <v>0.72424493173355398</v>
      </c>
      <c r="AG9" s="17">
        <v>7.4265618535374431E-2</v>
      </c>
      <c r="AH9" s="23">
        <f t="shared" ref="AH9:AH13" si="6">1-AG9</f>
        <v>0.92573438146462561</v>
      </c>
      <c r="AI9" s="22">
        <v>4821</v>
      </c>
      <c r="AJ9" s="17">
        <v>0.75565235428334365</v>
      </c>
      <c r="AK9" s="17">
        <v>3.4847542003733668E-2</v>
      </c>
      <c r="AL9" s="23">
        <f t="shared" ref="AL9:AL13" si="7">1-AK9</f>
        <v>0.96515245799626637</v>
      </c>
      <c r="AM9" s="22">
        <v>5146</v>
      </c>
      <c r="AN9" s="17">
        <v>0.76467158958414305</v>
      </c>
      <c r="AO9" s="17">
        <v>3.1480761756704237E-2</v>
      </c>
      <c r="AP9" s="23">
        <f t="shared" ref="AP9:AP15" si="8">1-AO9</f>
        <v>0.96851923824329578</v>
      </c>
      <c r="AQ9" s="22">
        <v>4891</v>
      </c>
      <c r="AR9" s="17">
        <v>0.64138213044367209</v>
      </c>
      <c r="AS9" s="17">
        <v>3.4348803925577591E-2</v>
      </c>
      <c r="AT9" s="23">
        <f t="shared" ref="AT9:AT15" si="9">1-AS9</f>
        <v>0.9656511960744224</v>
      </c>
      <c r="AU9" s="22">
        <v>5599</v>
      </c>
      <c r="AV9" s="17">
        <v>0.72745133059474909</v>
      </c>
      <c r="AW9" s="17">
        <v>5.1973566708340774E-2</v>
      </c>
      <c r="AX9" s="23">
        <f t="shared" ref="AX9:AX15" si="10">1-AW9</f>
        <v>0.94802643329165925</v>
      </c>
      <c r="AZ9" s="31"/>
      <c r="BA9" s="31"/>
    </row>
    <row r="10" spans="1:53" x14ac:dyDescent="0.2">
      <c r="A10" s="1" t="s">
        <v>34</v>
      </c>
      <c r="B10" s="1" t="s">
        <v>1</v>
      </c>
      <c r="C10" s="22">
        <v>6454</v>
      </c>
      <c r="D10" s="17">
        <v>0.87806011775643011</v>
      </c>
      <c r="E10" s="17">
        <v>4.1369693213511E-2</v>
      </c>
      <c r="F10" s="23">
        <f>1-E10</f>
        <v>0.95863030678648897</v>
      </c>
      <c r="G10" s="22">
        <v>6038</v>
      </c>
      <c r="H10" s="17">
        <v>0.84630672408082142</v>
      </c>
      <c r="I10" s="17">
        <v>7.1381252070221932E-2</v>
      </c>
      <c r="J10" s="23">
        <f t="shared" si="0"/>
        <v>0.92861874792977805</v>
      </c>
      <c r="K10" s="22">
        <v>6393</v>
      </c>
      <c r="L10" s="17">
        <v>0.82981385890818082</v>
      </c>
      <c r="M10" s="17">
        <v>5.1149694978883151E-2</v>
      </c>
      <c r="N10" s="23">
        <f t="shared" si="1"/>
        <v>0.94885030502111689</v>
      </c>
      <c r="O10" s="22">
        <v>5763</v>
      </c>
      <c r="P10" s="17">
        <v>0.87298282144716288</v>
      </c>
      <c r="Q10" s="17">
        <v>2.5160506680548325E-2</v>
      </c>
      <c r="R10" s="23">
        <f t="shared" si="2"/>
        <v>0.97483949331945163</v>
      </c>
      <c r="S10" s="22">
        <v>6481</v>
      </c>
      <c r="T10" s="17">
        <v>0.85912667798179299</v>
      </c>
      <c r="U10" s="17">
        <v>3.224810985958957E-2</v>
      </c>
      <c r="V10" s="23">
        <f t="shared" si="3"/>
        <v>0.96775189014041041</v>
      </c>
      <c r="W10" s="22">
        <v>6237</v>
      </c>
      <c r="X10" s="17">
        <v>0.80278980278980283</v>
      </c>
      <c r="Y10" s="17">
        <v>5.627705627705628E-2</v>
      </c>
      <c r="Z10" s="23">
        <f t="shared" si="4"/>
        <v>0.94372294372294374</v>
      </c>
      <c r="AA10" s="22">
        <v>6103</v>
      </c>
      <c r="AB10" s="17">
        <v>0.74569883663771919</v>
      </c>
      <c r="AC10" s="17">
        <v>6.2428313943961984E-2</v>
      </c>
      <c r="AD10" s="23">
        <f t="shared" si="5"/>
        <v>0.93757168605603802</v>
      </c>
      <c r="AE10" s="22">
        <v>6126</v>
      </c>
      <c r="AF10" s="17">
        <v>0.77864838393731639</v>
      </c>
      <c r="AG10" s="17">
        <v>3.4116878876918055E-2</v>
      </c>
      <c r="AH10" s="23">
        <f t="shared" si="6"/>
        <v>0.96588312112308194</v>
      </c>
      <c r="AI10" s="22">
        <v>6030</v>
      </c>
      <c r="AJ10" s="17">
        <v>0.79170812603648422</v>
      </c>
      <c r="AK10" s="17">
        <v>4.3283582089552242E-2</v>
      </c>
      <c r="AL10" s="23">
        <f t="shared" si="7"/>
        <v>0.9567164179104477</v>
      </c>
      <c r="AM10" s="22">
        <v>6382</v>
      </c>
      <c r="AN10" s="17">
        <v>0.83093074271388279</v>
      </c>
      <c r="AO10" s="17">
        <v>3.8545910372923847E-2</v>
      </c>
      <c r="AP10" s="23">
        <f t="shared" si="8"/>
        <v>0.96145408962707612</v>
      </c>
      <c r="AQ10" s="22">
        <v>6232</v>
      </c>
      <c r="AR10" s="17">
        <v>0.71261232349165593</v>
      </c>
      <c r="AS10" s="17">
        <v>0.13607188703465983</v>
      </c>
      <c r="AT10" s="23">
        <f t="shared" si="9"/>
        <v>0.86392811296534022</v>
      </c>
      <c r="AU10" s="22">
        <v>6587</v>
      </c>
      <c r="AV10" s="17">
        <v>0.76909063306512826</v>
      </c>
      <c r="AW10" s="17">
        <v>4.6910581448307273E-2</v>
      </c>
      <c r="AX10" s="23">
        <f t="shared" si="10"/>
        <v>0.95308941855169271</v>
      </c>
      <c r="AZ10" s="31"/>
      <c r="BA10" s="31"/>
    </row>
    <row r="11" spans="1:53" x14ac:dyDescent="0.2">
      <c r="A11" s="1" t="s">
        <v>35</v>
      </c>
      <c r="B11" s="1" t="s">
        <v>5</v>
      </c>
      <c r="C11" s="22">
        <v>362</v>
      </c>
      <c r="D11" s="17">
        <v>0.82320441988950277</v>
      </c>
      <c r="E11" s="17">
        <v>6.3535911602209949E-2</v>
      </c>
      <c r="F11" s="23">
        <f>1-E11</f>
        <v>0.93646408839779005</v>
      </c>
      <c r="G11" s="22">
        <v>267</v>
      </c>
      <c r="H11" s="17">
        <v>0.82397003745318353</v>
      </c>
      <c r="I11" s="17">
        <v>9.3632958801498134E-2</v>
      </c>
      <c r="J11" s="23">
        <f t="shared" si="0"/>
        <v>0.90636704119850187</v>
      </c>
      <c r="K11" s="22">
        <v>353</v>
      </c>
      <c r="L11" s="17">
        <v>0.83852691218130315</v>
      </c>
      <c r="M11" s="17">
        <v>6.5155807365439092E-2</v>
      </c>
      <c r="N11" s="23">
        <f t="shared" si="1"/>
        <v>0.93484419263456087</v>
      </c>
      <c r="O11" s="22">
        <v>425</v>
      </c>
      <c r="P11" s="17">
        <v>0.8023529411764706</v>
      </c>
      <c r="Q11" s="17">
        <v>0.10352941176470588</v>
      </c>
      <c r="R11" s="23">
        <f t="shared" si="2"/>
        <v>0.89647058823529413</v>
      </c>
      <c r="S11" s="22">
        <v>404</v>
      </c>
      <c r="T11" s="17">
        <v>0.86386138613861385</v>
      </c>
      <c r="U11" s="17">
        <v>5.9405940594059403E-2</v>
      </c>
      <c r="V11" s="23">
        <f t="shared" si="3"/>
        <v>0.94059405940594054</v>
      </c>
      <c r="W11" s="22">
        <v>395</v>
      </c>
      <c r="X11" s="17">
        <v>0.79240506329113924</v>
      </c>
      <c r="Y11" s="17">
        <v>6.0759493670886074E-2</v>
      </c>
      <c r="Z11" s="23">
        <f t="shared" si="4"/>
        <v>0.93924050632911393</v>
      </c>
      <c r="AA11" s="22">
        <v>528</v>
      </c>
      <c r="AB11" s="17">
        <v>0.74810606060606055</v>
      </c>
      <c r="AC11" s="17">
        <v>0.10227272727272728</v>
      </c>
      <c r="AD11" s="23">
        <f t="shared" si="5"/>
        <v>0.89772727272727271</v>
      </c>
      <c r="AE11" s="22">
        <v>480</v>
      </c>
      <c r="AF11" s="17">
        <v>0.8</v>
      </c>
      <c r="AG11" s="17">
        <v>4.3749999999999997E-2</v>
      </c>
      <c r="AH11" s="23">
        <f t="shared" si="6"/>
        <v>0.95625000000000004</v>
      </c>
      <c r="AI11" s="22">
        <v>332</v>
      </c>
      <c r="AJ11" s="17">
        <v>0.75903614457831325</v>
      </c>
      <c r="AK11" s="17">
        <v>0.12349397590361445</v>
      </c>
      <c r="AL11" s="23">
        <f t="shared" si="7"/>
        <v>0.87650602409638556</v>
      </c>
      <c r="AM11" s="22">
        <v>305</v>
      </c>
      <c r="AN11" s="17">
        <v>0.72459016393442621</v>
      </c>
      <c r="AO11" s="17">
        <v>0.11475409836065574</v>
      </c>
      <c r="AP11" s="23">
        <f t="shared" si="8"/>
        <v>0.88524590163934425</v>
      </c>
      <c r="AQ11" s="22">
        <v>354</v>
      </c>
      <c r="AR11" s="17">
        <v>0.74576271186440679</v>
      </c>
      <c r="AS11" s="17">
        <v>6.2146892655367235E-2</v>
      </c>
      <c r="AT11" s="23">
        <f t="shared" si="9"/>
        <v>0.93785310734463279</v>
      </c>
      <c r="AU11" s="22">
        <v>515</v>
      </c>
      <c r="AV11" s="17">
        <v>0.69708737864077674</v>
      </c>
      <c r="AW11" s="17">
        <v>8.5436893203883493E-2</v>
      </c>
      <c r="AX11" s="23">
        <f t="shared" si="10"/>
        <v>0.91456310679611652</v>
      </c>
      <c r="AZ11" s="31"/>
      <c r="BA11" s="31"/>
    </row>
    <row r="12" spans="1:53" x14ac:dyDescent="0.2">
      <c r="A12" s="1" t="s">
        <v>36</v>
      </c>
      <c r="B12" s="1" t="s">
        <v>0</v>
      </c>
      <c r="C12" s="22">
        <v>7191</v>
      </c>
      <c r="D12" s="17">
        <v>0.90891392017800032</v>
      </c>
      <c r="E12" s="17">
        <v>1.5018773466833541E-2</v>
      </c>
      <c r="F12" s="23">
        <f>1-E12</f>
        <v>0.98498122653316644</v>
      </c>
      <c r="G12" s="22">
        <v>6579</v>
      </c>
      <c r="H12" s="17">
        <v>0.89162486700106403</v>
      </c>
      <c r="I12" s="17">
        <v>2.4775801793585652E-2</v>
      </c>
      <c r="J12" s="23">
        <f t="shared" si="0"/>
        <v>0.97522419820641437</v>
      </c>
      <c r="K12" s="22">
        <v>7488</v>
      </c>
      <c r="L12" s="17">
        <v>0.91306089743589747</v>
      </c>
      <c r="M12" s="17">
        <v>1.842948717948718E-2</v>
      </c>
      <c r="N12" s="23">
        <f t="shared" si="1"/>
        <v>0.98157051282051277</v>
      </c>
      <c r="O12" s="22">
        <v>7386</v>
      </c>
      <c r="P12" s="32">
        <v>0.91050636339019764</v>
      </c>
      <c r="Q12" s="17">
        <v>3.4930950446791224E-2</v>
      </c>
      <c r="R12" s="23">
        <f t="shared" si="2"/>
        <v>0.96506904955320882</v>
      </c>
      <c r="S12" s="22">
        <v>7712</v>
      </c>
      <c r="T12" s="17">
        <v>0.89198651452282163</v>
      </c>
      <c r="U12" s="17">
        <v>3.7085062240663901E-2</v>
      </c>
      <c r="V12" s="23">
        <f t="shared" si="3"/>
        <v>0.96291493775933612</v>
      </c>
      <c r="W12" s="22">
        <v>7641</v>
      </c>
      <c r="X12" s="17">
        <v>0.84674780787854997</v>
      </c>
      <c r="Y12" s="17">
        <v>3.9785368407276533E-2</v>
      </c>
      <c r="Z12" s="23">
        <f t="shared" si="4"/>
        <v>0.96021463159272347</v>
      </c>
      <c r="AA12" s="22">
        <v>8509</v>
      </c>
      <c r="AB12" s="17">
        <v>0.78775414267246446</v>
      </c>
      <c r="AC12" s="17">
        <v>9.0022329298389936E-2</v>
      </c>
      <c r="AD12" s="23">
        <f t="shared" si="5"/>
        <v>0.90997767070161006</v>
      </c>
      <c r="AE12" s="22">
        <v>8687</v>
      </c>
      <c r="AF12" s="17">
        <v>0.7615977898008518</v>
      </c>
      <c r="AG12" s="17">
        <v>0.10728675031656498</v>
      </c>
      <c r="AH12" s="23">
        <f t="shared" si="6"/>
        <v>0.89271324968343502</v>
      </c>
      <c r="AI12" s="22">
        <v>8399</v>
      </c>
      <c r="AJ12" s="17">
        <v>0.76509108227169897</v>
      </c>
      <c r="AK12" s="17">
        <v>9.9178473627812833E-2</v>
      </c>
      <c r="AL12" s="23">
        <f t="shared" si="7"/>
        <v>0.90082152637218715</v>
      </c>
      <c r="AM12" s="22">
        <v>8721</v>
      </c>
      <c r="AN12" s="17">
        <v>0.77066850131865616</v>
      </c>
      <c r="AO12" s="17">
        <v>0.10308450865726408</v>
      </c>
      <c r="AP12" s="23">
        <f t="shared" si="8"/>
        <v>0.89691549134273596</v>
      </c>
      <c r="AQ12" s="22">
        <v>8236</v>
      </c>
      <c r="AR12" s="17">
        <v>0.70325400679941719</v>
      </c>
      <c r="AS12" s="17">
        <v>0.14339485186983972</v>
      </c>
      <c r="AT12" s="23">
        <f t="shared" si="9"/>
        <v>0.85660514813016031</v>
      </c>
      <c r="AU12" s="22">
        <v>9059</v>
      </c>
      <c r="AV12" s="17">
        <v>0.7277845236781102</v>
      </c>
      <c r="AW12" s="17">
        <v>0.10895242300474665</v>
      </c>
      <c r="AX12" s="23">
        <f t="shared" si="10"/>
        <v>0.89104757699525339</v>
      </c>
      <c r="AZ12" s="31"/>
      <c r="BA12" s="31"/>
    </row>
    <row r="13" spans="1:53" x14ac:dyDescent="0.2">
      <c r="A13" s="1" t="s">
        <v>37</v>
      </c>
      <c r="B13" s="1" t="s">
        <v>3</v>
      </c>
      <c r="C13" s="22">
        <v>2243</v>
      </c>
      <c r="D13" s="17">
        <v>0.82567989300044586</v>
      </c>
      <c r="E13" s="17">
        <v>0.10209540793580027</v>
      </c>
      <c r="F13" s="23">
        <f>1-E13</f>
        <v>0.8979045920641997</v>
      </c>
      <c r="G13" s="22">
        <v>2162</v>
      </c>
      <c r="H13" s="17">
        <v>0.81452358926919521</v>
      </c>
      <c r="I13" s="17">
        <v>8.5106382978723402E-2</v>
      </c>
      <c r="J13" s="23">
        <f t="shared" si="0"/>
        <v>0.91489361702127658</v>
      </c>
      <c r="K13" s="22">
        <v>2413</v>
      </c>
      <c r="L13" s="17">
        <v>0.79651885619560714</v>
      </c>
      <c r="M13" s="17">
        <v>0.15457936179030252</v>
      </c>
      <c r="N13" s="23">
        <f t="shared" si="1"/>
        <v>0.84542063820969748</v>
      </c>
      <c r="O13" s="22">
        <v>2174</v>
      </c>
      <c r="P13" s="17">
        <v>0.84038638454461823</v>
      </c>
      <c r="Q13" s="17">
        <v>0.11131554737810488</v>
      </c>
      <c r="R13" s="23">
        <f t="shared" si="2"/>
        <v>0.8886844526218951</v>
      </c>
      <c r="S13" s="22">
        <v>2391</v>
      </c>
      <c r="T13" s="17">
        <v>0.82141363446256799</v>
      </c>
      <c r="U13" s="17">
        <v>0.12672521957340024</v>
      </c>
      <c r="V13" s="23">
        <f t="shared" si="3"/>
        <v>0.87327478042659978</v>
      </c>
      <c r="W13" s="22">
        <v>2223</v>
      </c>
      <c r="X13" s="17">
        <v>0.71434997750787221</v>
      </c>
      <c r="Y13" s="17">
        <v>0.20962663067926227</v>
      </c>
      <c r="Z13" s="23">
        <f t="shared" si="4"/>
        <v>0.79037336932073776</v>
      </c>
      <c r="AA13" s="22">
        <v>2250</v>
      </c>
      <c r="AB13" s="17">
        <v>0.70266666666666666</v>
      </c>
      <c r="AC13" s="17">
        <v>0.13422222222222221</v>
      </c>
      <c r="AD13" s="23">
        <f t="shared" si="5"/>
        <v>0.86577777777777776</v>
      </c>
      <c r="AE13" s="22">
        <v>2278</v>
      </c>
      <c r="AF13" s="17">
        <v>0.67383669885864794</v>
      </c>
      <c r="AG13" s="17">
        <v>0.18744512730465321</v>
      </c>
      <c r="AH13" s="23">
        <f t="shared" si="6"/>
        <v>0.81255487269534676</v>
      </c>
      <c r="AI13" s="22">
        <v>2153</v>
      </c>
      <c r="AJ13" s="17">
        <v>0.62378077101718532</v>
      </c>
      <c r="AK13" s="17">
        <v>0.36321411983279145</v>
      </c>
      <c r="AL13" s="23">
        <f t="shared" si="7"/>
        <v>0.63678588016720861</v>
      </c>
      <c r="AM13" s="22">
        <v>2431</v>
      </c>
      <c r="AN13" s="17">
        <v>0.661873459326212</v>
      </c>
      <c r="AO13" s="17">
        <v>0.25020542317173378</v>
      </c>
      <c r="AP13" s="23">
        <f t="shared" si="8"/>
        <v>0.74979457682826622</v>
      </c>
      <c r="AQ13" s="22">
        <v>2335</v>
      </c>
      <c r="AR13" s="17">
        <v>0.61241970021413272</v>
      </c>
      <c r="AS13" s="17">
        <v>0.27751605995717343</v>
      </c>
      <c r="AT13" s="23">
        <f t="shared" si="9"/>
        <v>0.72248394004282657</v>
      </c>
      <c r="AU13" s="22">
        <v>2796</v>
      </c>
      <c r="AV13" s="17">
        <v>0.76680972818311877</v>
      </c>
      <c r="AW13" s="17">
        <v>0.13483547925608011</v>
      </c>
      <c r="AX13" s="23">
        <f t="shared" si="10"/>
        <v>0.86516452074391992</v>
      </c>
      <c r="AZ13" s="31"/>
      <c r="BA13" s="31"/>
    </row>
    <row r="14" spans="1:53" x14ac:dyDescent="0.2">
      <c r="A14" s="1" t="s">
        <v>38</v>
      </c>
      <c r="B14" s="1" t="s">
        <v>4</v>
      </c>
      <c r="C14" s="22">
        <v>909</v>
      </c>
      <c r="D14" s="17">
        <v>0.66556655665566555</v>
      </c>
      <c r="E14" s="17">
        <v>0.12981298129812982</v>
      </c>
      <c r="F14" s="23">
        <f t="shared" ref="F14:F15" si="11">1-E14</f>
        <v>0.87018701870187021</v>
      </c>
      <c r="G14" s="22">
        <v>865</v>
      </c>
      <c r="H14" s="17">
        <v>0.68670520231213872</v>
      </c>
      <c r="I14" s="17">
        <v>0.16878612716763006</v>
      </c>
      <c r="J14" s="23">
        <f t="shared" si="0"/>
        <v>0.83121387283236992</v>
      </c>
      <c r="K14" s="22">
        <v>955</v>
      </c>
      <c r="L14" s="17">
        <v>0.66178010471204185</v>
      </c>
      <c r="M14" s="17">
        <v>0.19895287958115182</v>
      </c>
      <c r="N14" s="23">
        <f t="shared" si="1"/>
        <v>0.80104712041884818</v>
      </c>
      <c r="O14" s="22">
        <v>931</v>
      </c>
      <c r="P14" s="17">
        <v>0.77658431793770144</v>
      </c>
      <c r="Q14" s="17">
        <v>6.1224489795918366E-2</v>
      </c>
      <c r="R14" s="23">
        <f t="shared" si="2"/>
        <v>0.93877551020408168</v>
      </c>
      <c r="S14" s="22">
        <v>1093</v>
      </c>
      <c r="T14" s="17">
        <v>0.74107959743824336</v>
      </c>
      <c r="U14" s="17">
        <v>0.10521500457456541</v>
      </c>
      <c r="V14" s="23">
        <f t="shared" si="3"/>
        <v>0.89478499542543455</v>
      </c>
      <c r="W14" s="22">
        <v>1095</v>
      </c>
      <c r="X14" s="17">
        <v>0.34794520547945207</v>
      </c>
      <c r="Y14" s="17">
        <v>0.54429223744292232</v>
      </c>
      <c r="Z14" s="23">
        <f t="shared" si="4"/>
        <v>0.45570776255707768</v>
      </c>
      <c r="AA14" s="22">
        <v>1212</v>
      </c>
      <c r="AB14" s="17">
        <v>0.40676567656765678</v>
      </c>
      <c r="AC14" s="17">
        <v>0.44554455445544555</v>
      </c>
      <c r="AD14" s="23">
        <f t="shared" si="5"/>
        <v>0.5544554455445545</v>
      </c>
      <c r="AE14" s="22">
        <v>1266</v>
      </c>
      <c r="AF14" s="17">
        <v>0.49526066350710901</v>
      </c>
      <c r="AG14" s="17">
        <v>0.45023696682464454</v>
      </c>
      <c r="AH14" s="23">
        <f t="shared" ref="AH14:AH15" si="12">1-AG14</f>
        <v>0.54976303317535546</v>
      </c>
      <c r="AI14" s="22">
        <v>1028</v>
      </c>
      <c r="AJ14" s="17">
        <v>0.52042801556420237</v>
      </c>
      <c r="AK14" s="17">
        <v>0.3443579766536965</v>
      </c>
      <c r="AL14" s="23">
        <f t="shared" ref="AL14:AL15" si="13">1-AK14</f>
        <v>0.6556420233463035</v>
      </c>
      <c r="AM14" s="22">
        <v>1067</v>
      </c>
      <c r="AN14" s="17">
        <v>0.63730084348641047</v>
      </c>
      <c r="AO14" s="17">
        <v>0.23617619493908154</v>
      </c>
      <c r="AP14" s="23">
        <f t="shared" si="8"/>
        <v>0.76382380506091851</v>
      </c>
      <c r="AQ14" s="22">
        <v>1006</v>
      </c>
      <c r="AR14" s="17">
        <v>0.47216699801192841</v>
      </c>
      <c r="AS14" s="17">
        <v>0.21570576540755468</v>
      </c>
      <c r="AT14" s="23">
        <f t="shared" si="9"/>
        <v>0.78429423459244529</v>
      </c>
      <c r="AU14" s="22">
        <v>1224</v>
      </c>
      <c r="AV14" s="17">
        <v>0.40359477124183007</v>
      </c>
      <c r="AW14" s="17">
        <v>0.20098039215686275</v>
      </c>
      <c r="AX14" s="23">
        <f t="shared" si="10"/>
        <v>0.7990196078431373</v>
      </c>
      <c r="AZ14" s="31"/>
      <c r="BA14" s="31"/>
    </row>
    <row r="15" spans="1:53" x14ac:dyDescent="0.2">
      <c r="A15" s="1" t="s">
        <v>39</v>
      </c>
      <c r="B15" s="1" t="s">
        <v>21</v>
      </c>
      <c r="C15" s="22">
        <v>1832</v>
      </c>
      <c r="D15" s="17">
        <v>0.75382096069868998</v>
      </c>
      <c r="E15" s="17">
        <v>0.12445414847161572</v>
      </c>
      <c r="F15" s="23">
        <f t="shared" si="11"/>
        <v>0.87554585152838427</v>
      </c>
      <c r="G15" s="22">
        <v>1652</v>
      </c>
      <c r="H15" s="17">
        <v>0.85835351089588374</v>
      </c>
      <c r="I15" s="17">
        <v>6.6585956416464892E-2</v>
      </c>
      <c r="J15" s="23">
        <f t="shared" si="0"/>
        <v>0.93341404358353508</v>
      </c>
      <c r="K15" s="22">
        <v>1879</v>
      </c>
      <c r="L15" s="17">
        <v>0.82437466737626397</v>
      </c>
      <c r="M15" s="17">
        <v>0.1027142096860032</v>
      </c>
      <c r="N15" s="23">
        <f t="shared" si="1"/>
        <v>0.8972857903139968</v>
      </c>
      <c r="O15" s="22">
        <v>1981</v>
      </c>
      <c r="P15" s="17">
        <v>0.82079757698132261</v>
      </c>
      <c r="Q15" s="17">
        <v>8.278647147905098E-2</v>
      </c>
      <c r="R15" s="23">
        <f t="shared" si="2"/>
        <v>0.91721352852094906</v>
      </c>
      <c r="S15" s="22">
        <v>1951</v>
      </c>
      <c r="T15" s="17">
        <v>0.84520758585340849</v>
      </c>
      <c r="U15" s="17">
        <v>0.10046130189646335</v>
      </c>
      <c r="V15" s="23">
        <f t="shared" si="3"/>
        <v>0.8995386981035367</v>
      </c>
      <c r="W15" s="22">
        <v>1996</v>
      </c>
      <c r="X15" s="17">
        <v>0.53006012024048099</v>
      </c>
      <c r="Y15" s="17">
        <v>0.27354709418837675</v>
      </c>
      <c r="Z15" s="23">
        <f t="shared" si="4"/>
        <v>0.72645290581162325</v>
      </c>
      <c r="AA15" s="22">
        <v>2501</v>
      </c>
      <c r="AB15" s="17">
        <v>0.66493402638944421</v>
      </c>
      <c r="AC15" s="17">
        <v>0.19912035185925631</v>
      </c>
      <c r="AD15" s="23">
        <f t="shared" si="5"/>
        <v>0.80087964814074364</v>
      </c>
      <c r="AE15" s="22">
        <v>2591</v>
      </c>
      <c r="AF15" s="17">
        <v>0.71208027788498651</v>
      </c>
      <c r="AG15" s="17">
        <v>0.17059050559629488</v>
      </c>
      <c r="AH15" s="23">
        <f t="shared" si="12"/>
        <v>0.82940949440370515</v>
      </c>
      <c r="AI15" s="22">
        <v>2123</v>
      </c>
      <c r="AJ15" s="17">
        <v>0.42157324540744229</v>
      </c>
      <c r="AK15" s="17">
        <v>0.55299105040037677</v>
      </c>
      <c r="AL15" s="23">
        <f t="shared" si="13"/>
        <v>0.44700894959962323</v>
      </c>
      <c r="AM15" s="22">
        <v>2151</v>
      </c>
      <c r="AN15" s="17">
        <v>0.65736866573686659</v>
      </c>
      <c r="AO15" s="17">
        <v>0.29381682938168296</v>
      </c>
      <c r="AP15" s="23">
        <f t="shared" si="8"/>
        <v>0.70618317061831704</v>
      </c>
      <c r="AQ15" s="22">
        <v>2179</v>
      </c>
      <c r="AR15" s="17">
        <v>0.78201009637448371</v>
      </c>
      <c r="AS15" s="17">
        <v>0.1367599816429555</v>
      </c>
      <c r="AT15" s="23">
        <f t="shared" si="9"/>
        <v>0.86324001835704456</v>
      </c>
      <c r="AU15" s="22">
        <v>2920</v>
      </c>
      <c r="AV15" s="17">
        <v>0.68390410958904113</v>
      </c>
      <c r="AW15" s="17">
        <v>0.21575342465753425</v>
      </c>
      <c r="AX15" s="23">
        <f t="shared" si="10"/>
        <v>0.78424657534246578</v>
      </c>
      <c r="AZ15" s="31"/>
      <c r="BA15" s="31"/>
    </row>
    <row r="16" spans="1:53" ht="12.75" customHeight="1" x14ac:dyDescent="0.2">
      <c r="A16" s="52" t="s">
        <v>68</v>
      </c>
      <c r="B16" s="53"/>
      <c r="C16" s="61"/>
      <c r="D16" s="18">
        <f>AVERAGE(D9:D15)</f>
        <v>0.80999360563881939</v>
      </c>
      <c r="E16" s="18">
        <f>AVERAGE(E9:E15)</f>
        <v>7.7937615688522047E-2</v>
      </c>
      <c r="F16" s="18">
        <f>AVERAGE(F9:F15)</f>
        <v>0.92206238431147791</v>
      </c>
      <c r="G16" s="7"/>
      <c r="H16" s="18">
        <f>AVERAGE(H9:H15)</f>
        <v>0.81918810455203672</v>
      </c>
      <c r="I16" s="18">
        <f>AVERAGE(I9:I15)</f>
        <v>7.8372448196441277E-2</v>
      </c>
      <c r="J16" s="18">
        <f>AVERAGE(J9:J15)</f>
        <v>0.9216275518035586</v>
      </c>
      <c r="K16" s="7"/>
      <c r="L16" s="18">
        <f>AVERAGE(L9:L15)</f>
        <v>0.80508788121237918</v>
      </c>
      <c r="M16" s="18">
        <f>AVERAGE(M9:M15)</f>
        <v>9.1987789927217789E-2</v>
      </c>
      <c r="N16" s="18">
        <f>AVERAGE(N9:N15)</f>
        <v>0.90801221007278221</v>
      </c>
      <c r="O16" s="7"/>
      <c r="P16" s="18">
        <f>AVERAGE(P9:P15)</f>
        <v>0.83326595955352978</v>
      </c>
      <c r="Q16" s="18">
        <f>AVERAGE(Q9:Q15)</f>
        <v>6.8433316350712994E-2</v>
      </c>
      <c r="R16" s="18">
        <f>AVERAGE(R9:R15)</f>
        <v>0.93156668364928696</v>
      </c>
      <c r="S16" s="7"/>
      <c r="T16" s="18">
        <f>AVERAGE(T9:T15)</f>
        <v>0.83192791747042905</v>
      </c>
      <c r="U16" s="18">
        <f>AVERAGE(U9:U15)</f>
        <v>7.9503228309862811E-2</v>
      </c>
      <c r="V16" s="18">
        <f>AVERAGE(V9:V15)</f>
        <v>0.92049677169013722</v>
      </c>
      <c r="W16" s="7"/>
      <c r="X16" s="18">
        <f>AVERAGE(X9:X15)</f>
        <v>0.67765718610981318</v>
      </c>
      <c r="Y16" s="18">
        <f>AVERAGE(Y9:Y15)</f>
        <v>0.1937248216659759</v>
      </c>
      <c r="Z16" s="18">
        <f>AVERAGE(Z9:Z15)</f>
        <v>0.80627517833402407</v>
      </c>
      <c r="AA16" s="7"/>
      <c r="AB16" s="18">
        <f>AVERAGE(AB9:AB15)</f>
        <v>0.67475919408844309</v>
      </c>
      <c r="AC16" s="18">
        <f>AVERAGE(AC9:AC15)</f>
        <v>0.18198769395217446</v>
      </c>
      <c r="AD16" s="18">
        <f>AVERAGE(AD9:AD15)</f>
        <v>0.81801230604782571</v>
      </c>
      <c r="AE16" s="7"/>
      <c r="AF16" s="18">
        <f>AVERAGE(AF9:AF15)</f>
        <v>0.70652410653178077</v>
      </c>
      <c r="AG16" s="18">
        <f>AVERAGE(AG9:AG15)</f>
        <v>0.15252740677920715</v>
      </c>
      <c r="AH16" s="18">
        <f>AVERAGE(AH9:AH15)</f>
        <v>0.84747259322079294</v>
      </c>
      <c r="AI16" s="7"/>
      <c r="AJ16" s="18">
        <f>AVERAGE(AJ9:AJ15)</f>
        <v>0.66246710559409572</v>
      </c>
      <c r="AK16" s="18">
        <f>AVERAGE(AK9:AK15)</f>
        <v>0.22305238864451113</v>
      </c>
      <c r="AL16" s="18">
        <f>AVERAGE(AL9:AL15)</f>
        <v>0.77694761135548895</v>
      </c>
      <c r="AM16" s="7"/>
      <c r="AN16" s="18">
        <f>AVERAGE(AN9:AN15)</f>
        <v>0.72105770944294245</v>
      </c>
      <c r="AO16" s="18">
        <f>AVERAGE(AO9:AO15)</f>
        <v>0.15258053237714944</v>
      </c>
      <c r="AP16" s="18">
        <f>AVERAGE(AP9:AP15)</f>
        <v>0.8474194676228507</v>
      </c>
      <c r="AQ16" s="7"/>
      <c r="AR16" s="18">
        <f>AVERAGE(AR9:AR15)</f>
        <v>0.66708685245709964</v>
      </c>
      <c r="AS16" s="18">
        <f>AVERAGE(AS9:AS15)</f>
        <v>0.14370632035616113</v>
      </c>
      <c r="AT16" s="18">
        <f>AVERAGE(AT9:AT15)</f>
        <v>0.85629367964383873</v>
      </c>
      <c r="AU16" s="7"/>
      <c r="AV16" s="18">
        <f>AVERAGE(AV9:AV15)</f>
        <v>0.68224606785610775</v>
      </c>
      <c r="AW16" s="18">
        <f>AVERAGE(AW9:AW15)</f>
        <v>0.12069182291939361</v>
      </c>
      <c r="AX16" s="18">
        <f>AVERAGE(AX9:AX15)</f>
        <v>0.87930817708060627</v>
      </c>
      <c r="AZ16" s="31"/>
      <c r="BA16" s="31"/>
    </row>
    <row r="17" spans="1:53" x14ac:dyDescent="0.2">
      <c r="A17" s="2"/>
      <c r="B17" s="2"/>
      <c r="C17" s="2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AZ17" s="31"/>
      <c r="BA17" s="31"/>
    </row>
    <row r="18" spans="1:53" x14ac:dyDescent="0.2">
      <c r="A18" s="3" t="s">
        <v>27</v>
      </c>
      <c r="E18" s="31"/>
      <c r="AZ18" s="31"/>
      <c r="BA18" s="31"/>
    </row>
    <row r="19" spans="1:53" x14ac:dyDescent="0.2">
      <c r="A19" s="4" t="s">
        <v>26</v>
      </c>
      <c r="AZ19" s="31"/>
      <c r="BA19" s="31"/>
    </row>
    <row r="20" spans="1:53" x14ac:dyDescent="0.2">
      <c r="A20" s="59" t="s">
        <v>62</v>
      </c>
      <c r="B20" s="59" t="s">
        <v>60</v>
      </c>
      <c r="C20" s="62" t="s">
        <v>25</v>
      </c>
      <c r="D20" s="63"/>
      <c r="E20" s="63"/>
      <c r="F20" s="64"/>
      <c r="G20" s="54" t="s">
        <v>73</v>
      </c>
      <c r="H20" s="55"/>
      <c r="I20" s="55"/>
      <c r="J20" s="56"/>
      <c r="K20" s="62" t="s">
        <v>32</v>
      </c>
      <c r="L20" s="63"/>
      <c r="M20" s="63"/>
      <c r="N20" s="64"/>
      <c r="O20" s="54" t="s">
        <v>74</v>
      </c>
      <c r="P20" s="55"/>
      <c r="Q20" s="55"/>
      <c r="R20" s="56"/>
      <c r="S20" s="62" t="s">
        <v>75</v>
      </c>
      <c r="T20" s="63"/>
      <c r="U20" s="63"/>
      <c r="V20" s="64"/>
      <c r="W20" s="54" t="s">
        <v>76</v>
      </c>
      <c r="X20" s="55"/>
      <c r="Y20" s="55"/>
      <c r="Z20" s="56"/>
      <c r="AA20" s="62" t="s">
        <v>77</v>
      </c>
      <c r="AB20" s="63"/>
      <c r="AC20" s="63"/>
      <c r="AD20" s="64"/>
      <c r="AE20" s="54" t="s">
        <v>78</v>
      </c>
      <c r="AF20" s="55"/>
      <c r="AG20" s="55"/>
      <c r="AH20" s="56"/>
      <c r="AI20" s="62" t="s">
        <v>79</v>
      </c>
      <c r="AJ20" s="63"/>
      <c r="AK20" s="63"/>
      <c r="AL20" s="64"/>
      <c r="AM20" s="54" t="s">
        <v>80</v>
      </c>
      <c r="AN20" s="55"/>
      <c r="AO20" s="55"/>
      <c r="AP20" s="56"/>
      <c r="AQ20" s="62" t="s">
        <v>81</v>
      </c>
      <c r="AR20" s="63"/>
      <c r="AS20" s="63"/>
      <c r="AT20" s="64"/>
      <c r="AU20" s="54" t="s">
        <v>82</v>
      </c>
      <c r="AV20" s="55"/>
      <c r="AW20" s="55"/>
      <c r="AX20" s="56"/>
      <c r="AZ20" s="31"/>
      <c r="BA20" s="31"/>
    </row>
    <row r="21" spans="1:53" ht="38.25" x14ac:dyDescent="0.2">
      <c r="A21" s="60"/>
      <c r="B21" s="60"/>
      <c r="C21" s="48" t="s">
        <v>69</v>
      </c>
      <c r="D21" s="48" t="s">
        <v>70</v>
      </c>
      <c r="E21" s="48" t="s">
        <v>72</v>
      </c>
      <c r="F21" s="48" t="s">
        <v>71</v>
      </c>
      <c r="G21" s="47" t="s">
        <v>69</v>
      </c>
      <c r="H21" s="47" t="s">
        <v>70</v>
      </c>
      <c r="I21" s="47" t="s">
        <v>72</v>
      </c>
      <c r="J21" s="47" t="s">
        <v>71</v>
      </c>
      <c r="K21" s="48" t="s">
        <v>69</v>
      </c>
      <c r="L21" s="48" t="s">
        <v>70</v>
      </c>
      <c r="M21" s="48" t="s">
        <v>72</v>
      </c>
      <c r="N21" s="48" t="s">
        <v>71</v>
      </c>
      <c r="O21" s="47" t="s">
        <v>69</v>
      </c>
      <c r="P21" s="47" t="s">
        <v>70</v>
      </c>
      <c r="Q21" s="47" t="s">
        <v>72</v>
      </c>
      <c r="R21" s="47" t="s">
        <v>71</v>
      </c>
      <c r="S21" s="48" t="s">
        <v>69</v>
      </c>
      <c r="T21" s="48" t="s">
        <v>70</v>
      </c>
      <c r="U21" s="48" t="s">
        <v>72</v>
      </c>
      <c r="V21" s="48" t="s">
        <v>71</v>
      </c>
      <c r="W21" s="47" t="s">
        <v>69</v>
      </c>
      <c r="X21" s="47" t="s">
        <v>70</v>
      </c>
      <c r="Y21" s="47" t="s">
        <v>72</v>
      </c>
      <c r="Z21" s="47" t="s">
        <v>71</v>
      </c>
      <c r="AA21" s="48" t="s">
        <v>69</v>
      </c>
      <c r="AB21" s="48" t="s">
        <v>70</v>
      </c>
      <c r="AC21" s="48" t="s">
        <v>72</v>
      </c>
      <c r="AD21" s="48" t="s">
        <v>71</v>
      </c>
      <c r="AE21" s="47" t="s">
        <v>69</v>
      </c>
      <c r="AF21" s="47" t="s">
        <v>70</v>
      </c>
      <c r="AG21" s="47" t="s">
        <v>72</v>
      </c>
      <c r="AH21" s="47" t="s">
        <v>71</v>
      </c>
      <c r="AI21" s="48" t="s">
        <v>69</v>
      </c>
      <c r="AJ21" s="48" t="s">
        <v>70</v>
      </c>
      <c r="AK21" s="48" t="s">
        <v>72</v>
      </c>
      <c r="AL21" s="48" t="s">
        <v>71</v>
      </c>
      <c r="AM21" s="47" t="s">
        <v>69</v>
      </c>
      <c r="AN21" s="47" t="s">
        <v>70</v>
      </c>
      <c r="AO21" s="47" t="s">
        <v>72</v>
      </c>
      <c r="AP21" s="47" t="s">
        <v>71</v>
      </c>
      <c r="AQ21" s="48" t="s">
        <v>69</v>
      </c>
      <c r="AR21" s="48" t="s">
        <v>70</v>
      </c>
      <c r="AS21" s="48" t="s">
        <v>72</v>
      </c>
      <c r="AT21" s="48" t="s">
        <v>71</v>
      </c>
      <c r="AU21" s="47" t="s">
        <v>69</v>
      </c>
      <c r="AV21" s="47" t="s">
        <v>70</v>
      </c>
      <c r="AW21" s="47" t="s">
        <v>72</v>
      </c>
      <c r="AX21" s="47" t="s">
        <v>71</v>
      </c>
      <c r="AZ21" s="31"/>
      <c r="BA21" s="31"/>
    </row>
    <row r="22" spans="1:53" ht="12.75" customHeight="1" x14ac:dyDescent="0.2">
      <c r="A22" s="52" t="s">
        <v>65</v>
      </c>
      <c r="B22" s="53"/>
      <c r="C22" s="27"/>
      <c r="D22" s="18">
        <f>AVERAGE(D23:D29)</f>
        <v>0.82785556379366965</v>
      </c>
      <c r="E22" s="18">
        <f>AVERAGE(E23:E29)</f>
        <v>6.3688379024948949E-2</v>
      </c>
      <c r="F22" s="18">
        <f>AVERAGE(F23:F29)</f>
        <v>0.93631162097505105</v>
      </c>
      <c r="G22" s="27"/>
      <c r="H22" s="18">
        <f>AVERAGE(H23:H29)</f>
        <v>0.84734463866097032</v>
      </c>
      <c r="I22" s="18">
        <f t="shared" ref="I22:J22" si="14">AVERAGE(I23:I29)</f>
        <v>6.6624171642035074E-2</v>
      </c>
      <c r="J22" s="18">
        <f t="shared" si="14"/>
        <v>0.93337582835796495</v>
      </c>
      <c r="K22" s="27"/>
      <c r="L22" s="18">
        <f>AVERAGE(L23:L29)</f>
        <v>0.85389741600728064</v>
      </c>
      <c r="M22" s="18">
        <f t="shared" ref="M22:N22" si="15">AVERAGE(M23:M29)</f>
        <v>4.328723302959113E-2</v>
      </c>
      <c r="N22" s="18">
        <f t="shared" si="15"/>
        <v>0.95671276697040908</v>
      </c>
      <c r="O22" s="27"/>
      <c r="P22" s="18">
        <f>AVERAGE(P23:P29)</f>
        <v>0.85932531813083191</v>
      </c>
      <c r="Q22" s="18">
        <f t="shared" ref="Q22:R22" si="16">AVERAGE(Q23:Q29)</f>
        <v>3.366024128689634E-2</v>
      </c>
      <c r="R22" s="18">
        <f t="shared" si="16"/>
        <v>0.96633975871310385</v>
      </c>
      <c r="S22" s="27"/>
      <c r="T22" s="18">
        <f>AVERAGE(T23:T29)</f>
        <v>0.86062110059285057</v>
      </c>
      <c r="U22" s="18">
        <f t="shared" ref="U22:V22" si="17">AVERAGE(U23:U29)</f>
        <v>5.2307352786252981E-2</v>
      </c>
      <c r="V22" s="18">
        <f t="shared" si="17"/>
        <v>0.94769264721374702</v>
      </c>
      <c r="W22" s="27"/>
      <c r="X22" s="18">
        <f>AVERAGE(X23:X29)</f>
        <v>0.7979470477904157</v>
      </c>
      <c r="Y22" s="18">
        <f t="shared" ref="Y22:Z22" si="18">AVERAGE(Y23:Y29)</f>
        <v>0.12276262739520644</v>
      </c>
      <c r="Z22" s="18">
        <f t="shared" si="18"/>
        <v>0.87723737260479362</v>
      </c>
      <c r="AA22" s="6"/>
      <c r="AB22" s="18">
        <f>AVERAGE(AB23:AB29)</f>
        <v>0.8031601556853657</v>
      </c>
      <c r="AC22" s="18">
        <f t="shared" ref="AC22:AD22" si="19">AVERAGE(AC23:AC29)</f>
        <v>0.10329108845662062</v>
      </c>
      <c r="AD22" s="18">
        <f t="shared" si="19"/>
        <v>0.89670891154337928</v>
      </c>
      <c r="AE22" s="6"/>
      <c r="AF22" s="18">
        <f>AVERAGE(AF23:AF29)</f>
        <v>0.78449232295560678</v>
      </c>
      <c r="AG22" s="18">
        <f t="shared" ref="AG22:AH22" si="20">AVERAGE(AG23:AG29)</f>
        <v>0.14027103996389298</v>
      </c>
      <c r="AH22" s="18">
        <f t="shared" si="20"/>
        <v>0.8597289600361071</v>
      </c>
      <c r="AI22" s="6"/>
      <c r="AJ22" s="18">
        <f>AVERAGE(AJ23:AJ29)</f>
        <v>0.80326420007757104</v>
      </c>
      <c r="AK22" s="18">
        <f t="shared" ref="AK22:AL22" si="21">AVERAGE(AK23:AK29)</f>
        <v>0.10336684150538474</v>
      </c>
      <c r="AL22" s="18">
        <f t="shared" si="21"/>
        <v>0.89663315849461522</v>
      </c>
      <c r="AM22" s="6"/>
      <c r="AN22" s="18">
        <f>AVERAGE(AN23:AN29)</f>
        <v>0.80777751167779233</v>
      </c>
      <c r="AO22" s="18">
        <f t="shared" ref="AO22:AP22" si="22">AVERAGE(AO23:AO29)</f>
        <v>9.9901566448975174E-2</v>
      </c>
      <c r="AP22" s="18">
        <f t="shared" si="22"/>
        <v>0.90009843355102481</v>
      </c>
      <c r="AQ22" s="6"/>
      <c r="AR22" s="18">
        <f>AVERAGE(AR23:AR29)</f>
        <v>0.7893719703450337</v>
      </c>
      <c r="AS22" s="18">
        <f t="shared" ref="AS22" si="23">AVERAGE(AS23:AS29)</f>
        <v>5.5374824724941762E-2</v>
      </c>
      <c r="AT22" s="18">
        <f t="shared" ref="AT22" si="24">AVERAGE(AT23:AT29)</f>
        <v>0.94462517527505818</v>
      </c>
      <c r="AU22" s="6"/>
      <c r="AV22" s="18">
        <f>AVERAGE(AV23:AV29)</f>
        <v>0.76408553661713841</v>
      </c>
      <c r="AW22" s="18">
        <f t="shared" ref="AW22:AX22" si="25">AVERAGE(AW23:AW29)</f>
        <v>8.1964987029732247E-2</v>
      </c>
      <c r="AX22" s="18">
        <f t="shared" si="25"/>
        <v>0.91803501297026779</v>
      </c>
      <c r="AZ22" s="31"/>
      <c r="BA22" s="31"/>
    </row>
    <row r="23" spans="1:53" outlineLevel="1" x14ac:dyDescent="0.2">
      <c r="A23" s="5" t="s">
        <v>40</v>
      </c>
      <c r="B23" s="5" t="s">
        <v>6</v>
      </c>
      <c r="C23" s="26">
        <v>617</v>
      </c>
      <c r="D23" s="17">
        <v>0.87358184764991897</v>
      </c>
      <c r="E23" s="17">
        <v>4.3760129659643439E-2</v>
      </c>
      <c r="F23" s="23">
        <f>1-E23</f>
        <v>0.95623987034035651</v>
      </c>
      <c r="G23" s="22">
        <v>535</v>
      </c>
      <c r="H23" s="17">
        <v>0.87102803738317758</v>
      </c>
      <c r="I23" s="17">
        <v>4.8598130841121495E-2</v>
      </c>
      <c r="J23" s="23">
        <f t="shared" ref="J23:J29" si="26">1-I23</f>
        <v>0.95140186915887848</v>
      </c>
      <c r="K23" s="26">
        <v>553</v>
      </c>
      <c r="L23" s="17">
        <v>0.81916817359855332</v>
      </c>
      <c r="M23" s="17">
        <v>6.3291139240506333E-2</v>
      </c>
      <c r="N23" s="23">
        <f>1-M23</f>
        <v>0.93670886075949367</v>
      </c>
      <c r="O23" s="26">
        <v>529</v>
      </c>
      <c r="P23" s="17">
        <v>0.87523629489603028</v>
      </c>
      <c r="Q23" s="17">
        <v>6.2381852551984876E-2</v>
      </c>
      <c r="R23" s="23">
        <f t="shared" ref="R23:R45" si="27">1-Q23</f>
        <v>0.93761814744801508</v>
      </c>
      <c r="S23" s="26">
        <v>557</v>
      </c>
      <c r="T23" s="17">
        <v>0.8797127468581688</v>
      </c>
      <c r="U23" s="17">
        <v>7.0017953321364457E-2</v>
      </c>
      <c r="V23" s="23">
        <f t="shared" ref="V23:V29" si="28">1-U23</f>
        <v>0.92998204667863549</v>
      </c>
      <c r="W23" s="26">
        <v>573</v>
      </c>
      <c r="X23" s="17">
        <v>0.82722513089005234</v>
      </c>
      <c r="Y23" s="17">
        <v>9.7731239092495634E-2</v>
      </c>
      <c r="Z23" s="23">
        <f t="shared" ref="Z23:Z29" si="29">1-Y23</f>
        <v>0.90226876090750441</v>
      </c>
      <c r="AA23" s="22">
        <v>6.84</v>
      </c>
      <c r="AB23" s="15">
        <v>0.77777777777777779</v>
      </c>
      <c r="AC23" s="15">
        <v>0.1476608187134503</v>
      </c>
      <c r="AD23" s="23">
        <f t="shared" ref="AD23:AD29" si="30">1-AC23</f>
        <v>0.85233918128654973</v>
      </c>
      <c r="AE23" s="22">
        <v>730</v>
      </c>
      <c r="AF23" s="15">
        <v>0.76301369863013702</v>
      </c>
      <c r="AG23" s="15">
        <v>0.18219178082191781</v>
      </c>
      <c r="AH23" s="23">
        <f t="shared" ref="AH23:AH29" si="31">1-AG23</f>
        <v>0.81780821917808222</v>
      </c>
      <c r="AI23" s="22">
        <v>643</v>
      </c>
      <c r="AJ23" s="15">
        <v>0.70917573872472783</v>
      </c>
      <c r="AK23" s="15">
        <v>0.2286158631415241</v>
      </c>
      <c r="AL23" s="23">
        <f t="shared" ref="AL23:AL29" si="32">1-AK23</f>
        <v>0.77138413685847596</v>
      </c>
      <c r="AM23" s="22">
        <v>735</v>
      </c>
      <c r="AN23" s="15">
        <v>0.86394557823129248</v>
      </c>
      <c r="AO23" s="15">
        <v>8.5714285714285715E-2</v>
      </c>
      <c r="AP23" s="23">
        <f t="shared" ref="AP23:AP29" si="33">1-AO23</f>
        <v>0.91428571428571426</v>
      </c>
      <c r="AQ23" s="22">
        <v>646</v>
      </c>
      <c r="AR23" s="15">
        <v>0.77863777089783281</v>
      </c>
      <c r="AS23" s="15">
        <v>0.10371517027863777</v>
      </c>
      <c r="AT23" s="23">
        <f t="shared" ref="AT23:AT29" si="34">1-AS23</f>
        <v>0.89628482972136225</v>
      </c>
      <c r="AU23" s="22">
        <v>825</v>
      </c>
      <c r="AV23" s="15">
        <v>0.81090909090909091</v>
      </c>
      <c r="AW23" s="15">
        <v>7.8787878787878782E-2</v>
      </c>
      <c r="AX23" s="23">
        <f t="shared" ref="AX23:AX29" si="35">1-AW23</f>
        <v>0.92121212121212126</v>
      </c>
      <c r="AZ23" s="31"/>
      <c r="BA23" s="31"/>
    </row>
    <row r="24" spans="1:53" outlineLevel="1" x14ac:dyDescent="0.2">
      <c r="A24" s="5" t="s">
        <v>41</v>
      </c>
      <c r="B24" s="5" t="s">
        <v>11</v>
      </c>
      <c r="C24" s="26">
        <v>175</v>
      </c>
      <c r="D24" s="17">
        <v>1</v>
      </c>
      <c r="E24" s="17">
        <v>0</v>
      </c>
      <c r="F24" s="23">
        <f t="shared" ref="F24:F39" si="36">1-E24</f>
        <v>1</v>
      </c>
      <c r="G24" s="22">
        <v>162</v>
      </c>
      <c r="H24" s="17">
        <v>1</v>
      </c>
      <c r="I24" s="17">
        <v>0</v>
      </c>
      <c r="J24" s="23">
        <f t="shared" si="26"/>
        <v>1</v>
      </c>
      <c r="K24" s="26">
        <v>188</v>
      </c>
      <c r="L24" s="17">
        <v>1</v>
      </c>
      <c r="M24" s="17">
        <v>0</v>
      </c>
      <c r="N24" s="23">
        <f>1-M24</f>
        <v>1</v>
      </c>
      <c r="O24" s="26">
        <v>172</v>
      </c>
      <c r="P24" s="17">
        <v>1</v>
      </c>
      <c r="Q24" s="17">
        <v>0</v>
      </c>
      <c r="R24" s="23">
        <f t="shared" si="27"/>
        <v>1</v>
      </c>
      <c r="S24" s="26">
        <v>174</v>
      </c>
      <c r="T24" s="17">
        <v>0.89655172413793105</v>
      </c>
      <c r="U24" s="17">
        <v>0.10344827586206896</v>
      </c>
      <c r="V24" s="23">
        <f t="shared" si="28"/>
        <v>0.89655172413793105</v>
      </c>
      <c r="W24" s="26">
        <v>178</v>
      </c>
      <c r="X24" s="17">
        <v>0.5617977528089888</v>
      </c>
      <c r="Y24" s="17">
        <v>0.43820224719101125</v>
      </c>
      <c r="Z24" s="23">
        <f t="shared" si="29"/>
        <v>0.5617977528089888</v>
      </c>
      <c r="AA24" s="22">
        <v>1.88</v>
      </c>
      <c r="AB24" s="15">
        <v>0.84042553191489366</v>
      </c>
      <c r="AC24" s="15">
        <v>0.15425531914893617</v>
      </c>
      <c r="AD24" s="23">
        <f t="shared" si="30"/>
        <v>0.8457446808510638</v>
      </c>
      <c r="AE24" s="22">
        <v>184</v>
      </c>
      <c r="AF24" s="15">
        <v>0.65217391304347827</v>
      </c>
      <c r="AG24" s="15">
        <v>0.32065217391304346</v>
      </c>
      <c r="AH24" s="23">
        <f t="shared" si="31"/>
        <v>0.67934782608695654</v>
      </c>
      <c r="AI24" s="22">
        <v>173</v>
      </c>
      <c r="AJ24" s="15">
        <v>0.8497109826589595</v>
      </c>
      <c r="AK24" s="15">
        <v>0.11560693641618497</v>
      </c>
      <c r="AL24" s="23">
        <f t="shared" si="32"/>
        <v>0.88439306358381509</v>
      </c>
      <c r="AM24" s="22">
        <v>171</v>
      </c>
      <c r="AN24" s="15">
        <v>0.7192982456140351</v>
      </c>
      <c r="AO24" s="15">
        <v>0.24561403508771928</v>
      </c>
      <c r="AP24" s="23">
        <f t="shared" si="33"/>
        <v>0.75438596491228072</v>
      </c>
      <c r="AQ24" s="22">
        <v>149</v>
      </c>
      <c r="AR24" s="15">
        <v>0.87919463087248317</v>
      </c>
      <c r="AS24" s="15">
        <v>3.3557046979865772E-2</v>
      </c>
      <c r="AT24" s="23">
        <f t="shared" si="34"/>
        <v>0.96644295302013428</v>
      </c>
      <c r="AU24" s="22">
        <v>215</v>
      </c>
      <c r="AV24" s="15">
        <v>0.68372093023255809</v>
      </c>
      <c r="AW24" s="15">
        <v>0.20930232558139536</v>
      </c>
      <c r="AX24" s="23">
        <f t="shared" si="35"/>
        <v>0.79069767441860461</v>
      </c>
      <c r="AZ24" s="31"/>
      <c r="BA24" s="31"/>
    </row>
    <row r="25" spans="1:53" outlineLevel="1" x14ac:dyDescent="0.2">
      <c r="A25" s="5" t="s">
        <v>42</v>
      </c>
      <c r="B25" s="5" t="s">
        <v>9</v>
      </c>
      <c r="C25" s="26">
        <v>124</v>
      </c>
      <c r="D25" s="17">
        <v>0.89516129032258063</v>
      </c>
      <c r="E25" s="17">
        <v>4.8387096774193547E-2</v>
      </c>
      <c r="F25" s="23">
        <f t="shared" si="36"/>
        <v>0.95161290322580649</v>
      </c>
      <c r="G25" s="22">
        <v>116</v>
      </c>
      <c r="H25" s="17">
        <v>0.7931034482758621</v>
      </c>
      <c r="I25" s="17">
        <v>0.14655172413793102</v>
      </c>
      <c r="J25" s="23">
        <f t="shared" si="26"/>
        <v>0.85344827586206895</v>
      </c>
      <c r="K25" s="26">
        <v>125</v>
      </c>
      <c r="L25" s="17">
        <v>0.81599999999999995</v>
      </c>
      <c r="M25" s="17">
        <v>6.4000000000000001E-2</v>
      </c>
      <c r="N25" s="23">
        <f>1-M25</f>
        <v>0.93599999999999994</v>
      </c>
      <c r="O25" s="26">
        <v>124</v>
      </c>
      <c r="P25" s="17">
        <v>0.80645161290322576</v>
      </c>
      <c r="Q25" s="17">
        <v>4.0322580645161289E-2</v>
      </c>
      <c r="R25" s="23">
        <f t="shared" si="27"/>
        <v>0.95967741935483875</v>
      </c>
      <c r="S25" s="26">
        <v>120</v>
      </c>
      <c r="T25" s="17">
        <v>0.79166666666666663</v>
      </c>
      <c r="U25" s="17">
        <v>5.8333333333333334E-2</v>
      </c>
      <c r="V25" s="23">
        <f t="shared" si="28"/>
        <v>0.94166666666666665</v>
      </c>
      <c r="W25" s="26">
        <v>120</v>
      </c>
      <c r="X25" s="17">
        <v>0.92500000000000004</v>
      </c>
      <c r="Y25" s="17">
        <v>1.6666666666666666E-2</v>
      </c>
      <c r="Z25" s="23">
        <f t="shared" si="29"/>
        <v>0.98333333333333328</v>
      </c>
      <c r="AA25" s="22">
        <v>122</v>
      </c>
      <c r="AB25" s="15">
        <v>0.86885245901639341</v>
      </c>
      <c r="AC25" s="15">
        <v>4.9180327868852458E-2</v>
      </c>
      <c r="AD25" s="23">
        <f t="shared" si="30"/>
        <v>0.95081967213114749</v>
      </c>
      <c r="AE25" s="22">
        <v>128</v>
      </c>
      <c r="AF25" s="15">
        <v>0.8046875</v>
      </c>
      <c r="AG25" s="15">
        <v>0.109375</v>
      </c>
      <c r="AH25" s="23">
        <f t="shared" si="31"/>
        <v>0.890625</v>
      </c>
      <c r="AI25" s="22">
        <v>128</v>
      </c>
      <c r="AJ25" s="15">
        <v>0.8671875</v>
      </c>
      <c r="AK25" s="15">
        <v>0.1171875</v>
      </c>
      <c r="AL25" s="23">
        <f t="shared" si="32"/>
        <v>0.8828125</v>
      </c>
      <c r="AM25" s="22">
        <v>132</v>
      </c>
      <c r="AN25" s="15">
        <v>0.88636363636363635</v>
      </c>
      <c r="AO25" s="15">
        <v>8.3333333333333329E-2</v>
      </c>
      <c r="AP25" s="23">
        <f t="shared" si="33"/>
        <v>0.91666666666666663</v>
      </c>
      <c r="AQ25" s="22">
        <v>118</v>
      </c>
      <c r="AR25" s="15">
        <v>0.89830508474576276</v>
      </c>
      <c r="AS25" s="15">
        <v>8.4745762711864406E-3</v>
      </c>
      <c r="AT25" s="23">
        <f t="shared" si="34"/>
        <v>0.99152542372881358</v>
      </c>
      <c r="AU25" s="22">
        <v>127</v>
      </c>
      <c r="AV25" s="15">
        <v>0.76377952755905509</v>
      </c>
      <c r="AW25" s="15">
        <v>3.1496062992125984E-2</v>
      </c>
      <c r="AX25" s="23">
        <f t="shared" si="35"/>
        <v>0.96850393700787407</v>
      </c>
      <c r="AZ25" s="31"/>
      <c r="BA25" s="31"/>
    </row>
    <row r="26" spans="1:53" outlineLevel="1" x14ac:dyDescent="0.2">
      <c r="A26" s="5" t="s">
        <v>43</v>
      </c>
      <c r="B26" s="5" t="s">
        <v>7</v>
      </c>
      <c r="C26" s="26">
        <v>612</v>
      </c>
      <c r="D26" s="17">
        <v>0.75326797385620914</v>
      </c>
      <c r="E26" s="17">
        <v>8.9869281045751634E-2</v>
      </c>
      <c r="F26" s="23">
        <f t="shared" si="36"/>
        <v>0.91013071895424835</v>
      </c>
      <c r="G26" s="22">
        <v>578</v>
      </c>
      <c r="H26" s="17">
        <v>0.80622837370242217</v>
      </c>
      <c r="I26" s="17">
        <v>7.2664359861591699E-2</v>
      </c>
      <c r="J26" s="23">
        <f t="shared" si="26"/>
        <v>0.9273356401384083</v>
      </c>
      <c r="K26" s="26">
        <v>47</v>
      </c>
      <c r="L26" s="17">
        <v>1</v>
      </c>
      <c r="M26" s="17">
        <v>0</v>
      </c>
      <c r="N26" s="23">
        <f t="shared" ref="N26:N29" si="37">1-M26</f>
        <v>1</v>
      </c>
      <c r="O26" s="44" t="s">
        <v>111</v>
      </c>
      <c r="P26" s="45" t="s">
        <v>111</v>
      </c>
      <c r="Q26" s="45" t="s">
        <v>111</v>
      </c>
      <c r="R26" s="23" t="s">
        <v>86</v>
      </c>
      <c r="S26" s="44" t="s">
        <v>111</v>
      </c>
      <c r="T26" s="45" t="s">
        <v>111</v>
      </c>
      <c r="U26" s="45" t="s">
        <v>111</v>
      </c>
      <c r="V26" s="23" t="s">
        <v>86</v>
      </c>
      <c r="W26" s="44" t="s">
        <v>111</v>
      </c>
      <c r="X26" s="45" t="s">
        <v>111</v>
      </c>
      <c r="Y26" s="45" t="s">
        <v>111</v>
      </c>
      <c r="Z26" s="23" t="s">
        <v>86</v>
      </c>
      <c r="AA26" s="44" t="s">
        <v>111</v>
      </c>
      <c r="AB26" s="45" t="s">
        <v>111</v>
      </c>
      <c r="AC26" s="45" t="s">
        <v>111</v>
      </c>
      <c r="AD26" s="23" t="s">
        <v>86</v>
      </c>
      <c r="AE26" s="44" t="s">
        <v>111</v>
      </c>
      <c r="AF26" s="45" t="s">
        <v>111</v>
      </c>
      <c r="AG26" s="45" t="s">
        <v>111</v>
      </c>
      <c r="AH26" s="23" t="s">
        <v>86</v>
      </c>
      <c r="AI26" s="44" t="s">
        <v>111</v>
      </c>
      <c r="AJ26" s="45" t="s">
        <v>111</v>
      </c>
      <c r="AK26" s="45" t="s">
        <v>111</v>
      </c>
      <c r="AL26" s="23" t="s">
        <v>86</v>
      </c>
      <c r="AM26" s="44" t="s">
        <v>111</v>
      </c>
      <c r="AN26" s="45" t="s">
        <v>111</v>
      </c>
      <c r="AO26" s="45" t="s">
        <v>111</v>
      </c>
      <c r="AP26" s="23" t="s">
        <v>86</v>
      </c>
      <c r="AQ26" s="44" t="s">
        <v>111</v>
      </c>
      <c r="AR26" s="45" t="s">
        <v>111</v>
      </c>
      <c r="AS26" s="45" t="s">
        <v>111</v>
      </c>
      <c r="AT26" s="23" t="s">
        <v>86</v>
      </c>
      <c r="AU26" s="44" t="s">
        <v>111</v>
      </c>
      <c r="AV26" s="45" t="s">
        <v>111</v>
      </c>
      <c r="AW26" s="45" t="s">
        <v>111</v>
      </c>
      <c r="AX26" s="23" t="s">
        <v>86</v>
      </c>
      <c r="AZ26" s="31"/>
      <c r="BA26" s="31"/>
    </row>
    <row r="27" spans="1:53" outlineLevel="1" x14ac:dyDescent="0.2">
      <c r="A27" s="5" t="s">
        <v>44</v>
      </c>
      <c r="B27" s="5" t="s">
        <v>8</v>
      </c>
      <c r="C27" s="26">
        <v>429</v>
      </c>
      <c r="D27" s="17">
        <v>0.66899766899766899</v>
      </c>
      <c r="E27" s="17">
        <v>0.13986013986013987</v>
      </c>
      <c r="F27" s="23">
        <f t="shared" si="36"/>
        <v>0.8601398601398601</v>
      </c>
      <c r="G27" s="22">
        <v>407</v>
      </c>
      <c r="H27" s="17">
        <v>0.78624078624078619</v>
      </c>
      <c r="I27" s="17">
        <v>6.8796068796068796E-2</v>
      </c>
      <c r="J27" s="23">
        <f t="shared" si="26"/>
        <v>0.93120393120393119</v>
      </c>
      <c r="K27" s="26">
        <v>437</v>
      </c>
      <c r="L27" s="17">
        <v>0.76659038901601828</v>
      </c>
      <c r="M27" s="17">
        <v>4.1189931350114416E-2</v>
      </c>
      <c r="N27" s="23">
        <f t="shared" si="37"/>
        <v>0.95881006864988561</v>
      </c>
      <c r="O27" s="26">
        <v>429</v>
      </c>
      <c r="P27" s="17">
        <v>0.75757575757575757</v>
      </c>
      <c r="Q27" s="17">
        <v>2.097902097902098E-2</v>
      </c>
      <c r="R27" s="23">
        <f t="shared" si="27"/>
        <v>0.97902097902097907</v>
      </c>
      <c r="S27" s="26">
        <v>418</v>
      </c>
      <c r="T27" s="17">
        <v>0.85406698564593297</v>
      </c>
      <c r="U27" s="17">
        <v>1.6746411483253589E-2</v>
      </c>
      <c r="V27" s="23">
        <f t="shared" si="28"/>
        <v>0.98325358851674638</v>
      </c>
      <c r="W27" s="26">
        <v>512</v>
      </c>
      <c r="X27" s="17">
        <v>0.810546875</v>
      </c>
      <c r="Y27" s="17">
        <v>5.6640625E-2</v>
      </c>
      <c r="Z27" s="23">
        <f t="shared" si="29"/>
        <v>0.943359375</v>
      </c>
      <c r="AA27" s="22">
        <v>491</v>
      </c>
      <c r="AB27" s="15">
        <v>0.74338085539714871</v>
      </c>
      <c r="AC27" s="15">
        <v>0.11405295315682282</v>
      </c>
      <c r="AD27" s="23">
        <f t="shared" si="30"/>
        <v>0.88594704684317716</v>
      </c>
      <c r="AE27" s="22">
        <v>494</v>
      </c>
      <c r="AF27" s="15">
        <v>0.791497975708502</v>
      </c>
      <c r="AG27" s="15">
        <v>0.11538461538461539</v>
      </c>
      <c r="AH27" s="23">
        <f t="shared" si="31"/>
        <v>0.88461538461538458</v>
      </c>
      <c r="AI27" s="22">
        <v>305</v>
      </c>
      <c r="AJ27" s="15">
        <v>0.75737704918032789</v>
      </c>
      <c r="AK27" s="15">
        <v>5.9016393442622953E-2</v>
      </c>
      <c r="AL27" s="23">
        <f t="shared" si="32"/>
        <v>0.94098360655737701</v>
      </c>
      <c r="AM27" s="22">
        <v>315</v>
      </c>
      <c r="AN27" s="15">
        <v>0.73650793650793656</v>
      </c>
      <c r="AO27" s="15">
        <v>5.0793650793650794E-2</v>
      </c>
      <c r="AP27" s="23">
        <f t="shared" si="33"/>
        <v>0.94920634920634916</v>
      </c>
      <c r="AQ27" s="22">
        <v>285</v>
      </c>
      <c r="AR27" s="15">
        <v>0.76140350877192986</v>
      </c>
      <c r="AS27" s="15">
        <v>3.8596491228070177E-2</v>
      </c>
      <c r="AT27" s="23">
        <f t="shared" si="34"/>
        <v>0.96140350877192982</v>
      </c>
      <c r="AU27" s="22">
        <v>377</v>
      </c>
      <c r="AV27" s="15">
        <v>0.73474801061007955</v>
      </c>
      <c r="AW27" s="15">
        <v>3.4482758620689655E-2</v>
      </c>
      <c r="AX27" s="23">
        <f t="shared" si="35"/>
        <v>0.96551724137931039</v>
      </c>
      <c r="AZ27" s="31"/>
      <c r="BA27" s="31"/>
    </row>
    <row r="28" spans="1:53" outlineLevel="1" x14ac:dyDescent="0.2">
      <c r="A28" s="5" t="s">
        <v>45</v>
      </c>
      <c r="B28" s="5" t="s">
        <v>10</v>
      </c>
      <c r="C28" s="26">
        <v>453</v>
      </c>
      <c r="D28" s="17">
        <v>0.77483443708609268</v>
      </c>
      <c r="E28" s="17">
        <v>4.856512141280353E-2</v>
      </c>
      <c r="F28" s="23">
        <f t="shared" si="36"/>
        <v>0.95143487858719644</v>
      </c>
      <c r="G28" s="22">
        <v>412</v>
      </c>
      <c r="H28" s="17">
        <v>0.78155339805825241</v>
      </c>
      <c r="I28" s="17">
        <v>6.7961165048543687E-2</v>
      </c>
      <c r="J28" s="23">
        <f t="shared" si="26"/>
        <v>0.93203883495145634</v>
      </c>
      <c r="K28" s="26">
        <v>1035</v>
      </c>
      <c r="L28" s="17">
        <v>0.72367149758454108</v>
      </c>
      <c r="M28" s="17">
        <v>7.6328502415458938E-2</v>
      </c>
      <c r="N28" s="23">
        <f t="shared" si="37"/>
        <v>0.92367149758454103</v>
      </c>
      <c r="O28" s="26">
        <v>909</v>
      </c>
      <c r="P28" s="17">
        <v>0.84928492849284931</v>
      </c>
      <c r="Q28" s="17">
        <v>3.9603960396039604E-2</v>
      </c>
      <c r="R28" s="23">
        <f t="shared" si="27"/>
        <v>0.96039603960396036</v>
      </c>
      <c r="S28" s="26">
        <v>935</v>
      </c>
      <c r="T28" s="17">
        <v>0.83850267379679144</v>
      </c>
      <c r="U28" s="17">
        <v>5.4545454545454543E-2</v>
      </c>
      <c r="V28" s="23">
        <f t="shared" si="28"/>
        <v>0.94545454545454544</v>
      </c>
      <c r="W28" s="26">
        <v>941</v>
      </c>
      <c r="X28" s="17">
        <v>0.78533475026567479</v>
      </c>
      <c r="Y28" s="17">
        <v>8.2890541976620616E-2</v>
      </c>
      <c r="Z28" s="23">
        <f t="shared" si="29"/>
        <v>0.9171094580233794</v>
      </c>
      <c r="AA28" s="22">
        <v>996</v>
      </c>
      <c r="AB28" s="15">
        <v>0.76405622489959835</v>
      </c>
      <c r="AC28" s="15">
        <v>0.10140562248995984</v>
      </c>
      <c r="AD28" s="23">
        <f t="shared" si="30"/>
        <v>0.89859437751004012</v>
      </c>
      <c r="AE28" s="22">
        <v>1030</v>
      </c>
      <c r="AF28" s="15">
        <v>0.79902912621359223</v>
      </c>
      <c r="AG28" s="15">
        <v>8.4466019417475724E-2</v>
      </c>
      <c r="AH28" s="23">
        <f t="shared" si="31"/>
        <v>0.91553398058252422</v>
      </c>
      <c r="AI28" s="22">
        <v>949</v>
      </c>
      <c r="AJ28" s="15">
        <v>0.75131717597471026</v>
      </c>
      <c r="AK28" s="15">
        <v>4.7418335089567963E-2</v>
      </c>
      <c r="AL28" s="23">
        <f t="shared" si="32"/>
        <v>0.95258166491043206</v>
      </c>
      <c r="AM28" s="22">
        <v>965</v>
      </c>
      <c r="AN28" s="15">
        <v>0.77098445595854925</v>
      </c>
      <c r="AO28" s="15">
        <v>6.6321243523316059E-2</v>
      </c>
      <c r="AP28" s="23">
        <f t="shared" si="33"/>
        <v>0.93367875647668397</v>
      </c>
      <c r="AQ28" s="22">
        <v>908</v>
      </c>
      <c r="AR28" s="15">
        <v>0.69493392070484583</v>
      </c>
      <c r="AS28" s="15">
        <v>4.8458149779735685E-2</v>
      </c>
      <c r="AT28" s="23">
        <f t="shared" si="34"/>
        <v>0.95154185022026427</v>
      </c>
      <c r="AU28" s="22">
        <v>1185</v>
      </c>
      <c r="AV28" s="15">
        <v>0.80168776371308015</v>
      </c>
      <c r="AW28" s="15">
        <v>5.6540084388185655E-2</v>
      </c>
      <c r="AX28" s="23">
        <f t="shared" si="35"/>
        <v>0.9434599156118143</v>
      </c>
      <c r="AZ28" s="31"/>
      <c r="BA28" s="31"/>
    </row>
    <row r="29" spans="1:53" outlineLevel="1" x14ac:dyDescent="0.2">
      <c r="A29" s="5" t="s">
        <v>46</v>
      </c>
      <c r="B29" s="5" t="s">
        <v>14</v>
      </c>
      <c r="C29" s="26">
        <v>199</v>
      </c>
      <c r="D29" s="17">
        <v>0.82914572864321612</v>
      </c>
      <c r="E29" s="17">
        <v>7.5376884422110546E-2</v>
      </c>
      <c r="F29" s="23">
        <f t="shared" si="36"/>
        <v>0.92462311557788945</v>
      </c>
      <c r="G29" s="22">
        <v>178</v>
      </c>
      <c r="H29" s="17">
        <v>0.8932584269662921</v>
      </c>
      <c r="I29" s="17">
        <v>6.1797752808988762E-2</v>
      </c>
      <c r="J29" s="23">
        <f t="shared" si="26"/>
        <v>0.9382022471910112</v>
      </c>
      <c r="K29" s="26">
        <v>189</v>
      </c>
      <c r="L29" s="17">
        <v>0.85185185185185186</v>
      </c>
      <c r="M29" s="17">
        <v>5.8201058201058198E-2</v>
      </c>
      <c r="N29" s="23">
        <f t="shared" si="37"/>
        <v>0.94179894179894186</v>
      </c>
      <c r="O29" s="26">
        <v>181</v>
      </c>
      <c r="P29" s="17">
        <v>0.86740331491712708</v>
      </c>
      <c r="Q29" s="17">
        <v>3.8674033149171269E-2</v>
      </c>
      <c r="R29" s="23">
        <f t="shared" si="27"/>
        <v>0.96132596685082872</v>
      </c>
      <c r="S29" s="26">
        <v>186</v>
      </c>
      <c r="T29" s="17">
        <v>0.90322580645161288</v>
      </c>
      <c r="U29" s="17">
        <v>1.0752688172043012E-2</v>
      </c>
      <c r="V29" s="23">
        <f t="shared" si="28"/>
        <v>0.989247311827957</v>
      </c>
      <c r="W29" s="26">
        <v>180</v>
      </c>
      <c r="X29" s="17">
        <v>0.87777777777777777</v>
      </c>
      <c r="Y29" s="17">
        <v>4.4444444444444446E-2</v>
      </c>
      <c r="Z29" s="23">
        <f t="shared" si="29"/>
        <v>0.9555555555555556</v>
      </c>
      <c r="AA29" s="22">
        <v>188</v>
      </c>
      <c r="AB29" s="15">
        <v>0.82446808510638303</v>
      </c>
      <c r="AC29" s="15">
        <v>5.3191489361702128E-2</v>
      </c>
      <c r="AD29" s="23">
        <f t="shared" si="30"/>
        <v>0.94680851063829785</v>
      </c>
      <c r="AE29" s="22">
        <v>203</v>
      </c>
      <c r="AF29" s="15">
        <v>0.89655172413793105</v>
      </c>
      <c r="AG29" s="15">
        <v>2.9556650246305417E-2</v>
      </c>
      <c r="AH29" s="23">
        <f t="shared" si="31"/>
        <v>0.97044334975369462</v>
      </c>
      <c r="AI29" s="22">
        <v>191</v>
      </c>
      <c r="AJ29" s="15">
        <v>0.88481675392670156</v>
      </c>
      <c r="AK29" s="15">
        <v>5.2356020942408377E-2</v>
      </c>
      <c r="AL29" s="23">
        <f t="shared" si="32"/>
        <v>0.94764397905759168</v>
      </c>
      <c r="AM29" s="22">
        <v>207</v>
      </c>
      <c r="AN29" s="15">
        <v>0.86956521739130432</v>
      </c>
      <c r="AO29" s="15">
        <v>6.7632850241545889E-2</v>
      </c>
      <c r="AP29" s="23">
        <f t="shared" si="33"/>
        <v>0.93236714975845414</v>
      </c>
      <c r="AQ29" s="22">
        <v>181</v>
      </c>
      <c r="AR29" s="15">
        <v>0.72375690607734811</v>
      </c>
      <c r="AS29" s="15">
        <v>9.9447513812154692E-2</v>
      </c>
      <c r="AT29" s="23">
        <f t="shared" si="34"/>
        <v>0.90055248618784534</v>
      </c>
      <c r="AU29" s="22">
        <v>271</v>
      </c>
      <c r="AV29" s="15">
        <v>0.78966789667896675</v>
      </c>
      <c r="AW29" s="15">
        <v>8.1180811808118078E-2</v>
      </c>
      <c r="AX29" s="23">
        <f t="shared" si="35"/>
        <v>0.91881918819188191</v>
      </c>
      <c r="AZ29" s="31"/>
      <c r="BA29" s="31"/>
    </row>
    <row r="30" spans="1:53" ht="12.75" customHeight="1" x14ac:dyDescent="0.2">
      <c r="A30" s="57" t="s">
        <v>64</v>
      </c>
      <c r="B30" s="58"/>
      <c r="C30" s="20"/>
      <c r="D30" s="18">
        <f>AVERAGE(D31:D39)</f>
        <v>0.81678379766031806</v>
      </c>
      <c r="E30" s="18">
        <f>AVERAGE(E31:E39)</f>
        <v>0.1183364341094567</v>
      </c>
      <c r="F30" s="18">
        <f>AVERAGE(F31:F39)</f>
        <v>0.88166356589054329</v>
      </c>
      <c r="G30" s="20"/>
      <c r="H30" s="18">
        <f>AVERAGE(H31:H39)</f>
        <v>0.8060199983202041</v>
      </c>
      <c r="I30" s="18">
        <f>AVERAGE(I31:I39)</f>
        <v>0.16411557491881737</v>
      </c>
      <c r="J30" s="18">
        <f>AVERAGE(J31:J39)</f>
        <v>0.83588442508118266</v>
      </c>
      <c r="K30" s="20"/>
      <c r="L30" s="18">
        <f>AVERAGE(L31:L39)</f>
        <v>0.8073879182867415</v>
      </c>
      <c r="M30" s="18">
        <f>AVERAGE(M31:M39)</f>
        <v>0.14301225047868008</v>
      </c>
      <c r="N30" s="18">
        <f>AVERAGE(N31:N39)</f>
        <v>0.85698774952131995</v>
      </c>
      <c r="O30" s="20"/>
      <c r="P30" s="18">
        <f>AVERAGE(P31:P39)</f>
        <v>0.86277395016435365</v>
      </c>
      <c r="Q30" s="18">
        <f>AVERAGE(Q31:Q39)</f>
        <v>0.11477165127531778</v>
      </c>
      <c r="R30" s="18">
        <f>AVERAGE(R31:R39)</f>
        <v>0.88522834872468215</v>
      </c>
      <c r="S30" s="20"/>
      <c r="T30" s="18">
        <f>AVERAGE(T31:T39)</f>
        <v>0.89193910728473946</v>
      </c>
      <c r="U30" s="18">
        <f>AVERAGE(U31:U39)</f>
        <v>8.5391091087389043E-2</v>
      </c>
      <c r="V30" s="18">
        <f>AVERAGE(V31:V39)</f>
        <v>0.91460890891261093</v>
      </c>
      <c r="W30" s="20"/>
      <c r="X30" s="18">
        <f>AVERAGE(X31:X39)</f>
        <v>0.80081742141515821</v>
      </c>
      <c r="Y30" s="18">
        <f>AVERAGE(Y31:Y39)</f>
        <v>0.15397035103563486</v>
      </c>
      <c r="Z30" s="18">
        <f>AVERAGE(Z31:Z39)</f>
        <v>0.84602964896436517</v>
      </c>
      <c r="AA30" s="6"/>
      <c r="AB30" s="18">
        <f>AVERAGE(AB31:AB39)</f>
        <v>0.78637504377013967</v>
      </c>
      <c r="AC30" s="18">
        <f>AVERAGE(AC31:AC39)</f>
        <v>0.15252466716047169</v>
      </c>
      <c r="AD30" s="18">
        <f>AVERAGE(AD31:AD39)</f>
        <v>0.84747533283952836</v>
      </c>
      <c r="AE30" s="6"/>
      <c r="AF30" s="18">
        <f>AVERAGE(AF31:AF39)</f>
        <v>0.82057235069545442</v>
      </c>
      <c r="AG30" s="18">
        <f>AVERAGE(AG31:AG39)</f>
        <v>8.5162902083191536E-2</v>
      </c>
      <c r="AH30" s="18">
        <f>AVERAGE(AH31:AH39)</f>
        <v>0.91483709791680845</v>
      </c>
      <c r="AI30" s="6"/>
      <c r="AJ30" s="18">
        <f>AVERAGE(AJ31:AJ39)</f>
        <v>0.81385516626905952</v>
      </c>
      <c r="AK30" s="18">
        <f>AVERAGE(AK31:AK39)</f>
        <v>0.11659193462073823</v>
      </c>
      <c r="AL30" s="18">
        <f>AVERAGE(AL31:AL39)</f>
        <v>0.88340806537926175</v>
      </c>
      <c r="AM30" s="6"/>
      <c r="AN30" s="18">
        <f>AVERAGE(AN31:AN39)</f>
        <v>0.69032858747730619</v>
      </c>
      <c r="AO30" s="18">
        <f>AVERAGE(AO31:AO39)</f>
        <v>0.25056083995703382</v>
      </c>
      <c r="AP30" s="18">
        <f>AVERAGE(AP31:AP39)</f>
        <v>0.74943916004296607</v>
      </c>
      <c r="AQ30" s="6"/>
      <c r="AR30" s="18">
        <f>AVERAGE(AR31:AR39)</f>
        <v>0.7646314942821153</v>
      </c>
      <c r="AS30" s="18">
        <f>AVERAGE(AS31:AS39)</f>
        <v>0.16201359372166829</v>
      </c>
      <c r="AT30" s="18">
        <f>AVERAGE(AT31:AT39)</f>
        <v>0.83798640627833165</v>
      </c>
      <c r="AU30" s="6"/>
      <c r="AV30" s="18">
        <f>AVERAGE(AV31:AV39)</f>
        <v>0.75210032711394725</v>
      </c>
      <c r="AW30" s="18">
        <f>AVERAGE(AW31:AW39)</f>
        <v>0.12910014796039415</v>
      </c>
      <c r="AX30" s="18">
        <f>AVERAGE(AX31:AX39)</f>
        <v>0.87089985203960585</v>
      </c>
      <c r="AZ30" s="31"/>
      <c r="BA30" s="31"/>
    </row>
    <row r="31" spans="1:53" outlineLevel="1" x14ac:dyDescent="0.2">
      <c r="A31" s="5" t="s">
        <v>47</v>
      </c>
      <c r="B31" s="10" t="s">
        <v>18</v>
      </c>
      <c r="C31" s="28">
        <v>186</v>
      </c>
      <c r="D31" s="17">
        <v>0.79032258064516125</v>
      </c>
      <c r="E31" s="17">
        <v>0.20967741935483872</v>
      </c>
      <c r="F31" s="23">
        <f t="shared" si="36"/>
        <v>0.79032258064516125</v>
      </c>
      <c r="G31" s="28">
        <v>170</v>
      </c>
      <c r="H31" s="17">
        <v>0.7</v>
      </c>
      <c r="I31" s="17">
        <v>0.3</v>
      </c>
      <c r="J31" s="23">
        <f t="shared" ref="J31:J39" si="38">1-I31</f>
        <v>0.7</v>
      </c>
      <c r="K31" s="28">
        <v>180</v>
      </c>
      <c r="L31" s="17">
        <v>0.77777777777777779</v>
      </c>
      <c r="M31" s="17">
        <v>0.17222222222222222</v>
      </c>
      <c r="N31" s="23">
        <f t="shared" ref="N31:N45" si="39">1-M31</f>
        <v>0.82777777777777772</v>
      </c>
      <c r="O31" s="28">
        <v>176</v>
      </c>
      <c r="P31" s="17">
        <v>0.81818181818181823</v>
      </c>
      <c r="Q31" s="17">
        <v>0.17613636363636365</v>
      </c>
      <c r="R31" s="23">
        <f t="shared" si="27"/>
        <v>0.82386363636363635</v>
      </c>
      <c r="S31" s="28">
        <v>186</v>
      </c>
      <c r="T31" s="17">
        <v>0.88709677419354838</v>
      </c>
      <c r="U31" s="17">
        <v>0.11290322580645161</v>
      </c>
      <c r="V31" s="23">
        <f t="shared" ref="V31:V45" si="40">1-U31</f>
        <v>0.88709677419354838</v>
      </c>
      <c r="W31" s="28">
        <v>183</v>
      </c>
      <c r="X31" s="17">
        <v>0.83606557377049184</v>
      </c>
      <c r="Y31" s="17">
        <v>0.11475409836065574</v>
      </c>
      <c r="Z31" s="23">
        <f t="shared" ref="Z31:Z45" si="41">1-Y31</f>
        <v>0.88524590163934425</v>
      </c>
      <c r="AA31" s="22">
        <v>188</v>
      </c>
      <c r="AB31" s="15">
        <v>0.83510638297872342</v>
      </c>
      <c r="AC31" s="15">
        <v>0.11170212765957446</v>
      </c>
      <c r="AD31" s="23">
        <f t="shared" ref="AD31:AD39" si="42">1-AC31</f>
        <v>0.88829787234042556</v>
      </c>
      <c r="AE31" s="22">
        <v>194</v>
      </c>
      <c r="AF31" s="15">
        <v>0.84020618556701032</v>
      </c>
      <c r="AG31" s="15">
        <v>7.7319587628865982E-2</v>
      </c>
      <c r="AH31" s="23">
        <f t="shared" ref="AH31:AH39" si="43">1-AG31</f>
        <v>0.92268041237113407</v>
      </c>
      <c r="AI31" s="22">
        <v>200</v>
      </c>
      <c r="AJ31" s="15">
        <v>0.875</v>
      </c>
      <c r="AK31" s="15">
        <v>7.0000000000000007E-2</v>
      </c>
      <c r="AL31" s="23">
        <f t="shared" ref="AL31:AL39" si="44">1-AK31</f>
        <v>0.92999999999999994</v>
      </c>
      <c r="AM31" s="22">
        <v>189</v>
      </c>
      <c r="AN31" s="15">
        <v>0.7142857142857143</v>
      </c>
      <c r="AO31" s="15">
        <v>0.23280423280423279</v>
      </c>
      <c r="AP31" s="23">
        <f t="shared" ref="AP31:AP39" si="45">1-AO31</f>
        <v>0.76719576719576721</v>
      </c>
      <c r="AQ31" s="22">
        <v>184</v>
      </c>
      <c r="AR31" s="15">
        <v>0.76086956521739135</v>
      </c>
      <c r="AS31" s="15">
        <v>0.14130434782608695</v>
      </c>
      <c r="AT31" s="23">
        <f t="shared" ref="AT31:AT39" si="46">1-AS31</f>
        <v>0.85869565217391308</v>
      </c>
      <c r="AU31" s="22">
        <v>241</v>
      </c>
      <c r="AV31" s="15">
        <v>0.77178423236514526</v>
      </c>
      <c r="AW31" s="15">
        <v>7.8838174273858919E-2</v>
      </c>
      <c r="AX31" s="23">
        <f t="shared" ref="AX31:AX39" si="47">1-AW31</f>
        <v>0.92116182572614114</v>
      </c>
      <c r="AZ31" s="31"/>
      <c r="BA31" s="31"/>
    </row>
    <row r="32" spans="1:53" outlineLevel="1" x14ac:dyDescent="0.2">
      <c r="A32" s="30" t="s">
        <v>84</v>
      </c>
      <c r="B32" s="10" t="s">
        <v>85</v>
      </c>
      <c r="C32" s="28">
        <v>124</v>
      </c>
      <c r="D32" s="17">
        <v>0.94354838709677424</v>
      </c>
      <c r="E32" s="17">
        <v>1.6129032258064516E-2</v>
      </c>
      <c r="F32" s="23">
        <f t="shared" si="36"/>
        <v>0.9838709677419355</v>
      </c>
      <c r="G32" s="28">
        <v>116</v>
      </c>
      <c r="H32" s="17">
        <v>0.98275862068965514</v>
      </c>
      <c r="I32" s="17">
        <v>0</v>
      </c>
      <c r="J32" s="23">
        <f t="shared" si="38"/>
        <v>1</v>
      </c>
      <c r="K32" s="28">
        <v>125</v>
      </c>
      <c r="L32" s="17">
        <v>0.93600000000000005</v>
      </c>
      <c r="M32" s="17">
        <v>0</v>
      </c>
      <c r="N32" s="23">
        <f t="shared" si="39"/>
        <v>1</v>
      </c>
      <c r="O32" s="28">
        <v>124</v>
      </c>
      <c r="P32" s="17">
        <v>1</v>
      </c>
      <c r="Q32" s="17">
        <v>0</v>
      </c>
      <c r="R32" s="23">
        <f t="shared" si="27"/>
        <v>1</v>
      </c>
      <c r="S32" s="28">
        <v>120</v>
      </c>
      <c r="T32" s="17">
        <v>1</v>
      </c>
      <c r="U32" s="17">
        <v>0</v>
      </c>
      <c r="V32" s="23">
        <f t="shared" si="40"/>
        <v>1</v>
      </c>
      <c r="W32" s="44" t="s">
        <v>111</v>
      </c>
      <c r="X32" s="45" t="s">
        <v>111</v>
      </c>
      <c r="Y32" s="45" t="s">
        <v>111</v>
      </c>
      <c r="Z32" s="23" t="s">
        <v>86</v>
      </c>
      <c r="AA32" s="44" t="s">
        <v>111</v>
      </c>
      <c r="AB32" s="45" t="s">
        <v>111</v>
      </c>
      <c r="AC32" s="45" t="s">
        <v>111</v>
      </c>
      <c r="AD32" s="23" t="s">
        <v>86</v>
      </c>
      <c r="AE32" s="44" t="s">
        <v>111</v>
      </c>
      <c r="AF32" s="45" t="s">
        <v>111</v>
      </c>
      <c r="AG32" s="45" t="s">
        <v>111</v>
      </c>
      <c r="AH32" s="23" t="s">
        <v>86</v>
      </c>
      <c r="AI32" s="44" t="s">
        <v>111</v>
      </c>
      <c r="AJ32" s="45" t="s">
        <v>111</v>
      </c>
      <c r="AK32" s="45" t="s">
        <v>111</v>
      </c>
      <c r="AL32" s="23" t="s">
        <v>86</v>
      </c>
      <c r="AM32" s="44" t="s">
        <v>111</v>
      </c>
      <c r="AN32" s="45" t="s">
        <v>111</v>
      </c>
      <c r="AO32" s="45" t="s">
        <v>111</v>
      </c>
      <c r="AP32" s="23" t="s">
        <v>86</v>
      </c>
      <c r="AQ32" s="44" t="s">
        <v>111</v>
      </c>
      <c r="AR32" s="45" t="s">
        <v>111</v>
      </c>
      <c r="AS32" s="45" t="s">
        <v>111</v>
      </c>
      <c r="AT32" s="23" t="s">
        <v>86</v>
      </c>
      <c r="AU32" s="44" t="s">
        <v>111</v>
      </c>
      <c r="AV32" s="45" t="s">
        <v>111</v>
      </c>
      <c r="AW32" s="45" t="s">
        <v>111</v>
      </c>
      <c r="AX32" s="23" t="s">
        <v>86</v>
      </c>
      <c r="AZ32" s="31"/>
      <c r="BA32" s="31"/>
    </row>
    <row r="33" spans="1:53" outlineLevel="1" x14ac:dyDescent="0.2">
      <c r="A33" s="5" t="s">
        <v>48</v>
      </c>
      <c r="B33" s="10" t="s">
        <v>15</v>
      </c>
      <c r="C33" s="28">
        <v>248</v>
      </c>
      <c r="D33" s="17">
        <v>0.90322580645161288</v>
      </c>
      <c r="E33" s="17">
        <v>8.4677419354838704E-2</v>
      </c>
      <c r="F33" s="23">
        <f t="shared" si="36"/>
        <v>0.91532258064516125</v>
      </c>
      <c r="G33" s="28">
        <v>234</v>
      </c>
      <c r="H33" s="17">
        <v>0.89743589743589747</v>
      </c>
      <c r="I33" s="17">
        <v>7.6923076923076927E-2</v>
      </c>
      <c r="J33" s="23">
        <f t="shared" si="38"/>
        <v>0.92307692307692313</v>
      </c>
      <c r="K33" s="28">
        <v>254</v>
      </c>
      <c r="L33" s="17">
        <v>0.89763779527559051</v>
      </c>
      <c r="M33" s="17">
        <v>9.4488188976377951E-2</v>
      </c>
      <c r="N33" s="23">
        <f t="shared" si="39"/>
        <v>0.90551181102362199</v>
      </c>
      <c r="O33" s="28">
        <v>246</v>
      </c>
      <c r="P33" s="17">
        <v>0.93902439024390238</v>
      </c>
      <c r="Q33" s="17">
        <v>3.6585365853658534E-2</v>
      </c>
      <c r="R33" s="23">
        <f t="shared" si="27"/>
        <v>0.96341463414634143</v>
      </c>
      <c r="S33" s="28">
        <v>248</v>
      </c>
      <c r="T33" s="17">
        <v>0.87903225806451613</v>
      </c>
      <c r="U33" s="17">
        <v>0.12096774193548387</v>
      </c>
      <c r="V33" s="23">
        <f t="shared" si="40"/>
        <v>0.87903225806451613</v>
      </c>
      <c r="W33" s="28">
        <v>243</v>
      </c>
      <c r="X33" s="17">
        <v>0.8847736625514403</v>
      </c>
      <c r="Y33" s="17">
        <v>9.8765432098765427E-2</v>
      </c>
      <c r="Z33" s="23">
        <f t="shared" si="41"/>
        <v>0.90123456790123457</v>
      </c>
      <c r="AA33" s="22">
        <v>247</v>
      </c>
      <c r="AB33" s="15">
        <v>0.89473684210526316</v>
      </c>
      <c r="AC33" s="15">
        <v>0.10121457489878542</v>
      </c>
      <c r="AD33" s="23">
        <f t="shared" si="42"/>
        <v>0.89878542510121462</v>
      </c>
      <c r="AE33" s="22">
        <v>251</v>
      </c>
      <c r="AF33" s="15">
        <v>0.92031872509960155</v>
      </c>
      <c r="AG33" s="15">
        <v>5.5776892430278883E-2</v>
      </c>
      <c r="AH33" s="23">
        <f t="shared" si="43"/>
        <v>0.94422310756972117</v>
      </c>
      <c r="AI33" s="22">
        <v>240</v>
      </c>
      <c r="AJ33" s="15">
        <v>0.91249999999999998</v>
      </c>
      <c r="AK33" s="15">
        <v>5.8333333333333334E-2</v>
      </c>
      <c r="AL33" s="23">
        <f t="shared" si="44"/>
        <v>0.94166666666666665</v>
      </c>
      <c r="AM33" s="22">
        <v>247</v>
      </c>
      <c r="AN33" s="15">
        <v>0.91093117408906887</v>
      </c>
      <c r="AO33" s="15">
        <v>7.28744939271255E-2</v>
      </c>
      <c r="AP33" s="23">
        <f t="shared" si="45"/>
        <v>0.92712550607287447</v>
      </c>
      <c r="AQ33" s="22">
        <v>245</v>
      </c>
      <c r="AR33" s="15">
        <v>0.90612244897959182</v>
      </c>
      <c r="AS33" s="15">
        <v>9.3877551020408165E-2</v>
      </c>
      <c r="AT33" s="23">
        <f t="shared" si="46"/>
        <v>0.90612244897959182</v>
      </c>
      <c r="AU33" s="22">
        <v>309</v>
      </c>
      <c r="AV33" s="15">
        <v>0.85760517799352753</v>
      </c>
      <c r="AW33" s="15">
        <v>6.7961165048543687E-2</v>
      </c>
      <c r="AX33" s="23">
        <f t="shared" si="47"/>
        <v>0.93203883495145634</v>
      </c>
      <c r="AZ33" s="31"/>
      <c r="BA33" s="31"/>
    </row>
    <row r="34" spans="1:53" outlineLevel="1" x14ac:dyDescent="0.2">
      <c r="A34" s="5" t="s">
        <v>49</v>
      </c>
      <c r="B34" s="10" t="s">
        <v>17</v>
      </c>
      <c r="C34" s="28">
        <v>48</v>
      </c>
      <c r="D34" s="17">
        <v>0.60416666666666663</v>
      </c>
      <c r="E34" s="17">
        <v>0.39583333333333331</v>
      </c>
      <c r="F34" s="23">
        <f t="shared" si="36"/>
        <v>0.60416666666666674</v>
      </c>
      <c r="G34" s="28">
        <v>42</v>
      </c>
      <c r="H34" s="17">
        <v>0.69047619047619047</v>
      </c>
      <c r="I34" s="17">
        <v>0.21428571428571427</v>
      </c>
      <c r="J34" s="23">
        <f t="shared" si="38"/>
        <v>0.7857142857142857</v>
      </c>
      <c r="K34" s="28">
        <v>55</v>
      </c>
      <c r="L34" s="17">
        <v>0.74545454545454548</v>
      </c>
      <c r="M34" s="17">
        <v>0.25454545454545452</v>
      </c>
      <c r="N34" s="23">
        <f t="shared" si="39"/>
        <v>0.74545454545454548</v>
      </c>
      <c r="O34" s="28">
        <v>54</v>
      </c>
      <c r="P34" s="17">
        <v>0.79629629629629628</v>
      </c>
      <c r="Q34" s="17">
        <v>0.20370370370370369</v>
      </c>
      <c r="R34" s="23">
        <f t="shared" si="27"/>
        <v>0.79629629629629628</v>
      </c>
      <c r="S34" s="28">
        <v>46</v>
      </c>
      <c r="T34" s="17">
        <v>0.91304347826086951</v>
      </c>
      <c r="U34" s="17">
        <v>8.6956521739130432E-2</v>
      </c>
      <c r="V34" s="23">
        <f t="shared" si="40"/>
        <v>0.91304347826086962</v>
      </c>
      <c r="W34" s="28">
        <v>46</v>
      </c>
      <c r="X34" s="17">
        <v>0.54347826086956519</v>
      </c>
      <c r="Y34" s="17">
        <v>0.45652173913043476</v>
      </c>
      <c r="Z34" s="23">
        <f t="shared" si="41"/>
        <v>0.54347826086956519</v>
      </c>
      <c r="AA34" s="22">
        <v>62</v>
      </c>
      <c r="AB34" s="15">
        <v>0.46774193548387094</v>
      </c>
      <c r="AC34" s="15">
        <v>0.532258064516129</v>
      </c>
      <c r="AD34" s="23">
        <f t="shared" si="42"/>
        <v>0.467741935483871</v>
      </c>
      <c r="AE34" s="22">
        <v>52</v>
      </c>
      <c r="AF34" s="15">
        <v>0.82692307692307687</v>
      </c>
      <c r="AG34" s="15">
        <v>3.8461538461538464E-2</v>
      </c>
      <c r="AH34" s="23">
        <f t="shared" si="43"/>
        <v>0.96153846153846156</v>
      </c>
      <c r="AI34" s="22">
        <v>48</v>
      </c>
      <c r="AJ34" s="15">
        <v>0.66666666666666663</v>
      </c>
      <c r="AK34" s="15">
        <v>0.33333333333333331</v>
      </c>
      <c r="AL34" s="23">
        <f t="shared" si="44"/>
        <v>0.66666666666666674</v>
      </c>
      <c r="AM34" s="22">
        <v>44</v>
      </c>
      <c r="AN34" s="15">
        <v>0.65909090909090906</v>
      </c>
      <c r="AO34" s="15">
        <v>0.34090909090909088</v>
      </c>
      <c r="AP34" s="23">
        <f t="shared" si="45"/>
        <v>0.65909090909090917</v>
      </c>
      <c r="AQ34" s="22">
        <v>42</v>
      </c>
      <c r="AR34" s="15">
        <v>0.6428571428571429</v>
      </c>
      <c r="AS34" s="15">
        <v>0.35714285714285715</v>
      </c>
      <c r="AT34" s="23">
        <f t="shared" si="46"/>
        <v>0.64285714285714279</v>
      </c>
      <c r="AU34" s="22">
        <v>60</v>
      </c>
      <c r="AV34" s="15">
        <v>0.66666666666666663</v>
      </c>
      <c r="AW34" s="15">
        <v>0.33333333333333331</v>
      </c>
      <c r="AX34" s="23">
        <f t="shared" si="47"/>
        <v>0.66666666666666674</v>
      </c>
      <c r="AZ34" s="31"/>
      <c r="BA34" s="31"/>
    </row>
    <row r="35" spans="1:53" outlineLevel="1" x14ac:dyDescent="0.2">
      <c r="A35" s="5" t="s">
        <v>50</v>
      </c>
      <c r="B35" s="10" t="s">
        <v>28</v>
      </c>
      <c r="C35" s="28">
        <v>80</v>
      </c>
      <c r="D35" s="17">
        <v>0.9</v>
      </c>
      <c r="E35" s="17">
        <v>2.5000000000000001E-2</v>
      </c>
      <c r="F35" s="23">
        <f t="shared" si="36"/>
        <v>0.97499999999999998</v>
      </c>
      <c r="G35" s="28">
        <v>70</v>
      </c>
      <c r="H35" s="17">
        <v>0.8571428571428571</v>
      </c>
      <c r="I35" s="17">
        <v>7.1428571428571425E-2</v>
      </c>
      <c r="J35" s="23">
        <f t="shared" si="38"/>
        <v>0.9285714285714286</v>
      </c>
      <c r="K35" s="28">
        <v>74</v>
      </c>
      <c r="L35" s="17">
        <v>0.85135135135135132</v>
      </c>
      <c r="M35" s="17">
        <v>9.45945945945946E-2</v>
      </c>
      <c r="N35" s="23">
        <f t="shared" si="39"/>
        <v>0.90540540540540537</v>
      </c>
      <c r="O35" s="28">
        <v>65</v>
      </c>
      <c r="P35" s="17">
        <v>0.90769230769230769</v>
      </c>
      <c r="Q35" s="17">
        <v>4.6153846153846156E-2</v>
      </c>
      <c r="R35" s="23">
        <f t="shared" si="27"/>
        <v>0.95384615384615379</v>
      </c>
      <c r="S35" s="28">
        <v>85</v>
      </c>
      <c r="T35" s="17">
        <v>0.89411764705882357</v>
      </c>
      <c r="U35" s="17">
        <v>2.3529411764705882E-2</v>
      </c>
      <c r="V35" s="23">
        <f t="shared" si="40"/>
        <v>0.97647058823529409</v>
      </c>
      <c r="W35" s="28">
        <v>84</v>
      </c>
      <c r="X35" s="17">
        <v>0.88095238095238093</v>
      </c>
      <c r="Y35" s="17">
        <v>2.3809523809523808E-2</v>
      </c>
      <c r="Z35" s="23">
        <f t="shared" si="41"/>
        <v>0.97619047619047616</v>
      </c>
      <c r="AA35" s="22">
        <v>79</v>
      </c>
      <c r="AB35" s="15">
        <v>0.810126582278481</v>
      </c>
      <c r="AC35" s="15">
        <v>7.5949367088607597E-2</v>
      </c>
      <c r="AD35" s="23">
        <f t="shared" si="42"/>
        <v>0.92405063291139244</v>
      </c>
      <c r="AE35" s="22">
        <v>82</v>
      </c>
      <c r="AF35" s="15">
        <v>0.73170731707317072</v>
      </c>
      <c r="AG35" s="15">
        <v>8.5365853658536592E-2</v>
      </c>
      <c r="AH35" s="23">
        <f t="shared" si="43"/>
        <v>0.91463414634146345</v>
      </c>
      <c r="AI35" s="22">
        <v>66</v>
      </c>
      <c r="AJ35" s="15">
        <v>0.89393939393939392</v>
      </c>
      <c r="AK35" s="15">
        <v>3.0303030303030304E-2</v>
      </c>
      <c r="AL35" s="23">
        <f t="shared" si="44"/>
        <v>0.96969696969696972</v>
      </c>
      <c r="AM35" s="22">
        <v>71</v>
      </c>
      <c r="AN35" s="15">
        <v>0.6619718309859155</v>
      </c>
      <c r="AO35" s="15">
        <v>0.19718309859154928</v>
      </c>
      <c r="AP35" s="23">
        <f t="shared" si="45"/>
        <v>0.80281690140845074</v>
      </c>
      <c r="AQ35" s="22">
        <v>75</v>
      </c>
      <c r="AR35" s="15">
        <v>0.76</v>
      </c>
      <c r="AS35" s="15">
        <v>9.3333333333333338E-2</v>
      </c>
      <c r="AT35" s="23">
        <f t="shared" si="46"/>
        <v>0.90666666666666662</v>
      </c>
      <c r="AU35" s="22">
        <v>107</v>
      </c>
      <c r="AV35" s="15">
        <v>0.77570093457943923</v>
      </c>
      <c r="AW35" s="15">
        <v>7.476635514018691E-2</v>
      </c>
      <c r="AX35" s="23">
        <f t="shared" si="47"/>
        <v>0.92523364485981308</v>
      </c>
      <c r="AZ35" s="31"/>
      <c r="BA35" s="31"/>
    </row>
    <row r="36" spans="1:53" outlineLevel="1" x14ac:dyDescent="0.2">
      <c r="A36" s="5" t="s">
        <v>51</v>
      </c>
      <c r="B36" s="10" t="s">
        <v>12</v>
      </c>
      <c r="C36" s="28">
        <v>61</v>
      </c>
      <c r="D36" s="17">
        <v>0.72131147540983609</v>
      </c>
      <c r="E36" s="17">
        <v>6.5573770491803282E-2</v>
      </c>
      <c r="F36" s="23">
        <f t="shared" si="36"/>
        <v>0.93442622950819676</v>
      </c>
      <c r="G36" s="28">
        <v>52</v>
      </c>
      <c r="H36" s="17">
        <v>0.90384615384615385</v>
      </c>
      <c r="I36" s="17">
        <v>7.6923076923076927E-2</v>
      </c>
      <c r="J36" s="23">
        <f t="shared" si="38"/>
        <v>0.92307692307692313</v>
      </c>
      <c r="K36" s="28">
        <v>55</v>
      </c>
      <c r="L36" s="17">
        <v>0.78181818181818186</v>
      </c>
      <c r="M36" s="17">
        <v>9.0909090909090912E-2</v>
      </c>
      <c r="N36" s="23">
        <f t="shared" si="39"/>
        <v>0.90909090909090906</v>
      </c>
      <c r="O36" s="28">
        <v>51</v>
      </c>
      <c r="P36" s="17">
        <v>0.90196078431372551</v>
      </c>
      <c r="Q36" s="17">
        <v>1.9607843137254902E-2</v>
      </c>
      <c r="R36" s="23">
        <f t="shared" si="27"/>
        <v>0.98039215686274506</v>
      </c>
      <c r="S36" s="28">
        <v>54</v>
      </c>
      <c r="T36" s="17">
        <v>0.92592592592592593</v>
      </c>
      <c r="U36" s="17">
        <v>0</v>
      </c>
      <c r="V36" s="23">
        <f t="shared" si="40"/>
        <v>1</v>
      </c>
      <c r="W36" s="28">
        <v>54</v>
      </c>
      <c r="X36" s="17">
        <v>0.87037037037037035</v>
      </c>
      <c r="Y36" s="17">
        <v>5.5555555555555552E-2</v>
      </c>
      <c r="Z36" s="23">
        <f t="shared" si="41"/>
        <v>0.94444444444444442</v>
      </c>
      <c r="AA36" s="22">
        <v>53</v>
      </c>
      <c r="AB36" s="15">
        <v>0.79245283018867929</v>
      </c>
      <c r="AC36" s="15">
        <v>1.8867924528301886E-2</v>
      </c>
      <c r="AD36" s="23">
        <f t="shared" si="42"/>
        <v>0.98113207547169812</v>
      </c>
      <c r="AE36" s="22">
        <v>56</v>
      </c>
      <c r="AF36" s="15">
        <v>0.7857142857142857</v>
      </c>
      <c r="AG36" s="15">
        <v>5.3571428571428568E-2</v>
      </c>
      <c r="AH36" s="23">
        <f t="shared" si="43"/>
        <v>0.9464285714285714</v>
      </c>
      <c r="AI36" s="22">
        <v>51</v>
      </c>
      <c r="AJ36" s="15">
        <v>0.80392156862745101</v>
      </c>
      <c r="AK36" s="15">
        <v>7.8431372549019607E-2</v>
      </c>
      <c r="AL36" s="23">
        <f t="shared" si="44"/>
        <v>0.92156862745098045</v>
      </c>
      <c r="AM36" s="22">
        <v>62</v>
      </c>
      <c r="AN36" s="15">
        <v>0.77419354838709675</v>
      </c>
      <c r="AO36" s="15">
        <v>0.11290322580645161</v>
      </c>
      <c r="AP36" s="23">
        <f t="shared" si="45"/>
        <v>0.88709677419354838</v>
      </c>
      <c r="AQ36" s="22">
        <v>60</v>
      </c>
      <c r="AR36" s="15">
        <v>0.75</v>
      </c>
      <c r="AS36" s="15">
        <v>3.3333333333333333E-2</v>
      </c>
      <c r="AT36" s="23">
        <f t="shared" si="46"/>
        <v>0.96666666666666667</v>
      </c>
      <c r="AU36" s="22">
        <v>72</v>
      </c>
      <c r="AV36" s="15">
        <v>0.69444444444444442</v>
      </c>
      <c r="AW36" s="15">
        <v>4.1666666666666664E-2</v>
      </c>
      <c r="AX36" s="23">
        <f t="shared" si="47"/>
        <v>0.95833333333333337</v>
      </c>
      <c r="AZ36" s="31"/>
      <c r="BA36" s="31"/>
    </row>
    <row r="37" spans="1:53" outlineLevel="1" x14ac:dyDescent="0.2">
      <c r="A37" s="5" t="s">
        <v>52</v>
      </c>
      <c r="B37" s="10" t="s">
        <v>16</v>
      </c>
      <c r="C37" s="28">
        <v>155</v>
      </c>
      <c r="D37" s="17">
        <v>0.77419354838709675</v>
      </c>
      <c r="E37" s="17">
        <v>0.13548387096774195</v>
      </c>
      <c r="F37" s="23">
        <f t="shared" si="36"/>
        <v>0.86451612903225805</v>
      </c>
      <c r="G37" s="28">
        <v>118</v>
      </c>
      <c r="H37" s="17">
        <v>0.70338983050847459</v>
      </c>
      <c r="I37" s="17">
        <v>0.29661016949152541</v>
      </c>
      <c r="J37" s="23">
        <f t="shared" si="38"/>
        <v>0.70338983050847459</v>
      </c>
      <c r="K37" s="28">
        <v>125</v>
      </c>
      <c r="L37" s="17">
        <v>0.72</v>
      </c>
      <c r="M37" s="17">
        <v>0.216</v>
      </c>
      <c r="N37" s="23">
        <f t="shared" si="39"/>
        <v>0.78400000000000003</v>
      </c>
      <c r="O37" s="28">
        <v>119</v>
      </c>
      <c r="P37" s="17">
        <v>0.86554621848739499</v>
      </c>
      <c r="Q37" s="17">
        <v>0.1092436974789916</v>
      </c>
      <c r="R37" s="23">
        <f t="shared" si="27"/>
        <v>0.89075630252100835</v>
      </c>
      <c r="S37" s="28">
        <v>116</v>
      </c>
      <c r="T37" s="17">
        <v>0.83620689655172409</v>
      </c>
      <c r="U37" s="17">
        <v>0.13793103448275862</v>
      </c>
      <c r="V37" s="23">
        <f t="shared" si="40"/>
        <v>0.86206896551724133</v>
      </c>
      <c r="W37" s="28">
        <v>114</v>
      </c>
      <c r="X37" s="17">
        <v>0.85964912280701755</v>
      </c>
      <c r="Y37" s="17">
        <v>7.8947368421052627E-2</v>
      </c>
      <c r="Z37" s="23">
        <f t="shared" si="41"/>
        <v>0.92105263157894735</v>
      </c>
      <c r="AA37" s="22">
        <v>124</v>
      </c>
      <c r="AB37" s="15">
        <v>0.91129032258064513</v>
      </c>
      <c r="AC37" s="15">
        <v>4.8387096774193547E-2</v>
      </c>
      <c r="AD37" s="23">
        <f t="shared" si="42"/>
        <v>0.95161290322580649</v>
      </c>
      <c r="AE37" s="22">
        <v>113</v>
      </c>
      <c r="AF37" s="15">
        <v>0.87610619469026552</v>
      </c>
      <c r="AG37" s="15">
        <v>9.7345132743362831E-2</v>
      </c>
      <c r="AH37" s="23">
        <f t="shared" si="43"/>
        <v>0.90265486725663713</v>
      </c>
      <c r="AI37" s="22">
        <v>114</v>
      </c>
      <c r="AJ37" s="15">
        <v>0.85087719298245612</v>
      </c>
      <c r="AK37" s="15">
        <v>0.11403508771929824</v>
      </c>
      <c r="AL37" s="23">
        <f t="shared" si="44"/>
        <v>0.88596491228070173</v>
      </c>
      <c r="AM37" s="22">
        <v>107</v>
      </c>
      <c r="AN37" s="15">
        <v>0.52336448598130836</v>
      </c>
      <c r="AO37" s="15">
        <v>0.3925233644859813</v>
      </c>
      <c r="AP37" s="23">
        <f t="shared" si="45"/>
        <v>0.60747663551401865</v>
      </c>
      <c r="AQ37" s="22">
        <v>104</v>
      </c>
      <c r="AR37" s="15">
        <v>0.74038461538461542</v>
      </c>
      <c r="AS37" s="15">
        <v>0.17307692307692307</v>
      </c>
      <c r="AT37" s="23">
        <f t="shared" si="46"/>
        <v>0.82692307692307687</v>
      </c>
      <c r="AU37" s="22">
        <v>160</v>
      </c>
      <c r="AV37" s="15">
        <v>0.78749999999999998</v>
      </c>
      <c r="AW37" s="15">
        <v>0.1</v>
      </c>
      <c r="AX37" s="23">
        <f t="shared" si="47"/>
        <v>0.9</v>
      </c>
      <c r="AZ37" s="31"/>
      <c r="BA37" s="31"/>
    </row>
    <row r="38" spans="1:53" outlineLevel="1" x14ac:dyDescent="0.2">
      <c r="A38" s="5" t="s">
        <v>53</v>
      </c>
      <c r="B38" s="10" t="s">
        <v>20</v>
      </c>
      <c r="C38" s="28">
        <v>98</v>
      </c>
      <c r="D38" s="17">
        <v>0.7142857142857143</v>
      </c>
      <c r="E38" s="17">
        <v>0.1326530612244898</v>
      </c>
      <c r="F38" s="23">
        <f t="shared" si="36"/>
        <v>0.86734693877551017</v>
      </c>
      <c r="G38" s="28">
        <v>92</v>
      </c>
      <c r="H38" s="17">
        <v>0.73913043478260865</v>
      </c>
      <c r="I38" s="17">
        <v>0.2608695652173913</v>
      </c>
      <c r="J38" s="23">
        <f t="shared" si="38"/>
        <v>0.73913043478260865</v>
      </c>
      <c r="K38" s="28">
        <v>93</v>
      </c>
      <c r="L38" s="17">
        <v>0.80645161290322576</v>
      </c>
      <c r="M38" s="17">
        <v>0.17204301075268819</v>
      </c>
      <c r="N38" s="23">
        <f t="shared" si="39"/>
        <v>0.82795698924731176</v>
      </c>
      <c r="O38" s="28">
        <v>91</v>
      </c>
      <c r="P38" s="17">
        <v>0.73626373626373631</v>
      </c>
      <c r="Q38" s="17">
        <v>0.26373626373626374</v>
      </c>
      <c r="R38" s="23">
        <f t="shared" si="27"/>
        <v>0.73626373626373631</v>
      </c>
      <c r="S38" s="28">
        <v>92</v>
      </c>
      <c r="T38" s="17">
        <v>0.85869565217391308</v>
      </c>
      <c r="U38" s="17">
        <v>0.11956521739130435</v>
      </c>
      <c r="V38" s="23">
        <f t="shared" si="40"/>
        <v>0.88043478260869568</v>
      </c>
      <c r="W38" s="28">
        <v>88</v>
      </c>
      <c r="X38" s="17">
        <v>0.75</v>
      </c>
      <c r="Y38" s="17">
        <v>0.21590909090909091</v>
      </c>
      <c r="Z38" s="23">
        <f t="shared" si="41"/>
        <v>0.78409090909090906</v>
      </c>
      <c r="AA38" s="22">
        <v>88</v>
      </c>
      <c r="AB38" s="15">
        <v>0.76136363636363635</v>
      </c>
      <c r="AC38" s="15">
        <v>0.20454545454545456</v>
      </c>
      <c r="AD38" s="23">
        <f t="shared" si="42"/>
        <v>0.79545454545454541</v>
      </c>
      <c r="AE38" s="22">
        <v>103</v>
      </c>
      <c r="AF38" s="15">
        <v>0.80582524271844658</v>
      </c>
      <c r="AG38" s="15">
        <v>0.10679611650485436</v>
      </c>
      <c r="AH38" s="23">
        <f t="shared" si="43"/>
        <v>0.89320388349514568</v>
      </c>
      <c r="AI38" s="22">
        <v>98</v>
      </c>
      <c r="AJ38" s="15">
        <v>0.7857142857142857</v>
      </c>
      <c r="AK38" s="15">
        <v>8.1632653061224483E-2</v>
      </c>
      <c r="AL38" s="23">
        <f t="shared" si="44"/>
        <v>0.91836734693877553</v>
      </c>
      <c r="AM38" s="22">
        <v>101</v>
      </c>
      <c r="AN38" s="15">
        <v>0.75247524752475248</v>
      </c>
      <c r="AO38" s="15">
        <v>0.20792079207920791</v>
      </c>
      <c r="AP38" s="23">
        <f t="shared" si="45"/>
        <v>0.79207920792079212</v>
      </c>
      <c r="AQ38" s="22">
        <v>88</v>
      </c>
      <c r="AR38" s="15">
        <v>0.80681818181818177</v>
      </c>
      <c r="AS38" s="15">
        <v>0.18181818181818182</v>
      </c>
      <c r="AT38" s="23">
        <f t="shared" si="46"/>
        <v>0.81818181818181812</v>
      </c>
      <c r="AU38" s="22">
        <v>134</v>
      </c>
      <c r="AV38" s="15">
        <v>0.76865671641791045</v>
      </c>
      <c r="AW38" s="15">
        <v>0.1417910447761194</v>
      </c>
      <c r="AX38" s="23">
        <f t="shared" si="47"/>
        <v>0.85820895522388063</v>
      </c>
      <c r="AZ38" s="31"/>
      <c r="BA38" s="31"/>
    </row>
    <row r="39" spans="1:53" outlineLevel="1" x14ac:dyDescent="0.2">
      <c r="A39" s="5" t="s">
        <v>54</v>
      </c>
      <c r="B39" s="21" t="s">
        <v>22</v>
      </c>
      <c r="C39" s="29">
        <v>54</v>
      </c>
      <c r="D39" s="17">
        <v>1</v>
      </c>
      <c r="E39" s="17">
        <v>0</v>
      </c>
      <c r="F39" s="23">
        <f t="shared" si="36"/>
        <v>1</v>
      </c>
      <c r="G39" s="29">
        <v>50</v>
      </c>
      <c r="H39" s="17">
        <v>0.78</v>
      </c>
      <c r="I39" s="17">
        <v>0.18</v>
      </c>
      <c r="J39" s="23">
        <f t="shared" si="38"/>
        <v>0.82000000000000006</v>
      </c>
      <c r="K39" s="29">
        <v>52</v>
      </c>
      <c r="L39" s="17">
        <v>0.75</v>
      </c>
      <c r="M39" s="17">
        <v>0.19230769230769232</v>
      </c>
      <c r="N39" s="23">
        <f t="shared" si="39"/>
        <v>0.80769230769230771</v>
      </c>
      <c r="O39" s="29">
        <v>45</v>
      </c>
      <c r="P39" s="17">
        <v>0.8</v>
      </c>
      <c r="Q39" s="17">
        <v>0.17777777777777778</v>
      </c>
      <c r="R39" s="23">
        <f t="shared" si="27"/>
        <v>0.82222222222222219</v>
      </c>
      <c r="S39" s="29">
        <v>36</v>
      </c>
      <c r="T39" s="17">
        <v>0.83333333333333337</v>
      </c>
      <c r="U39" s="17">
        <v>0.16666666666666666</v>
      </c>
      <c r="V39" s="23">
        <f t="shared" si="40"/>
        <v>0.83333333333333337</v>
      </c>
      <c r="W39" s="29">
        <v>32</v>
      </c>
      <c r="X39" s="17">
        <v>0.78125</v>
      </c>
      <c r="Y39" s="17">
        <v>0.1875</v>
      </c>
      <c r="Z39" s="23">
        <f t="shared" si="41"/>
        <v>0.8125</v>
      </c>
      <c r="AA39" s="22">
        <v>55</v>
      </c>
      <c r="AB39" s="15">
        <v>0.81818181818181823</v>
      </c>
      <c r="AC39" s="15">
        <v>0.12727272727272726</v>
      </c>
      <c r="AD39" s="23">
        <f t="shared" si="42"/>
        <v>0.8727272727272728</v>
      </c>
      <c r="AE39" s="22">
        <v>54</v>
      </c>
      <c r="AF39" s="15">
        <v>0.77777777777777779</v>
      </c>
      <c r="AG39" s="15">
        <v>0.16666666666666666</v>
      </c>
      <c r="AH39" s="23">
        <f t="shared" si="43"/>
        <v>0.83333333333333337</v>
      </c>
      <c r="AI39" s="22">
        <v>36</v>
      </c>
      <c r="AJ39" s="15">
        <v>0.72222222222222221</v>
      </c>
      <c r="AK39" s="15">
        <v>0.16666666666666666</v>
      </c>
      <c r="AL39" s="23">
        <f t="shared" si="44"/>
        <v>0.83333333333333337</v>
      </c>
      <c r="AM39" s="22">
        <v>38</v>
      </c>
      <c r="AN39" s="15">
        <v>0.52631578947368418</v>
      </c>
      <c r="AO39" s="15">
        <v>0.44736842105263158</v>
      </c>
      <c r="AP39" s="23">
        <f t="shared" si="45"/>
        <v>0.55263157894736836</v>
      </c>
      <c r="AQ39" s="22">
        <v>36</v>
      </c>
      <c r="AR39" s="15">
        <v>0.75</v>
      </c>
      <c r="AS39" s="15">
        <v>0.22222222222222221</v>
      </c>
      <c r="AT39" s="23">
        <f t="shared" si="46"/>
        <v>0.77777777777777779</v>
      </c>
      <c r="AU39" s="22">
        <v>72</v>
      </c>
      <c r="AV39" s="15">
        <v>0.69444444444444442</v>
      </c>
      <c r="AW39" s="15">
        <v>0.19444444444444445</v>
      </c>
      <c r="AX39" s="23">
        <f t="shared" si="47"/>
        <v>0.80555555555555558</v>
      </c>
      <c r="AZ39" s="31"/>
      <c r="BA39" s="31"/>
    </row>
    <row r="40" spans="1:53" ht="12.75" customHeight="1" x14ac:dyDescent="0.2">
      <c r="A40" s="57" t="s">
        <v>67</v>
      </c>
      <c r="B40" s="58"/>
      <c r="C40" s="20"/>
      <c r="D40" s="18">
        <f>AVERAGE(D41:D45)</f>
        <v>0.72647665870457545</v>
      </c>
      <c r="E40" s="18">
        <f>AVERAGE(E41:E45)</f>
        <v>7.8389067971521995E-2</v>
      </c>
      <c r="F40" s="18">
        <f>AVERAGE(F41:F45)</f>
        <v>0.92161093202847799</v>
      </c>
      <c r="G40" s="20"/>
      <c r="H40" s="18">
        <f>AVERAGE(H41:H45)</f>
        <v>0.73265784737910178</v>
      </c>
      <c r="I40" s="18">
        <f t="shared" ref="I40" si="48">AVERAGE(I41:I45)</f>
        <v>6.8810544855841024E-2</v>
      </c>
      <c r="J40" s="18">
        <f>AVERAGE(J41:J45)</f>
        <v>0.93118945514415896</v>
      </c>
      <c r="K40" s="20"/>
      <c r="L40" s="18">
        <f>AVERAGE(L41:L45)</f>
        <v>0.74369952404226602</v>
      </c>
      <c r="M40" s="18">
        <f t="shared" ref="M40" si="49">AVERAGE(M41:M45)</f>
        <v>7.2043447144253592E-2</v>
      </c>
      <c r="N40" s="18">
        <f>AVERAGE(N41:N45)</f>
        <v>0.92795655285574641</v>
      </c>
      <c r="O40" s="20"/>
      <c r="P40" s="18">
        <f>AVERAGE(P41:P45)</f>
        <v>0.83446431981191738</v>
      </c>
      <c r="Q40" s="18">
        <f t="shared" ref="Q40" si="50">AVERAGE(Q41:Q45)</f>
        <v>3.3259789003854741E-2</v>
      </c>
      <c r="R40" s="18">
        <f>AVERAGE(R41:R45)</f>
        <v>0.96674021099614527</v>
      </c>
      <c r="S40" s="20"/>
      <c r="T40" s="18">
        <f>AVERAGE(T41:T45)</f>
        <v>0.80295715088037445</v>
      </c>
      <c r="U40" s="18">
        <f>AVERAGE(U41:U45)</f>
        <v>6.6965613831739601E-2</v>
      </c>
      <c r="V40" s="18">
        <f>AVERAGE(V41:V45)</f>
        <v>0.9330343861682604</v>
      </c>
      <c r="W40" s="20"/>
      <c r="X40" s="18">
        <f>AVERAGE(X41:X45)</f>
        <v>0.75272261479808655</v>
      </c>
      <c r="Y40" s="18">
        <f t="shared" ref="Y40" si="51">AVERAGE(Y41:Y45)</f>
        <v>9.4908817172968105E-2</v>
      </c>
      <c r="Z40" s="18">
        <f>AVERAGE(Z41:Z45)</f>
        <v>0.90509118282703194</v>
      </c>
      <c r="AA40" s="6"/>
      <c r="AB40" s="18">
        <f>AVERAGE(AB41:AB45)</f>
        <v>0.71730750073694216</v>
      </c>
      <c r="AC40" s="18">
        <f>AVERAGE(AC41:AC45)</f>
        <v>0.11514050226119003</v>
      </c>
      <c r="AD40" s="18">
        <f>AVERAGE(AD41:AD45)</f>
        <v>0.88485949773881001</v>
      </c>
      <c r="AE40" s="6"/>
      <c r="AF40" s="18">
        <f>AVERAGE(AF41:AF45)</f>
        <v>0.74314051848576235</v>
      </c>
      <c r="AG40" s="18">
        <f>AVERAGE(AG41:AG45)</f>
        <v>9.8983511696208781E-2</v>
      </c>
      <c r="AH40" s="18">
        <f>AVERAGE(AH41:AH45)</f>
        <v>0.90101648830379122</v>
      </c>
      <c r="AI40" s="6"/>
      <c r="AJ40" s="18">
        <f>AVERAGE(AJ41:AJ45)</f>
        <v>0.73753666360521197</v>
      </c>
      <c r="AK40" s="18">
        <f>AVERAGE(AK41:AK45)</f>
        <v>0.11034051969535841</v>
      </c>
      <c r="AL40" s="18">
        <f>AVERAGE(AL41:AL45)</f>
        <v>0.88965948030464159</v>
      </c>
      <c r="AM40" s="6"/>
      <c r="AN40" s="18">
        <f>AVERAGE(AN41:AN45)</f>
        <v>0.69739206157116607</v>
      </c>
      <c r="AO40" s="18">
        <f>AVERAGE(AO41:AO45)</f>
        <v>0.12575583312523611</v>
      </c>
      <c r="AP40" s="18">
        <f>AVERAGE(AP41:AP45)</f>
        <v>0.87424416687476381</v>
      </c>
      <c r="AQ40" s="6"/>
      <c r="AR40" s="18">
        <f>AVERAGE(AR41:AR45)</f>
        <v>0.73236140234705516</v>
      </c>
      <c r="AS40" s="18">
        <f>AVERAGE(AS41:AS45)</f>
        <v>0.11609167494389876</v>
      </c>
      <c r="AT40" s="18">
        <f>AVERAGE(AT41:AT45)</f>
        <v>0.88390832505610128</v>
      </c>
      <c r="AU40" s="6"/>
      <c r="AV40" s="18">
        <f>AVERAGE(AV41:AV45)</f>
        <v>0.70113243307273154</v>
      </c>
      <c r="AW40" s="18">
        <f>AVERAGE(AW41:AW45)</f>
        <v>6.2350153991945031E-2</v>
      </c>
      <c r="AX40" s="18">
        <f>AVERAGE(AX41:AX45)</f>
        <v>0.93764984600805479</v>
      </c>
      <c r="AZ40" s="31"/>
      <c r="BA40" s="31"/>
    </row>
    <row r="41" spans="1:53" outlineLevel="1" x14ac:dyDescent="0.2">
      <c r="A41" s="1" t="s">
        <v>55</v>
      </c>
      <c r="B41" s="9" t="s">
        <v>30</v>
      </c>
      <c r="C41" s="9">
        <v>107</v>
      </c>
      <c r="D41" s="17">
        <v>0.48598130841121495</v>
      </c>
      <c r="E41" s="17">
        <v>0.13084112149532709</v>
      </c>
      <c r="F41" s="23">
        <f>1-E41</f>
        <v>0.86915887850467288</v>
      </c>
      <c r="G41" s="9">
        <v>98</v>
      </c>
      <c r="H41" s="17">
        <v>0.62244897959183676</v>
      </c>
      <c r="I41" s="17">
        <v>4.0816326530612242E-2</v>
      </c>
      <c r="J41" s="23">
        <f>1-I41</f>
        <v>0.95918367346938771</v>
      </c>
      <c r="K41" s="9">
        <v>112</v>
      </c>
      <c r="L41" s="17">
        <v>0.6339285714285714</v>
      </c>
      <c r="M41" s="17">
        <v>0.10714285714285714</v>
      </c>
      <c r="N41" s="23">
        <f t="shared" si="39"/>
        <v>0.8928571428571429</v>
      </c>
      <c r="O41" s="9">
        <v>106</v>
      </c>
      <c r="P41" s="17">
        <v>0.66981132075471694</v>
      </c>
      <c r="Q41" s="17">
        <v>0.11320754716981132</v>
      </c>
      <c r="R41" s="23">
        <f t="shared" si="27"/>
        <v>0.8867924528301887</v>
      </c>
      <c r="S41" s="9">
        <v>116</v>
      </c>
      <c r="T41" s="17">
        <v>0.60344827586206895</v>
      </c>
      <c r="U41" s="17">
        <v>0.11206896551724138</v>
      </c>
      <c r="V41" s="23">
        <f t="shared" si="40"/>
        <v>0.88793103448275867</v>
      </c>
      <c r="W41" s="9">
        <v>140</v>
      </c>
      <c r="X41" s="17">
        <v>0.62857142857142856</v>
      </c>
      <c r="Y41" s="17">
        <v>0.11428571428571428</v>
      </c>
      <c r="Z41" s="23">
        <f t="shared" si="41"/>
        <v>0.88571428571428568</v>
      </c>
      <c r="AA41" s="22">
        <v>186</v>
      </c>
      <c r="AB41" s="15">
        <v>0.59139784946236562</v>
      </c>
      <c r="AC41" s="15">
        <v>0.12365591397849462</v>
      </c>
      <c r="AD41" s="23">
        <f t="shared" ref="AD41:AD45" si="52">1-AC41</f>
        <v>0.87634408602150538</v>
      </c>
      <c r="AE41" s="22">
        <v>194</v>
      </c>
      <c r="AF41" s="15">
        <v>0.58247422680412375</v>
      </c>
      <c r="AG41" s="15">
        <v>7.7319587628865982E-2</v>
      </c>
      <c r="AH41" s="23">
        <f t="shared" ref="AH41:AH45" si="53">1-AG41</f>
        <v>0.92268041237113407</v>
      </c>
      <c r="AI41" s="22">
        <v>130</v>
      </c>
      <c r="AJ41" s="15">
        <v>0.50769230769230766</v>
      </c>
      <c r="AK41" s="15">
        <v>0.15384615384615385</v>
      </c>
      <c r="AL41" s="23">
        <f t="shared" ref="AL41:AL45" si="54">1-AK41</f>
        <v>0.84615384615384615</v>
      </c>
      <c r="AM41" s="22">
        <v>126</v>
      </c>
      <c r="AN41" s="15">
        <v>0.45238095238095238</v>
      </c>
      <c r="AO41" s="15">
        <v>0.14285714285714285</v>
      </c>
      <c r="AP41" s="23">
        <f t="shared" ref="AP41:AP45" si="55">1-AO41</f>
        <v>0.85714285714285721</v>
      </c>
      <c r="AQ41" s="22">
        <v>123</v>
      </c>
      <c r="AR41" s="15">
        <v>0.60162601626016265</v>
      </c>
      <c r="AS41" s="15">
        <v>0.13008130081300814</v>
      </c>
      <c r="AT41" s="23">
        <f t="shared" ref="AT41:AT45" si="56">1-AS41</f>
        <v>0.86991869918699183</v>
      </c>
      <c r="AU41" s="22">
        <v>126</v>
      </c>
      <c r="AV41" s="15">
        <v>0.52380952380952384</v>
      </c>
      <c r="AW41" s="15">
        <v>0.11904761904761904</v>
      </c>
      <c r="AX41" s="23">
        <f t="shared" ref="AX41:AX45" si="57">1-AW41</f>
        <v>0.88095238095238093</v>
      </c>
      <c r="AZ41" s="31"/>
      <c r="BA41" s="31"/>
    </row>
    <row r="42" spans="1:53" outlineLevel="1" x14ac:dyDescent="0.2">
      <c r="A42" s="1" t="s">
        <v>56</v>
      </c>
      <c r="B42" s="9" t="s">
        <v>13</v>
      </c>
      <c r="C42" s="9">
        <v>26</v>
      </c>
      <c r="D42" s="17">
        <v>0.80769230769230771</v>
      </c>
      <c r="E42" s="17">
        <v>0.15384615384615385</v>
      </c>
      <c r="F42" s="23">
        <f>1-E42</f>
        <v>0.84615384615384615</v>
      </c>
      <c r="G42" s="9">
        <v>26</v>
      </c>
      <c r="H42" s="17">
        <v>0.84615384615384615</v>
      </c>
      <c r="I42" s="17">
        <v>0.15384615384615385</v>
      </c>
      <c r="J42" s="23">
        <f>1-I42</f>
        <v>0.84615384615384615</v>
      </c>
      <c r="K42" s="9">
        <v>28</v>
      </c>
      <c r="L42" s="17">
        <v>0.8214285714285714</v>
      </c>
      <c r="M42" s="17">
        <v>3.5714285714285712E-2</v>
      </c>
      <c r="N42" s="23">
        <f t="shared" si="39"/>
        <v>0.9642857142857143</v>
      </c>
      <c r="O42" s="9">
        <v>34</v>
      </c>
      <c r="P42" s="17">
        <v>0.97058823529411764</v>
      </c>
      <c r="Q42" s="17">
        <v>0</v>
      </c>
      <c r="R42" s="23">
        <f t="shared" si="27"/>
        <v>1</v>
      </c>
      <c r="S42" s="9">
        <v>34</v>
      </c>
      <c r="T42" s="17">
        <v>0.91176470588235292</v>
      </c>
      <c r="U42" s="17">
        <v>8.8235294117647065E-2</v>
      </c>
      <c r="V42" s="23">
        <f t="shared" si="40"/>
        <v>0.91176470588235292</v>
      </c>
      <c r="W42" s="9">
        <v>37</v>
      </c>
      <c r="X42" s="17">
        <v>0.78378378378378377</v>
      </c>
      <c r="Y42" s="17">
        <v>0.1891891891891892</v>
      </c>
      <c r="Z42" s="23">
        <f t="shared" si="41"/>
        <v>0.81081081081081074</v>
      </c>
      <c r="AA42" s="22">
        <v>34</v>
      </c>
      <c r="AB42" s="15">
        <v>0.8529411764705882</v>
      </c>
      <c r="AC42" s="15">
        <v>5.8823529411764705E-2</v>
      </c>
      <c r="AD42" s="23">
        <f t="shared" si="52"/>
        <v>0.94117647058823528</v>
      </c>
      <c r="AE42" s="22">
        <v>38</v>
      </c>
      <c r="AF42" s="15">
        <v>0.84210526315789469</v>
      </c>
      <c r="AG42" s="15">
        <v>0.10526315789473684</v>
      </c>
      <c r="AH42" s="23">
        <f t="shared" si="53"/>
        <v>0.89473684210526316</v>
      </c>
      <c r="AI42" s="22">
        <v>42</v>
      </c>
      <c r="AJ42" s="15">
        <v>0.90476190476190477</v>
      </c>
      <c r="AK42" s="15">
        <v>2.3809523809523808E-2</v>
      </c>
      <c r="AL42" s="23">
        <f t="shared" si="54"/>
        <v>0.97619047619047616</v>
      </c>
      <c r="AM42" s="22">
        <v>36</v>
      </c>
      <c r="AN42" s="15">
        <v>0.97222222222222221</v>
      </c>
      <c r="AO42" s="15">
        <v>2.7777777777777776E-2</v>
      </c>
      <c r="AP42" s="23">
        <f t="shared" si="55"/>
        <v>0.97222222222222221</v>
      </c>
      <c r="AQ42" s="22">
        <v>26</v>
      </c>
      <c r="AR42" s="15">
        <v>0.73076923076923073</v>
      </c>
      <c r="AS42" s="15">
        <v>0.23076923076923078</v>
      </c>
      <c r="AT42" s="23">
        <f t="shared" si="56"/>
        <v>0.76923076923076916</v>
      </c>
      <c r="AU42" s="22">
        <v>27</v>
      </c>
      <c r="AV42" s="15">
        <v>0.77777777777777779</v>
      </c>
      <c r="AW42" s="15">
        <v>0</v>
      </c>
      <c r="AX42" s="23">
        <f t="shared" si="57"/>
        <v>1</v>
      </c>
      <c r="AZ42" s="31"/>
      <c r="BA42" s="31"/>
    </row>
    <row r="43" spans="1:53" outlineLevel="1" x14ac:dyDescent="0.2">
      <c r="A43" s="1" t="s">
        <v>57</v>
      </c>
      <c r="B43" s="9" t="s">
        <v>31</v>
      </c>
      <c r="C43" s="9">
        <v>62</v>
      </c>
      <c r="D43" s="17">
        <v>0.83870967741935487</v>
      </c>
      <c r="E43" s="17">
        <v>3.2258064516129031E-2</v>
      </c>
      <c r="F43" s="23">
        <f>1-E43</f>
        <v>0.967741935483871</v>
      </c>
      <c r="G43" s="9">
        <v>56</v>
      </c>
      <c r="H43" s="17">
        <v>0.8035714285714286</v>
      </c>
      <c r="I43" s="17">
        <v>3.5714285714285712E-2</v>
      </c>
      <c r="J43" s="23">
        <f>1-I43</f>
        <v>0.9642857142857143</v>
      </c>
      <c r="K43" s="9">
        <v>62</v>
      </c>
      <c r="L43" s="17">
        <v>0.85483870967741937</v>
      </c>
      <c r="M43" s="17">
        <v>1.6129032258064516E-2</v>
      </c>
      <c r="N43" s="23">
        <f t="shared" si="39"/>
        <v>0.9838709677419355</v>
      </c>
      <c r="O43" s="9">
        <v>60</v>
      </c>
      <c r="P43" s="17">
        <v>0.83333333333333337</v>
      </c>
      <c r="Q43" s="17">
        <v>0</v>
      </c>
      <c r="R43" s="23">
        <f t="shared" si="27"/>
        <v>1</v>
      </c>
      <c r="S43" s="9">
        <v>62</v>
      </c>
      <c r="T43" s="17">
        <v>0.83870967741935487</v>
      </c>
      <c r="U43" s="17">
        <v>0</v>
      </c>
      <c r="V43" s="23">
        <f t="shared" si="40"/>
        <v>1</v>
      </c>
      <c r="W43" s="9">
        <v>60</v>
      </c>
      <c r="X43" s="17">
        <v>0.76666666666666672</v>
      </c>
      <c r="Y43" s="17">
        <v>6.6666666666666666E-2</v>
      </c>
      <c r="Z43" s="23">
        <f t="shared" si="41"/>
        <v>0.93333333333333335</v>
      </c>
      <c r="AA43" s="22">
        <v>64</v>
      </c>
      <c r="AB43" s="15">
        <v>0.78125</v>
      </c>
      <c r="AC43" s="15">
        <v>9.375E-2</v>
      </c>
      <c r="AD43" s="23">
        <f t="shared" si="52"/>
        <v>0.90625</v>
      </c>
      <c r="AE43" s="22">
        <v>64</v>
      </c>
      <c r="AF43" s="15">
        <v>0.828125</v>
      </c>
      <c r="AG43" s="15">
        <v>7.8125E-2</v>
      </c>
      <c r="AH43" s="23">
        <f t="shared" si="53"/>
        <v>0.921875</v>
      </c>
      <c r="AI43" s="22">
        <v>62</v>
      </c>
      <c r="AJ43" s="15">
        <v>0.87096774193548387</v>
      </c>
      <c r="AK43" s="15">
        <v>9.6774193548387094E-2</v>
      </c>
      <c r="AL43" s="23">
        <f t="shared" si="54"/>
        <v>0.90322580645161288</v>
      </c>
      <c r="AM43" s="22">
        <v>64</v>
      </c>
      <c r="AN43" s="15">
        <v>0.75</v>
      </c>
      <c r="AO43" s="15">
        <v>9.375E-2</v>
      </c>
      <c r="AP43" s="23">
        <f t="shared" si="55"/>
        <v>0.90625</v>
      </c>
      <c r="AQ43" s="22">
        <v>60</v>
      </c>
      <c r="AR43" s="15">
        <v>0.85</v>
      </c>
      <c r="AS43" s="15">
        <v>3.3333333333333333E-2</v>
      </c>
      <c r="AT43" s="23">
        <f t="shared" si="56"/>
        <v>0.96666666666666667</v>
      </c>
      <c r="AU43" s="22">
        <v>60</v>
      </c>
      <c r="AV43" s="15">
        <v>0.73333333333333328</v>
      </c>
      <c r="AW43" s="15">
        <v>6.6666666666666666E-2</v>
      </c>
      <c r="AX43" s="23">
        <f t="shared" si="57"/>
        <v>0.93333333333333335</v>
      </c>
      <c r="AZ43" s="31"/>
      <c r="BA43" s="31"/>
    </row>
    <row r="44" spans="1:53" outlineLevel="1" x14ac:dyDescent="0.2">
      <c r="A44" s="1" t="s">
        <v>58</v>
      </c>
      <c r="B44" s="9" t="s">
        <v>29</v>
      </c>
      <c r="C44" s="9">
        <v>80</v>
      </c>
      <c r="D44" s="17">
        <v>0.9375</v>
      </c>
      <c r="E44" s="17">
        <v>1.2500000000000001E-2</v>
      </c>
      <c r="F44" s="23">
        <f>1-E44</f>
        <v>0.98750000000000004</v>
      </c>
      <c r="G44" s="9">
        <v>82</v>
      </c>
      <c r="H44" s="17">
        <v>0.92682926829268297</v>
      </c>
      <c r="I44" s="17">
        <v>2.4390243902439025E-2</v>
      </c>
      <c r="J44" s="23">
        <f>1-I44</f>
        <v>0.97560975609756095</v>
      </c>
      <c r="K44" s="9">
        <v>99</v>
      </c>
      <c r="L44" s="17">
        <v>0.76767676767676762</v>
      </c>
      <c r="M44" s="17">
        <v>6.0606060606060608E-2</v>
      </c>
      <c r="N44" s="23">
        <f t="shared" si="39"/>
        <v>0.93939393939393945</v>
      </c>
      <c r="O44" s="9">
        <v>96</v>
      </c>
      <c r="P44" s="17">
        <v>0.84375</v>
      </c>
      <c r="Q44" s="17">
        <v>2.0833333333333332E-2</v>
      </c>
      <c r="R44" s="23">
        <f t="shared" si="27"/>
        <v>0.97916666666666663</v>
      </c>
      <c r="S44" s="9">
        <v>105</v>
      </c>
      <c r="T44" s="17">
        <v>0.89523809523809528</v>
      </c>
      <c r="U44" s="17">
        <v>9.5238095238095247E-3</v>
      </c>
      <c r="V44" s="23">
        <f t="shared" si="40"/>
        <v>0.99047619047619051</v>
      </c>
      <c r="W44" s="9">
        <v>106</v>
      </c>
      <c r="X44" s="17">
        <v>0.86792452830188682</v>
      </c>
      <c r="Y44" s="17">
        <v>3.7735849056603772E-2</v>
      </c>
      <c r="Z44" s="23">
        <f t="shared" si="41"/>
        <v>0.96226415094339623</v>
      </c>
      <c r="AA44" s="22">
        <v>112</v>
      </c>
      <c r="AB44" s="15">
        <v>0.8035714285714286</v>
      </c>
      <c r="AC44" s="15">
        <v>5.3571428571428568E-2</v>
      </c>
      <c r="AD44" s="23">
        <f t="shared" si="52"/>
        <v>0.9464285714285714</v>
      </c>
      <c r="AE44" s="22">
        <v>119</v>
      </c>
      <c r="AF44" s="15">
        <v>0.88235294117647056</v>
      </c>
      <c r="AG44" s="15">
        <v>8.4033613445378148E-3</v>
      </c>
      <c r="AH44" s="23">
        <f t="shared" si="53"/>
        <v>0.99159663865546221</v>
      </c>
      <c r="AI44" s="22">
        <v>110</v>
      </c>
      <c r="AJ44" s="15">
        <v>0.76363636363636367</v>
      </c>
      <c r="AK44" s="15">
        <v>2.7272727272727271E-2</v>
      </c>
      <c r="AL44" s="23">
        <f t="shared" si="54"/>
        <v>0.97272727272727277</v>
      </c>
      <c r="AM44" s="22">
        <v>111</v>
      </c>
      <c r="AN44" s="15">
        <v>0.81981981981981977</v>
      </c>
      <c r="AO44" s="15">
        <v>3.6036036036036036E-2</v>
      </c>
      <c r="AP44" s="23">
        <f t="shared" si="55"/>
        <v>0.963963963963964</v>
      </c>
      <c r="AQ44" s="22">
        <v>102</v>
      </c>
      <c r="AR44" s="15">
        <v>0.86274509803921573</v>
      </c>
      <c r="AS44" s="15">
        <v>1.9607843137254902E-2</v>
      </c>
      <c r="AT44" s="23">
        <f t="shared" si="56"/>
        <v>0.98039215686274506</v>
      </c>
      <c r="AU44" s="22">
        <v>134</v>
      </c>
      <c r="AV44" s="15">
        <v>0.83582089552238803</v>
      </c>
      <c r="AW44" s="15">
        <v>1.4925373134328358E-2</v>
      </c>
      <c r="AX44" s="23">
        <f t="shared" si="57"/>
        <v>0.9850746268656716</v>
      </c>
      <c r="AZ44" s="31"/>
      <c r="BA44" s="31"/>
    </row>
    <row r="45" spans="1:53" outlineLevel="1" x14ac:dyDescent="0.2">
      <c r="A45" s="1" t="s">
        <v>59</v>
      </c>
      <c r="B45" s="9" t="s">
        <v>19</v>
      </c>
      <c r="C45" s="9">
        <v>64</v>
      </c>
      <c r="D45" s="17">
        <v>0.5625</v>
      </c>
      <c r="E45" s="17">
        <v>6.25E-2</v>
      </c>
      <c r="F45" s="23">
        <f>1-E45</f>
        <v>0.9375</v>
      </c>
      <c r="G45" s="9">
        <v>56</v>
      </c>
      <c r="H45" s="17">
        <v>0.4642857142857143</v>
      </c>
      <c r="I45" s="17">
        <v>8.9285714285714288E-2</v>
      </c>
      <c r="J45" s="23">
        <f>1-I45</f>
        <v>0.9107142857142857</v>
      </c>
      <c r="K45" s="9">
        <v>64</v>
      </c>
      <c r="L45" s="17">
        <v>0.640625</v>
      </c>
      <c r="M45" s="17">
        <v>0.140625</v>
      </c>
      <c r="N45" s="23">
        <f t="shared" si="39"/>
        <v>0.859375</v>
      </c>
      <c r="O45" s="9">
        <v>62</v>
      </c>
      <c r="P45" s="17">
        <v>0.85483870967741937</v>
      </c>
      <c r="Q45" s="17">
        <v>3.2258064516129031E-2</v>
      </c>
      <c r="R45" s="23">
        <f t="shared" si="27"/>
        <v>0.967741935483871</v>
      </c>
      <c r="S45" s="9">
        <v>64</v>
      </c>
      <c r="T45" s="17">
        <v>0.765625</v>
      </c>
      <c r="U45" s="17">
        <v>0.125</v>
      </c>
      <c r="V45" s="23">
        <f t="shared" si="40"/>
        <v>0.875</v>
      </c>
      <c r="W45" s="9">
        <v>60</v>
      </c>
      <c r="X45" s="17">
        <v>0.71666666666666667</v>
      </c>
      <c r="Y45" s="17">
        <v>6.6666666666666666E-2</v>
      </c>
      <c r="Z45" s="23">
        <f t="shared" si="41"/>
        <v>0.93333333333333335</v>
      </c>
      <c r="AA45" s="22">
        <v>61</v>
      </c>
      <c r="AB45" s="15">
        <v>0.55737704918032782</v>
      </c>
      <c r="AC45" s="15">
        <v>0.24590163934426229</v>
      </c>
      <c r="AD45" s="23">
        <f t="shared" si="52"/>
        <v>0.75409836065573765</v>
      </c>
      <c r="AE45" s="22">
        <v>62</v>
      </c>
      <c r="AF45" s="15">
        <v>0.58064516129032262</v>
      </c>
      <c r="AG45" s="15">
        <v>0.22580645161290322</v>
      </c>
      <c r="AH45" s="23">
        <f t="shared" si="53"/>
        <v>0.77419354838709675</v>
      </c>
      <c r="AI45" s="22">
        <v>64</v>
      </c>
      <c r="AJ45" s="15">
        <v>0.640625</v>
      </c>
      <c r="AK45" s="15">
        <v>0.25</v>
      </c>
      <c r="AL45" s="23">
        <f t="shared" si="54"/>
        <v>0.75</v>
      </c>
      <c r="AM45" s="22">
        <v>67</v>
      </c>
      <c r="AN45" s="15">
        <v>0.4925373134328358</v>
      </c>
      <c r="AO45" s="15">
        <v>0.32835820895522388</v>
      </c>
      <c r="AP45" s="23">
        <f t="shared" si="55"/>
        <v>0.67164179104477606</v>
      </c>
      <c r="AQ45" s="22">
        <v>60</v>
      </c>
      <c r="AR45" s="15">
        <v>0.6166666666666667</v>
      </c>
      <c r="AS45" s="15">
        <v>0.16666666666666666</v>
      </c>
      <c r="AT45" s="23">
        <f t="shared" si="56"/>
        <v>0.83333333333333337</v>
      </c>
      <c r="AU45" s="22">
        <v>63</v>
      </c>
      <c r="AV45" s="15">
        <v>0.63492063492063489</v>
      </c>
      <c r="AW45" s="15">
        <v>0.1111111111111111</v>
      </c>
      <c r="AX45" s="23">
        <f t="shared" si="57"/>
        <v>0.88888888888888884</v>
      </c>
      <c r="AZ45" s="31"/>
      <c r="BA45" s="31"/>
    </row>
    <row r="46" spans="1:53" ht="12.75" customHeight="1" outlineLevel="1" x14ac:dyDescent="0.2">
      <c r="A46" s="2"/>
      <c r="B46" s="24"/>
      <c r="C46" s="24"/>
      <c r="D46" s="25"/>
      <c r="E46" s="25"/>
      <c r="F46" s="2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Z46" s="31"/>
    </row>
    <row r="47" spans="1:53" outlineLevel="1" x14ac:dyDescent="0.2">
      <c r="A47" s="2"/>
      <c r="B47" s="24"/>
      <c r="C47" s="24"/>
      <c r="D47" s="25"/>
      <c r="E47" s="25"/>
      <c r="F47" s="2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3" x14ac:dyDescent="0.2">
      <c r="B48" s="19" t="s">
        <v>66</v>
      </c>
      <c r="C48" s="19"/>
    </row>
  </sheetData>
  <mergeCells count="33">
    <mergeCell ref="AM7:AP7"/>
    <mergeCell ref="AQ7:AT7"/>
    <mergeCell ref="AU7:AX7"/>
    <mergeCell ref="C20:F20"/>
    <mergeCell ref="G20:J20"/>
    <mergeCell ref="K20:N20"/>
    <mergeCell ref="O20:R20"/>
    <mergeCell ref="S20:V20"/>
    <mergeCell ref="W20:Z20"/>
    <mergeCell ref="AA20:AD20"/>
    <mergeCell ref="AE20:AH20"/>
    <mergeCell ref="AI20:AL20"/>
    <mergeCell ref="AM20:AP20"/>
    <mergeCell ref="AQ20:AT20"/>
    <mergeCell ref="AU20:AX20"/>
    <mergeCell ref="S7:V7"/>
    <mergeCell ref="W7:Z7"/>
    <mergeCell ref="AA7:AD7"/>
    <mergeCell ref="AE7:AH7"/>
    <mergeCell ref="AI7:AL7"/>
    <mergeCell ref="G7:J7"/>
    <mergeCell ref="K7:N7"/>
    <mergeCell ref="A3:D3"/>
    <mergeCell ref="A22:B22"/>
    <mergeCell ref="O7:R7"/>
    <mergeCell ref="A30:B30"/>
    <mergeCell ref="A40:B40"/>
    <mergeCell ref="B7:B8"/>
    <mergeCell ref="A7:A8"/>
    <mergeCell ref="A16:C16"/>
    <mergeCell ref="B20:B21"/>
    <mergeCell ref="A20:A21"/>
    <mergeCell ref="C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="85" zoomScaleNormal="85" workbookViewId="0"/>
  </sheetViews>
  <sheetFormatPr baseColWidth="10" defaultRowHeight="12.75" x14ac:dyDescent="0.2"/>
  <cols>
    <col min="1" max="1" width="22.5703125" bestFit="1" customWidth="1"/>
    <col min="2" max="11" width="11.28515625" customWidth="1"/>
    <col min="12" max="12" width="12.5703125" customWidth="1"/>
    <col min="13" max="13" width="11.28515625" customWidth="1"/>
  </cols>
  <sheetData>
    <row r="1" spans="1:15" ht="15.75" x14ac:dyDescent="0.25">
      <c r="A1" s="11" t="s">
        <v>24</v>
      </c>
      <c r="B1" s="8"/>
      <c r="C1" s="8"/>
      <c r="D1" s="8"/>
      <c r="G1" s="4">
        <v>2012</v>
      </c>
    </row>
    <row r="2" spans="1:15" x14ac:dyDescent="0.2">
      <c r="A2" s="12" t="s">
        <v>61</v>
      </c>
      <c r="B2" s="8"/>
      <c r="C2" s="8"/>
      <c r="D2" s="8"/>
    </row>
    <row r="3" spans="1:15" x14ac:dyDescent="0.2">
      <c r="A3" s="34" t="s">
        <v>63</v>
      </c>
      <c r="B3" s="34"/>
      <c r="C3" s="34"/>
      <c r="D3" s="34"/>
    </row>
    <row r="6" spans="1:15" ht="25.5" x14ac:dyDescent="0.2">
      <c r="A6" s="50" t="s">
        <v>108</v>
      </c>
      <c r="B6" s="49" t="s">
        <v>88</v>
      </c>
      <c r="C6" s="49" t="s">
        <v>73</v>
      </c>
      <c r="D6" s="49" t="s">
        <v>32</v>
      </c>
      <c r="E6" s="49" t="s">
        <v>74</v>
      </c>
      <c r="F6" s="49" t="s">
        <v>75</v>
      </c>
      <c r="G6" s="49" t="s">
        <v>76</v>
      </c>
      <c r="H6" s="49" t="s">
        <v>77</v>
      </c>
      <c r="I6" s="49" t="s">
        <v>78</v>
      </c>
      <c r="J6" s="49" t="s">
        <v>79</v>
      </c>
      <c r="K6" s="49" t="s">
        <v>80</v>
      </c>
      <c r="L6" s="49" t="s">
        <v>81</v>
      </c>
      <c r="M6" s="49" t="s">
        <v>82</v>
      </c>
    </row>
    <row r="7" spans="1:15" x14ac:dyDescent="0.2">
      <c r="A7" s="35" t="s">
        <v>89</v>
      </c>
      <c r="B7" s="36">
        <v>0.92206238431147791</v>
      </c>
      <c r="C7" s="37">
        <v>0.9216275518035586</v>
      </c>
      <c r="D7" s="37">
        <v>0.90801221007278221</v>
      </c>
      <c r="E7" s="37">
        <v>0.93156668364928696</v>
      </c>
      <c r="F7" s="37">
        <v>0.92049677169013722</v>
      </c>
      <c r="G7" s="37">
        <v>0.80627517833402407</v>
      </c>
      <c r="H7" s="37">
        <v>0.81801230604782571</v>
      </c>
      <c r="I7" s="37">
        <v>0.84747259322079294</v>
      </c>
      <c r="J7" s="37">
        <v>0.77694761135548895</v>
      </c>
      <c r="K7" s="37">
        <v>0.8474194676228507</v>
      </c>
      <c r="L7" s="37">
        <v>0.85629367964383873</v>
      </c>
      <c r="M7" s="37">
        <v>0.87930817708060627</v>
      </c>
      <c r="O7" s="31"/>
    </row>
    <row r="8" spans="1:15" x14ac:dyDescent="0.2">
      <c r="A8" s="35" t="s">
        <v>90</v>
      </c>
      <c r="B8" s="36">
        <v>0.93631162097505105</v>
      </c>
      <c r="C8" s="37">
        <v>0.93337582835796495</v>
      </c>
      <c r="D8" s="37">
        <v>0.95671276697040908</v>
      </c>
      <c r="E8" s="37">
        <v>0.96633975871310385</v>
      </c>
      <c r="F8" s="37">
        <v>0.94769264721374702</v>
      </c>
      <c r="G8" s="37">
        <v>0.87723737260479362</v>
      </c>
      <c r="H8" s="37">
        <v>0.89670891154337928</v>
      </c>
      <c r="I8" s="37">
        <v>0.8597289600361071</v>
      </c>
      <c r="J8" s="37">
        <v>0.89663315849461522</v>
      </c>
      <c r="K8" s="37">
        <v>0.90009843355102481</v>
      </c>
      <c r="L8" s="37">
        <v>0.94462517527505818</v>
      </c>
      <c r="M8" s="37">
        <v>0.91803501297026779</v>
      </c>
      <c r="O8" s="31"/>
    </row>
    <row r="9" spans="1:15" x14ac:dyDescent="0.2">
      <c r="A9" s="35" t="s">
        <v>91</v>
      </c>
      <c r="B9" s="36">
        <v>0.88166356589054329</v>
      </c>
      <c r="C9" s="37">
        <v>0.83588442508118266</v>
      </c>
      <c r="D9" s="37">
        <v>0.85698774952131995</v>
      </c>
      <c r="E9" s="37">
        <v>0.88522834872468215</v>
      </c>
      <c r="F9" s="37">
        <v>0.91460890891261093</v>
      </c>
      <c r="G9" s="37">
        <v>0.84602964896436517</v>
      </c>
      <c r="H9" s="37">
        <v>0.84747533283952836</v>
      </c>
      <c r="I9" s="37">
        <v>0.91483709791680845</v>
      </c>
      <c r="J9" s="37">
        <v>0.88340806537926175</v>
      </c>
      <c r="K9" s="37">
        <v>0.74943916004296607</v>
      </c>
      <c r="L9" s="37">
        <v>0.83798640627833165</v>
      </c>
      <c r="M9" s="37">
        <v>0.87089985203960585</v>
      </c>
      <c r="O9" s="31"/>
    </row>
    <row r="10" spans="1:15" x14ac:dyDescent="0.2">
      <c r="A10" s="35" t="s">
        <v>92</v>
      </c>
      <c r="B10" s="36">
        <v>0.92161093202847799</v>
      </c>
      <c r="C10" s="37">
        <v>0.93118945514415896</v>
      </c>
      <c r="D10" s="37">
        <v>0.92795655285574641</v>
      </c>
      <c r="E10" s="37">
        <v>0.96674021099614527</v>
      </c>
      <c r="F10" s="37">
        <v>0.9330343861682604</v>
      </c>
      <c r="G10" s="37">
        <v>0.90509118282703194</v>
      </c>
      <c r="H10" s="37">
        <v>0.88485949773881001</v>
      </c>
      <c r="I10" s="37">
        <v>0.90101648830379122</v>
      </c>
      <c r="J10" s="37">
        <v>0.88965948030464159</v>
      </c>
      <c r="K10" s="37">
        <v>0.87424416687476381</v>
      </c>
      <c r="L10" s="37">
        <v>0.88390832505610128</v>
      </c>
      <c r="M10" s="37">
        <v>0.93764984600805479</v>
      </c>
      <c r="O10" s="31"/>
    </row>
    <row r="11" spans="1:15" x14ac:dyDescent="0.2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O11" s="31"/>
    </row>
    <row r="12" spans="1:15" ht="25.5" x14ac:dyDescent="0.2">
      <c r="A12" s="50" t="s">
        <v>109</v>
      </c>
      <c r="B12" s="49" t="s">
        <v>88</v>
      </c>
      <c r="C12" s="49" t="s">
        <v>73</v>
      </c>
      <c r="D12" s="49" t="s">
        <v>32</v>
      </c>
      <c r="E12" s="49" t="s">
        <v>74</v>
      </c>
      <c r="F12" s="49" t="s">
        <v>75</v>
      </c>
      <c r="G12" s="49" t="s">
        <v>76</v>
      </c>
      <c r="H12" s="49" t="s">
        <v>77</v>
      </c>
      <c r="I12" s="49" t="s">
        <v>78</v>
      </c>
      <c r="J12" s="49" t="s">
        <v>79</v>
      </c>
      <c r="K12" s="49" t="s">
        <v>80</v>
      </c>
      <c r="L12" s="49" t="s">
        <v>81</v>
      </c>
      <c r="M12" s="49" t="s">
        <v>82</v>
      </c>
      <c r="O12" s="31"/>
    </row>
    <row r="13" spans="1:15" x14ac:dyDescent="0.2">
      <c r="A13" s="35" t="s">
        <v>89</v>
      </c>
      <c r="B13" s="36">
        <v>0.80999360563881939</v>
      </c>
      <c r="C13" s="37">
        <v>0.81918810455203672</v>
      </c>
      <c r="D13" s="37">
        <v>0.80508788121237918</v>
      </c>
      <c r="E13" s="37">
        <v>0.83326595955352978</v>
      </c>
      <c r="F13" s="37">
        <v>0.83192791747042905</v>
      </c>
      <c r="G13" s="37">
        <v>0.67765718610981318</v>
      </c>
      <c r="H13" s="37">
        <v>0.67475919408844309</v>
      </c>
      <c r="I13" s="37">
        <v>0.70652410653178077</v>
      </c>
      <c r="J13" s="37">
        <v>0.66246710559409572</v>
      </c>
      <c r="K13" s="37">
        <v>0.72105770944294245</v>
      </c>
      <c r="L13" s="37">
        <v>0.66708685245709964</v>
      </c>
      <c r="M13" s="37">
        <v>0.68224606785610775</v>
      </c>
      <c r="O13" s="31"/>
    </row>
    <row r="14" spans="1:15" x14ac:dyDescent="0.2">
      <c r="A14" s="35" t="s">
        <v>90</v>
      </c>
      <c r="B14" s="36">
        <v>0.82785556379366965</v>
      </c>
      <c r="C14" s="37">
        <v>0.84734463866097032</v>
      </c>
      <c r="D14" s="37">
        <v>0.85389741600728064</v>
      </c>
      <c r="E14" s="37">
        <v>0.85932531813083191</v>
      </c>
      <c r="F14" s="37">
        <v>0.86062110059285057</v>
      </c>
      <c r="G14" s="37">
        <v>0.7979470477904157</v>
      </c>
      <c r="H14" s="37">
        <v>0.8031601556853657</v>
      </c>
      <c r="I14" s="37">
        <v>0.78449232295560678</v>
      </c>
      <c r="J14" s="37">
        <v>0.80326420007757104</v>
      </c>
      <c r="K14" s="37">
        <v>0.80777751167779233</v>
      </c>
      <c r="L14" s="37">
        <v>0.7893719703450337</v>
      </c>
      <c r="M14" s="37">
        <v>0.76408553661713841</v>
      </c>
      <c r="O14" s="31"/>
    </row>
    <row r="15" spans="1:15" x14ac:dyDescent="0.2">
      <c r="A15" s="35" t="s">
        <v>91</v>
      </c>
      <c r="B15" s="36">
        <v>0.81678379766031806</v>
      </c>
      <c r="C15" s="37">
        <v>0.8060199983202041</v>
      </c>
      <c r="D15" s="37">
        <v>0.8073879182867415</v>
      </c>
      <c r="E15" s="37">
        <v>0.86277395016435365</v>
      </c>
      <c r="F15" s="37">
        <v>0.89193910728473946</v>
      </c>
      <c r="G15" s="37">
        <v>0.80081742141515821</v>
      </c>
      <c r="H15" s="37">
        <v>0.78637504377013967</v>
      </c>
      <c r="I15" s="37">
        <v>0.82057235069545442</v>
      </c>
      <c r="J15" s="37">
        <v>0.81385516626905952</v>
      </c>
      <c r="K15" s="37">
        <v>0.69032858747730619</v>
      </c>
      <c r="L15" s="37">
        <v>0.7646314942821153</v>
      </c>
      <c r="M15" s="37">
        <v>0.75210032711394725</v>
      </c>
      <c r="O15" s="31"/>
    </row>
    <row r="16" spans="1:15" x14ac:dyDescent="0.2">
      <c r="A16" s="35" t="s">
        <v>92</v>
      </c>
      <c r="B16" s="36">
        <v>0.72647665870457545</v>
      </c>
      <c r="C16" s="37">
        <v>0.73265784737910178</v>
      </c>
      <c r="D16" s="37">
        <v>0.74369952404226602</v>
      </c>
      <c r="E16" s="37">
        <v>0.83446431981191738</v>
      </c>
      <c r="F16" s="37">
        <v>0.80295715088037445</v>
      </c>
      <c r="G16" s="37">
        <v>0.75272261479808655</v>
      </c>
      <c r="H16" s="37">
        <v>0.71730750073694216</v>
      </c>
      <c r="I16" s="37">
        <v>0.74314051848576235</v>
      </c>
      <c r="J16" s="37">
        <v>0.73753666360521197</v>
      </c>
      <c r="K16" s="37">
        <v>0.69739206157116607</v>
      </c>
      <c r="L16" s="37">
        <v>0.73236140234705516</v>
      </c>
      <c r="M16" s="37">
        <v>0.70113243307273154</v>
      </c>
      <c r="O16" s="31"/>
    </row>
    <row r="17" spans="15:15" x14ac:dyDescent="0.2">
      <c r="O17" s="31"/>
    </row>
    <row r="18" spans="15:15" x14ac:dyDescent="0.2">
      <c r="O18" s="31"/>
    </row>
    <row r="19" spans="15:15" x14ac:dyDescent="0.2">
      <c r="O19" s="31"/>
    </row>
    <row r="20" spans="15:15" x14ac:dyDescent="0.2">
      <c r="O20" s="31"/>
    </row>
    <row r="21" spans="15:15" x14ac:dyDescent="0.2">
      <c r="O21" s="31"/>
    </row>
    <row r="22" spans="15:15" x14ac:dyDescent="0.2">
      <c r="O22" s="31"/>
    </row>
    <row r="23" spans="15:15" x14ac:dyDescent="0.2">
      <c r="O23" s="31"/>
    </row>
    <row r="24" spans="15:15" x14ac:dyDescent="0.2">
      <c r="O24" s="31"/>
    </row>
    <row r="25" spans="15:15" x14ac:dyDescent="0.2">
      <c r="O25" s="31"/>
    </row>
    <row r="26" spans="15:15" x14ac:dyDescent="0.2">
      <c r="O26" s="31"/>
    </row>
    <row r="27" spans="15:15" x14ac:dyDescent="0.2">
      <c r="O27" s="31"/>
    </row>
    <row r="28" spans="15:15" x14ac:dyDescent="0.2">
      <c r="O28" s="31"/>
    </row>
    <row r="29" spans="15:15" x14ac:dyDescent="0.2">
      <c r="O29" s="31"/>
    </row>
    <row r="30" spans="15:15" x14ac:dyDescent="0.2">
      <c r="O30" s="31"/>
    </row>
    <row r="31" spans="15:15" x14ac:dyDescent="0.2">
      <c r="O31" s="31"/>
    </row>
    <row r="32" spans="15:15" x14ac:dyDescent="0.2">
      <c r="O32" s="31"/>
    </row>
    <row r="33" spans="10:17" x14ac:dyDescent="0.2">
      <c r="O33" s="31"/>
    </row>
    <row r="34" spans="10:17" x14ac:dyDescent="0.2">
      <c r="O34" s="31"/>
    </row>
    <row r="35" spans="10:17" x14ac:dyDescent="0.2">
      <c r="O35" s="31"/>
    </row>
    <row r="36" spans="10:17" x14ac:dyDescent="0.2">
      <c r="O36" s="31"/>
    </row>
    <row r="37" spans="10:17" x14ac:dyDescent="0.2">
      <c r="O37" s="31"/>
    </row>
    <row r="38" spans="10:17" x14ac:dyDescent="0.2">
      <c r="N38" s="41"/>
      <c r="O38" s="2"/>
      <c r="P38" s="42"/>
      <c r="Q38" s="41"/>
    </row>
    <row r="39" spans="10:17" x14ac:dyDescent="0.2">
      <c r="N39" s="41"/>
      <c r="O39" s="2"/>
      <c r="P39" s="42"/>
      <c r="Q39" s="41"/>
    </row>
    <row r="40" spans="10:17" x14ac:dyDescent="0.2">
      <c r="N40" s="41"/>
      <c r="O40" s="2"/>
      <c r="P40" s="42"/>
      <c r="Q40" s="41"/>
    </row>
    <row r="41" spans="10:17" x14ac:dyDescent="0.2">
      <c r="N41" s="41"/>
      <c r="O41" s="2"/>
      <c r="P41" s="42"/>
      <c r="Q41" s="41"/>
    </row>
    <row r="42" spans="10:17" x14ac:dyDescent="0.2">
      <c r="N42" s="41"/>
      <c r="O42" s="2"/>
      <c r="P42" s="42"/>
      <c r="Q42" s="41"/>
    </row>
    <row r="43" spans="10:17" ht="12.75" customHeight="1" x14ac:dyDescent="0.2">
      <c r="N43" s="41"/>
      <c r="O43" s="2"/>
      <c r="P43" s="42"/>
      <c r="Q43" s="41"/>
    </row>
    <row r="44" spans="10:17" ht="38.25" x14ac:dyDescent="0.2">
      <c r="J44" s="65" t="s">
        <v>93</v>
      </c>
      <c r="K44" s="65"/>
      <c r="L44" s="48" t="s">
        <v>113</v>
      </c>
      <c r="M44" s="48" t="s">
        <v>110</v>
      </c>
      <c r="N44" s="41"/>
      <c r="O44" s="2"/>
    </row>
    <row r="45" spans="10:17" x14ac:dyDescent="0.2">
      <c r="J45" s="72" t="s">
        <v>96</v>
      </c>
      <c r="K45" s="73"/>
      <c r="L45" s="40">
        <v>0.9204148783527546</v>
      </c>
      <c r="M45" s="40">
        <v>0.74993724936792228</v>
      </c>
      <c r="N45" s="41"/>
      <c r="O45" s="42"/>
    </row>
    <row r="46" spans="10:17" x14ac:dyDescent="0.2">
      <c r="J46" s="72" t="s">
        <v>94</v>
      </c>
      <c r="K46" s="73"/>
      <c r="L46" s="40">
        <v>0.9467547110961555</v>
      </c>
      <c r="M46" s="40">
        <v>0.80981408740386485</v>
      </c>
      <c r="O46" s="31"/>
    </row>
    <row r="47" spans="10:17" x14ac:dyDescent="0.2">
      <c r="J47" s="72" t="s">
        <v>95</v>
      </c>
      <c r="K47" s="73"/>
      <c r="L47" s="40">
        <v>0.91851049073374602</v>
      </c>
      <c r="M47" s="40">
        <v>0.78490860164618292</v>
      </c>
      <c r="O47" s="31"/>
    </row>
    <row r="48" spans="10:17" x14ac:dyDescent="0.2">
      <c r="J48" s="72" t="s">
        <v>114</v>
      </c>
      <c r="K48" s="73"/>
      <c r="L48" s="40">
        <v>0.93150460164089532</v>
      </c>
      <c r="M48" s="40">
        <v>0.82324920141231084</v>
      </c>
      <c r="O48" s="31"/>
    </row>
    <row r="49" spans="1:15" x14ac:dyDescent="0.2">
      <c r="A49" s="5"/>
      <c r="B49" s="31"/>
      <c r="J49" s="72" t="s">
        <v>3</v>
      </c>
      <c r="K49" s="73"/>
      <c r="L49" s="40">
        <v>0.82192608482664598</v>
      </c>
      <c r="M49" s="40">
        <v>0.73785494660385587</v>
      </c>
      <c r="O49" s="31"/>
    </row>
    <row r="50" spans="1:15" x14ac:dyDescent="0.2">
      <c r="B50" s="31"/>
      <c r="J50" s="72" t="s">
        <v>98</v>
      </c>
      <c r="K50" s="73"/>
      <c r="L50" s="40">
        <v>0.74155953580853307</v>
      </c>
      <c r="M50" s="40">
        <v>0.56793149607619842</v>
      </c>
    </row>
    <row r="51" spans="1:15" x14ac:dyDescent="0.2">
      <c r="B51" s="31"/>
      <c r="J51" s="72" t="s">
        <v>97</v>
      </c>
      <c r="K51" s="73"/>
      <c r="L51" s="40">
        <v>0.80670155619366035</v>
      </c>
      <c r="M51" s="40">
        <v>0.71287373695235956</v>
      </c>
    </row>
    <row r="52" spans="1:15" x14ac:dyDescent="0.2">
      <c r="B52" s="31"/>
    </row>
    <row r="53" spans="1:15" x14ac:dyDescent="0.2">
      <c r="B53" s="31"/>
      <c r="O53" s="43"/>
    </row>
    <row r="54" spans="1:15" x14ac:dyDescent="0.2">
      <c r="B54" s="31"/>
      <c r="O54" s="43"/>
    </row>
    <row r="55" spans="1:15" x14ac:dyDescent="0.2">
      <c r="B55" s="31"/>
      <c r="O55" s="43"/>
    </row>
    <row r="56" spans="1:15" x14ac:dyDescent="0.2">
      <c r="O56" s="43"/>
    </row>
    <row r="57" spans="1:15" x14ac:dyDescent="0.2">
      <c r="O57" s="43"/>
    </row>
    <row r="58" spans="1:15" x14ac:dyDescent="0.2">
      <c r="O58" s="43"/>
    </row>
    <row r="59" spans="1:15" x14ac:dyDescent="0.2">
      <c r="O59" s="43"/>
    </row>
    <row r="60" spans="1:15" x14ac:dyDescent="0.2">
      <c r="O60" s="43"/>
    </row>
    <row r="61" spans="1:15" ht="12.75" customHeight="1" x14ac:dyDescent="0.2">
      <c r="O61" s="43"/>
    </row>
    <row r="62" spans="1:15" ht="38.25" x14ac:dyDescent="0.2">
      <c r="J62" s="66" t="s">
        <v>93</v>
      </c>
      <c r="K62" s="67"/>
      <c r="L62" s="48" t="s">
        <v>113</v>
      </c>
      <c r="M62" s="48" t="s">
        <v>110</v>
      </c>
    </row>
    <row r="63" spans="1:15" x14ac:dyDescent="0.2">
      <c r="B63" s="31"/>
      <c r="J63" s="72" t="s">
        <v>6</v>
      </c>
      <c r="K63" s="73"/>
      <c r="L63" s="40">
        <v>0.89896114648626579</v>
      </c>
      <c r="M63" s="40">
        <v>0.82078432387056333</v>
      </c>
      <c r="O63" s="31"/>
    </row>
    <row r="64" spans="1:15" x14ac:dyDescent="0.2">
      <c r="J64" s="72" t="s">
        <v>11</v>
      </c>
      <c r="K64" s="73"/>
      <c r="L64" s="40">
        <v>0.93545798329306995</v>
      </c>
      <c r="M64" s="40">
        <v>0.84023947594027737</v>
      </c>
      <c r="O64" s="31"/>
    </row>
    <row r="65" spans="2:15" x14ac:dyDescent="0.2">
      <c r="J65" s="72" t="s">
        <v>9</v>
      </c>
      <c r="K65" s="73"/>
      <c r="L65" s="40">
        <v>0.94394898353249579</v>
      </c>
      <c r="M65" s="40">
        <v>0.84304656048776527</v>
      </c>
      <c r="O65" s="31"/>
    </row>
    <row r="66" spans="2:15" x14ac:dyDescent="0.2">
      <c r="J66" s="72" t="s">
        <v>7</v>
      </c>
      <c r="K66" s="73"/>
      <c r="L66" s="40">
        <v>0.86037071346593397</v>
      </c>
      <c r="M66" s="40">
        <v>0.85316544918621051</v>
      </c>
      <c r="O66" s="31"/>
    </row>
    <row r="67" spans="2:15" x14ac:dyDescent="0.2">
      <c r="J67" s="72" t="s">
        <v>8</v>
      </c>
      <c r="K67" s="73"/>
      <c r="L67" s="40">
        <v>0.8501948500355706</v>
      </c>
      <c r="M67" s="40">
        <v>0.76407781655434059</v>
      </c>
      <c r="O67" s="31"/>
    </row>
    <row r="68" spans="2:15" x14ac:dyDescent="0.2">
      <c r="J68" s="72" t="s">
        <v>10</v>
      </c>
      <c r="K68" s="73"/>
      <c r="L68" s="40">
        <v>0.99677419354838714</v>
      </c>
      <c r="M68" s="40">
        <v>0.77793252939571478</v>
      </c>
      <c r="O68" s="31"/>
    </row>
    <row r="69" spans="2:15" x14ac:dyDescent="0.2">
      <c r="J69" s="72" t="s">
        <v>117</v>
      </c>
      <c r="K69" s="73"/>
      <c r="L69" s="40">
        <v>0.91979623034994351</v>
      </c>
      <c r="M69" s="40">
        <v>0.85095745749387619</v>
      </c>
      <c r="O69" s="31"/>
    </row>
    <row r="71" spans="2:15" x14ac:dyDescent="0.2">
      <c r="O71" s="46"/>
    </row>
    <row r="72" spans="2:15" x14ac:dyDescent="0.2">
      <c r="O72" s="46"/>
    </row>
    <row r="73" spans="2:15" x14ac:dyDescent="0.2">
      <c r="B73" s="31"/>
      <c r="O73" s="46"/>
    </row>
    <row r="74" spans="2:15" x14ac:dyDescent="0.2">
      <c r="O74" s="46"/>
    </row>
    <row r="75" spans="2:15" x14ac:dyDescent="0.2">
      <c r="O75" s="46"/>
    </row>
    <row r="76" spans="2:15" x14ac:dyDescent="0.2">
      <c r="O76" s="46"/>
    </row>
    <row r="77" spans="2:15" x14ac:dyDescent="0.2">
      <c r="O77" s="46"/>
    </row>
    <row r="78" spans="2:15" x14ac:dyDescent="0.2">
      <c r="O78" s="46"/>
    </row>
    <row r="79" spans="2:15" x14ac:dyDescent="0.2">
      <c r="O79" s="46"/>
    </row>
    <row r="80" spans="2:15" ht="12.75" customHeight="1" x14ac:dyDescent="0.2">
      <c r="O80" s="41"/>
    </row>
    <row r="81" spans="10:15" ht="38.25" x14ac:dyDescent="0.2">
      <c r="J81" s="68" t="s">
        <v>93</v>
      </c>
      <c r="K81" s="69"/>
      <c r="L81" s="48" t="s">
        <v>113</v>
      </c>
      <c r="M81" s="48" t="s">
        <v>110</v>
      </c>
    </row>
    <row r="82" spans="10:15" x14ac:dyDescent="0.2">
      <c r="J82" s="72" t="s">
        <v>102</v>
      </c>
      <c r="K82" s="73"/>
      <c r="L82" s="40">
        <v>0.8501948500355706</v>
      </c>
      <c r="M82" s="40">
        <v>0.80055805041523176</v>
      </c>
    </row>
    <row r="83" spans="10:15" x14ac:dyDescent="0.2">
      <c r="J83" s="72" t="s">
        <v>85</v>
      </c>
      <c r="K83" s="73"/>
      <c r="L83" s="40">
        <v>0.99677419354838714</v>
      </c>
      <c r="M83" s="40">
        <v>0.97246140155728578</v>
      </c>
    </row>
    <row r="84" spans="10:15" x14ac:dyDescent="0.2">
      <c r="J84" s="72" t="s">
        <v>99</v>
      </c>
      <c r="K84" s="73"/>
      <c r="L84" s="40">
        <v>0.91979623034994351</v>
      </c>
      <c r="M84" s="40">
        <v>0.90027868152416757</v>
      </c>
    </row>
    <row r="85" spans="10:15" x14ac:dyDescent="0.2">
      <c r="J85" s="72" t="s">
        <v>104</v>
      </c>
      <c r="K85" s="73"/>
      <c r="L85" s="40">
        <v>0.70439294296382882</v>
      </c>
      <c r="M85" s="40">
        <v>0.68523848630937234</v>
      </c>
    </row>
    <row r="86" spans="10:15" x14ac:dyDescent="0.2">
      <c r="J86" s="72" t="s">
        <v>115</v>
      </c>
      <c r="K86" s="73"/>
      <c r="L86" s="40">
        <v>0.92988191784445939</v>
      </c>
      <c r="M86" s="40">
        <v>0.82705855025450992</v>
      </c>
    </row>
    <row r="87" spans="10:15" x14ac:dyDescent="0.2">
      <c r="J87" s="72" t="s">
        <v>12</v>
      </c>
      <c r="K87" s="73"/>
      <c r="L87" s="40">
        <v>0.94605472596066809</v>
      </c>
      <c r="M87" s="40">
        <v>0.80882996408717922</v>
      </c>
    </row>
    <row r="88" spans="10:15" x14ac:dyDescent="0.2">
      <c r="J88" s="72" t="s">
        <v>100</v>
      </c>
      <c r="K88" s="73"/>
      <c r="L88" s="40">
        <v>0.84170135452984762</v>
      </c>
      <c r="M88" s="40">
        <v>0.78737570236341659</v>
      </c>
    </row>
    <row r="89" spans="10:15" x14ac:dyDescent="0.2">
      <c r="J89" s="72" t="s">
        <v>103</v>
      </c>
      <c r="K89" s="73"/>
      <c r="L89" s="40">
        <v>0.82589329566531067</v>
      </c>
      <c r="M89" s="40">
        <v>0.77380670508053429</v>
      </c>
    </row>
    <row r="90" spans="10:15" x14ac:dyDescent="0.2">
      <c r="J90" s="72" t="s">
        <v>101</v>
      </c>
      <c r="K90" s="73"/>
      <c r="L90" s="40">
        <v>0.8142588929102087</v>
      </c>
      <c r="M90" s="40">
        <v>0.76946044878610664</v>
      </c>
    </row>
    <row r="92" spans="10:15" x14ac:dyDescent="0.2">
      <c r="O92" s="41"/>
    </row>
    <row r="93" spans="10:15" x14ac:dyDescent="0.2">
      <c r="O93" s="24"/>
    </row>
    <row r="94" spans="10:15" x14ac:dyDescent="0.2">
      <c r="O94" s="24"/>
    </row>
    <row r="95" spans="10:15" x14ac:dyDescent="0.2">
      <c r="O95" s="24"/>
    </row>
    <row r="96" spans="10:15" x14ac:dyDescent="0.2">
      <c r="O96" s="24"/>
    </row>
    <row r="97" spans="10:15" x14ac:dyDescent="0.2">
      <c r="O97" s="24"/>
    </row>
    <row r="100" spans="10:15" ht="12.75" customHeight="1" x14ac:dyDescent="0.2"/>
    <row r="101" spans="10:15" ht="38.25" x14ac:dyDescent="0.2">
      <c r="J101" s="68" t="s">
        <v>93</v>
      </c>
      <c r="K101" s="69"/>
      <c r="L101" s="48" t="s">
        <v>113</v>
      </c>
      <c r="M101" s="48" t="s">
        <v>110</v>
      </c>
    </row>
    <row r="102" spans="10:15" x14ac:dyDescent="0.2">
      <c r="J102" s="72" t="s">
        <v>107</v>
      </c>
      <c r="K102" s="73"/>
      <c r="L102" s="40">
        <v>0.88623581247392924</v>
      </c>
      <c r="M102" s="40">
        <v>0.57529756341910609</v>
      </c>
    </row>
    <row r="103" spans="10:15" x14ac:dyDescent="0.2">
      <c r="J103" s="72" t="s">
        <v>13</v>
      </c>
      <c r="K103" s="73"/>
      <c r="L103" s="40">
        <v>0.91106047530196133</v>
      </c>
      <c r="M103" s="40">
        <v>0.85183241878288307</v>
      </c>
    </row>
    <row r="104" spans="10:15" x14ac:dyDescent="0.2">
      <c r="J104" s="72" t="s">
        <v>106</v>
      </c>
      <c r="K104" s="73"/>
      <c r="L104" s="40">
        <v>0.94890272977470558</v>
      </c>
      <c r="M104" s="40">
        <v>0.81245879736303106</v>
      </c>
    </row>
    <row r="105" spans="10:15" x14ac:dyDescent="0.2">
      <c r="J105" s="72" t="s">
        <v>105</v>
      </c>
      <c r="K105" s="73"/>
      <c r="L105" s="40">
        <v>0.97288282784011992</v>
      </c>
      <c r="M105" s="40">
        <v>0.85057210052292664</v>
      </c>
    </row>
    <row r="106" spans="10:15" x14ac:dyDescent="0.2">
      <c r="J106" s="72" t="s">
        <v>116</v>
      </c>
      <c r="K106" s="73"/>
      <c r="L106" s="40">
        <v>0.84631837307011037</v>
      </c>
      <c r="M106" s="40">
        <v>0.62727607634338234</v>
      </c>
    </row>
  </sheetData>
  <sortState ref="J102:M106">
    <sortCondition descending="1" ref="L102:L106"/>
  </sortState>
  <mergeCells count="32">
    <mergeCell ref="J106:K106"/>
    <mergeCell ref="J90:K90"/>
    <mergeCell ref="J102:K102"/>
    <mergeCell ref="J103:K103"/>
    <mergeCell ref="J104:K104"/>
    <mergeCell ref="J105:K105"/>
    <mergeCell ref="J85:K85"/>
    <mergeCell ref="J86:K86"/>
    <mergeCell ref="J87:K87"/>
    <mergeCell ref="J88:K88"/>
    <mergeCell ref="J89:K89"/>
    <mergeCell ref="J68:K68"/>
    <mergeCell ref="J69:K69"/>
    <mergeCell ref="J82:K82"/>
    <mergeCell ref="J83:K83"/>
    <mergeCell ref="J84:K84"/>
    <mergeCell ref="J44:K44"/>
    <mergeCell ref="J62:K62"/>
    <mergeCell ref="J101:K101"/>
    <mergeCell ref="J81:K81"/>
    <mergeCell ref="J45:K45"/>
    <mergeCell ref="J46:K46"/>
    <mergeCell ref="J47:K47"/>
    <mergeCell ref="J48:K48"/>
    <mergeCell ref="J49:K49"/>
    <mergeCell ref="J50:K50"/>
    <mergeCell ref="J51:K51"/>
    <mergeCell ref="J63:K63"/>
    <mergeCell ref="J64:K64"/>
    <mergeCell ref="J65:K65"/>
    <mergeCell ref="J66:K66"/>
    <mergeCell ref="J67:K6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workbookViewId="0">
      <selection activeCell="F8" sqref="F8"/>
    </sheetView>
  </sheetViews>
  <sheetFormatPr baseColWidth="10" defaultRowHeight="12.75" x14ac:dyDescent="0.2"/>
  <cols>
    <col min="1" max="1" width="2.42578125" customWidth="1"/>
  </cols>
  <sheetData>
    <row r="1" spans="2:11" ht="9" customHeight="1" x14ac:dyDescent="0.2"/>
    <row r="2" spans="2:11" ht="30.75" customHeight="1" x14ac:dyDescent="0.2">
      <c r="B2" s="71" t="s">
        <v>83</v>
      </c>
      <c r="C2" s="71"/>
      <c r="D2" s="71"/>
      <c r="E2" s="71"/>
      <c r="F2" s="71"/>
      <c r="G2" s="71"/>
      <c r="H2" s="71"/>
      <c r="I2" s="71"/>
      <c r="J2" s="71"/>
      <c r="K2" s="33"/>
    </row>
    <row r="3" spans="2:11" ht="12.75" customHeight="1" x14ac:dyDescent="0.2">
      <c r="B3" s="70" t="s">
        <v>87</v>
      </c>
      <c r="C3" s="70"/>
      <c r="D3" s="70"/>
      <c r="E3" s="70"/>
      <c r="F3" s="70"/>
      <c r="G3" s="70"/>
      <c r="H3" s="70"/>
      <c r="I3" s="70"/>
      <c r="J3" s="70"/>
      <c r="K3" s="8"/>
    </row>
    <row r="4" spans="2:11" ht="20.25" customHeight="1" x14ac:dyDescent="0.2">
      <c r="B4" s="70"/>
      <c r="C4" s="70"/>
      <c r="D4" s="70"/>
      <c r="E4" s="70"/>
      <c r="F4" s="70"/>
      <c r="G4" s="70"/>
      <c r="H4" s="70"/>
      <c r="I4" s="70"/>
      <c r="J4" s="70"/>
    </row>
  </sheetData>
  <mergeCells count="2">
    <mergeCell ref="B3:J4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PUNTUALIDAD</vt:lpstr>
      <vt:lpstr>Gráficos</vt:lpstr>
      <vt:lpstr>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Heliodoro Vidal Velazquez</dc:creator>
  <cp:lastModifiedBy>Ernesto Jesus Lopez de Arkos Martinez</cp:lastModifiedBy>
  <cp:lastPrinted>2009-08-27T16:16:05Z</cp:lastPrinted>
  <dcterms:created xsi:type="dcterms:W3CDTF">2005-04-25T18:34:12Z</dcterms:created>
  <dcterms:modified xsi:type="dcterms:W3CDTF">2013-08-07T23:23:22Z</dcterms:modified>
</cp:coreProperties>
</file>