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hisWorkbook" defaultThemeVersion="124226"/>
  <mc:AlternateContent xmlns:mc="http://schemas.openxmlformats.org/markup-compatibility/2006">
    <mc:Choice Requires="x15">
      <x15ac:absPath xmlns:x15ac="http://schemas.microsoft.com/office/spreadsheetml/2010/11/ac" url="D:\DATOS\Desktop\Ernesto Puntualidad y quejas VF\Indice de puntualidad\PUBLICACIONES\2018\REGION 1 TRIM 1\"/>
    </mc:Choice>
  </mc:AlternateContent>
  <bookViews>
    <workbookView xWindow="0" yWindow="0" windowWidth="21600" windowHeight="9735" tabRatio="615"/>
  </bookViews>
  <sheets>
    <sheet name="PUNTUALIDAD" sheetId="19" r:id="rId1"/>
    <sheet name="Gráficos Índice de Puntualidad" sheetId="20" r:id="rId2"/>
    <sheet name="Graficas Demoras" sheetId="21" r:id="rId3"/>
    <sheet name="Detalle Total de Causas" sheetId="22" r:id="rId4"/>
    <sheet name="Notas" sheetId="17" r:id="rId5"/>
  </sheets>
  <externalReferences>
    <externalReference r:id="rId6"/>
  </externalReferences>
  <calcPr calcId="171027"/>
  <pivotCaches>
    <pivotCache cacheId="106" r:id="rId7"/>
  </pivotCaches>
</workbook>
</file>

<file path=xl/calcChain.xml><?xml version="1.0" encoding="utf-8"?>
<calcChain xmlns="http://schemas.openxmlformats.org/spreadsheetml/2006/main">
  <c r="A3" i="20" l="1"/>
  <c r="P11" i="19" l="1"/>
  <c r="O11" i="19"/>
  <c r="N11" i="19"/>
  <c r="Q11" i="19" l="1"/>
  <c r="F11" i="19"/>
  <c r="I11" i="19"/>
  <c r="K11" i="19"/>
  <c r="D11" i="19"/>
  <c r="J11" i="19"/>
  <c r="E11" i="19"/>
  <c r="L11" i="19" l="1"/>
  <c r="G11" i="19"/>
  <c r="T11" i="19" l="1"/>
  <c r="U11" i="19"/>
  <c r="V11" i="19"/>
  <c r="W11" i="19"/>
</calcChain>
</file>

<file path=xl/sharedStrings.xml><?xml version="1.0" encoding="utf-8"?>
<sst xmlns="http://schemas.openxmlformats.org/spreadsheetml/2006/main" count="119" uniqueCount="99">
  <si>
    <t>Aeromar</t>
  </si>
  <si>
    <t>Volaris (Concesionaria Vuela Cia de Aviación)</t>
  </si>
  <si>
    <r>
      <t xml:space="preserve">EMPRESAS NACIONALES/ </t>
    </r>
    <r>
      <rPr>
        <b/>
        <i/>
        <sz val="11"/>
        <rFont val="Arial"/>
        <family val="2"/>
      </rPr>
      <t>DOMESTIC AIR CARRIER</t>
    </r>
  </si>
  <si>
    <t>ESTADÍSTICA POR EMPRESA / AIR CARRIER STATISTICS</t>
  </si>
  <si>
    <t>Mar/Mar</t>
  </si>
  <si>
    <t>TAO</t>
  </si>
  <si>
    <t>VOI</t>
  </si>
  <si>
    <t>E m p r e s a / Air Carrier</t>
  </si>
  <si>
    <t>ÍNDICE DE PUNTUALIDAD/ PUNCTUALITY INDEX</t>
  </si>
  <si>
    <t>IATA</t>
  </si>
  <si>
    <t>Índice Puntualidad</t>
  </si>
  <si>
    <t>Feb/Feb</t>
  </si>
  <si>
    <r>
      <t>Ene/</t>
    </r>
    <r>
      <rPr>
        <b/>
        <i/>
        <sz val="10"/>
        <color theme="0"/>
        <rFont val="Arial"/>
        <family val="2"/>
      </rPr>
      <t>Jan</t>
    </r>
  </si>
  <si>
    <t>Aerolínea</t>
  </si>
  <si>
    <t>Dentro del  Horario</t>
  </si>
  <si>
    <r>
      <t>EN SERVICIO REGULAR/ SCHEDULED</t>
    </r>
    <r>
      <rPr>
        <b/>
        <i/>
        <sz val="10"/>
        <rFont val="Arial"/>
        <family val="2"/>
      </rPr>
      <t xml:space="preserve"> SERVICE</t>
    </r>
  </si>
  <si>
    <t>Promedio Empresas Nacionales</t>
  </si>
  <si>
    <t>Total de Operaciones</t>
  </si>
  <si>
    <t>% de Operaciones a Tiempo</t>
  </si>
  <si>
    <t>% de Operaciones con Demora</t>
  </si>
  <si>
    <t>% de Operaciones con Demora Imputable a la Aerolínea</t>
  </si>
  <si>
    <t>Accidente*</t>
  </si>
  <si>
    <t>Aerocares</t>
  </si>
  <si>
    <t xml:space="preserve">Aplicación de control de flujo </t>
  </si>
  <si>
    <t>Autoridades</t>
  </si>
  <si>
    <t>Carga*</t>
  </si>
  <si>
    <t>Comisariato*</t>
  </si>
  <si>
    <t>Evento ocasional</t>
  </si>
  <si>
    <t>Incidente por un tercero</t>
  </si>
  <si>
    <t>Incidente*</t>
  </si>
  <si>
    <t>Infraestructura aeroportuaria</t>
  </si>
  <si>
    <t>Mantenimiento aeronaves*</t>
  </si>
  <si>
    <t>Meteorología</t>
  </si>
  <si>
    <t>Operaciones aerolínea*</t>
  </si>
  <si>
    <t>Pasillos</t>
  </si>
  <si>
    <t>Rampa aerolínea*</t>
  </si>
  <si>
    <t>Repercusiones por un tercero</t>
  </si>
  <si>
    <t>Trafico/documentación*</t>
  </si>
  <si>
    <t>Tripulaciones*</t>
  </si>
  <si>
    <t xml:space="preserve">Fuente: Comandancia del Aeropuerto, Subcomité de Demoras
</t>
  </si>
  <si>
    <t>Descripción de las Causas de las Demoras</t>
  </si>
  <si>
    <t>Todo suceso por el que se cause la muerte o lesiones graves a personas a bordo de la aeronave o bien, se ocasionen daños o roturas estructurales a la aeronave, o por el que la aeronave desaparezca o se encuentre en un lugar inaccesible</t>
  </si>
  <si>
    <t>Falta del personal, espera de refacciones, cambio de avión por razones técnicas, entrega tarde del avión por servicio programado o no programado de mantenimiento, falta de partes en almacén, etc.</t>
  </si>
  <si>
    <t>Solicitud del capitán para procedimiento de seguridad, requerimientos operacionales, combustible adicional, cambio en el plan de vuelo, entre otros.</t>
  </si>
  <si>
    <t>Falla del equipo o deficiencia en la prestación del servicio.</t>
  </si>
  <si>
    <t>Falla en las consolas para los centros de control de tránsito aéreo y sala de control de flujo, orden en el flujo de las operaciones de llegada, flujo de aeronaves en el espacio aéreo controlado, flujo de las aeronaves a través del establecimiento de nuevos procedimientos en Áreas Terminales.</t>
  </si>
  <si>
    <t>Volaris</t>
  </si>
  <si>
    <t>Concepto(s)</t>
  </si>
  <si>
    <t>Accidente provocado por un tercero</t>
  </si>
  <si>
    <t>Todo accidente no relacionado a la aerolínea (Instituciones, organismos, empresas, individuos, entre otros)</t>
  </si>
  <si>
    <t>Falta de “vehículos” y/o deficiencia en el servicio (vehículo que facilita el transporte de pasajeros y equipaje)</t>
  </si>
  <si>
    <t>Falta de personal o trabajo deficiente, Aduana, Migración, Sanidad  SAGARPA, PF, PGR, DGAC, CISEN, etc.</t>
  </si>
  <si>
    <t>Documentar material no permitido, sobreventa de los espacios para carga, falta de guías de carga que se transporta, aceptación tardía, llegada tarde de la carga al avión para su estiba, empaque inadecuado, etc.</t>
  </si>
  <si>
    <t xml:space="preserve">Falta de alimentos, abastecimiento tardío de alimentos y/o Duty Free, etc. </t>
  </si>
  <si>
    <t>Amenaza de bomba, activación de áreas militares y/u operaciones militares, etc.</t>
  </si>
  <si>
    <t>Todo suceso relacionado con la utilización de una aeronave que no llegue a ser un accidente, que afecte o pueda afectar la seguridad de las operaciones.</t>
  </si>
  <si>
    <t>Todo incidente no relacionado a la aerolínea (Colisiones en el remolque, daño en la Carga/Descarga, golpes al avión en la plataforma, entre otros)</t>
  </si>
  <si>
    <t>Saturación de filtros de seguridad, ocasionadas por falta de pantallas de información al pasajero, información inexacta, imprecisa u omisa en las pantallas de información, mantenimiento de las áreas operacionales, falta o inadecuada limpieza de las áreas operacionales, plataforma congestionada, entre otros.</t>
  </si>
  <si>
    <t>Condiciones meteorológicas adversas en el aeropuerto de origen, en ruta o al alterno, en el aeropuerto de destino, (Vientos en contra y cruzados, lluvia, neblina, tormentas eléctricas, nieve, etc.)</t>
  </si>
  <si>
    <t>Tiempos excesivos en la carga/descarga del avión por falta o insuficiencia del personal, complicación en la estiba por la carga voluminosa, falta/falla de equipo de apoyo en tierra, retraso en la limpieza del avión, abastecimiento o descarga de combustible, equipo de servicio, falta o desperfecto mecánico de escaleras para pasajeros, planta de corriente eléctrica, tractor para remolque del avión, etc.</t>
  </si>
  <si>
    <t>Repercusiones aerolínea*</t>
  </si>
  <si>
    <t>Originadas por la propia aerolínea (Generadas desde el aeropuerto de origen o algún aeropuerto intermedio)</t>
  </si>
  <si>
    <t>Originadas por otra empresa, autoridades, etc. generadas desde el aeropuerto de origen o aeropuerto intermedio)</t>
  </si>
  <si>
    <t>Abordaje (abordaje lento, discrepancia en número de pasajeros, etc.), sobreventa, localización o espera de pasajeros en tránsito, errores en la documentación, cierre tardío del vuelo, descarga equipaje voluminoso, detección y descarga de equipaje de pasajero que no abordó manejo inadecuado de pasajeros discapacitados, falla del sistema de documentación y abordaje.</t>
  </si>
  <si>
    <t>Espera prolongada de la tripulación de reserva, presentación tardía de la tripulación, procedimientos de salida tardíos.</t>
  </si>
  <si>
    <t>Total Anual 2017  (Ene-Mar)
Empresas Nacionales</t>
  </si>
  <si>
    <t>Índice de puntualidad
(Ene-Mar)</t>
  </si>
  <si>
    <t>AEROPUERTO DE TEPIC</t>
  </si>
  <si>
    <t>Operaciones</t>
  </si>
  <si>
    <t>Detalle</t>
  </si>
  <si>
    <t>Operaciones a Tiempo</t>
  </si>
  <si>
    <t>No Imputable</t>
  </si>
  <si>
    <t>REPERCUSIONES POR UN TERCERO</t>
  </si>
  <si>
    <t xml:space="preserve">APLICACIÓN DE CONTROL DE FLUJO </t>
  </si>
  <si>
    <t>*Imputables a la Aerolínea</t>
  </si>
  <si>
    <t>Nacionalidad</t>
  </si>
  <si>
    <t>(Todas)</t>
  </si>
  <si>
    <t>Empresa</t>
  </si>
  <si>
    <t>Etiquetas de fila</t>
  </si>
  <si>
    <t>Suma de Ene</t>
  </si>
  <si>
    <t>Suma de Feb</t>
  </si>
  <si>
    <t>Suma de Mar</t>
  </si>
  <si>
    <t>Suma de Abr</t>
  </si>
  <si>
    <t>Suma de May</t>
  </si>
  <si>
    <t>Suma de Jun</t>
  </si>
  <si>
    <t>Suma de Jul</t>
  </si>
  <si>
    <t>Suma de Aug</t>
  </si>
  <si>
    <t>Suma de Sep</t>
  </si>
  <si>
    <t>Suma de Oct</t>
  </si>
  <si>
    <t>Suma de Nov</t>
  </si>
  <si>
    <t>Suma de Dec</t>
  </si>
  <si>
    <t>Imputable</t>
  </si>
  <si>
    <t>MANTENIMIENTO AERONAVES*</t>
  </si>
  <si>
    <t>REPERCUSIONES*</t>
  </si>
  <si>
    <t>OPERACIONES AEROLINEA*</t>
  </si>
  <si>
    <t>Total general</t>
  </si>
  <si>
    <t>Operaciones Imputables a la aerolínea</t>
  </si>
  <si>
    <t>Repercusiones Por Un Tercero</t>
  </si>
  <si>
    <t xml:space="preserve">Aplicación De Control De Flujo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</si>
</sst>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00\ &quot;€&quot;_-;\-* #,##0.00\ &quot;€&quot;_-;_-* &quot;-&quot;??\ &quot;€&quot;_-;_-@_-"/>
    <numFmt numFmtId="165" formatCode="_-* #,##0_-;\-* #,##0_-;_-* &quot;-&quot;??_-;_-@_-"/>
    <numFmt numFmtId="166" formatCode="0.0%"/>
    <numFmt numFmtId="167" formatCode="_-[$€-2]* #,##0.00_-;\-[$€-2]* #,##0.00_-;_-[$€-2]* &quot;-&quot;??_-"/>
  </numFmts>
  <fonts count="5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i/>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12"/>
      <name val="Arial"/>
      <family val="2"/>
    </font>
    <font>
      <b/>
      <i/>
      <sz val="11"/>
      <name val="Arial"/>
      <family val="2"/>
    </font>
    <font>
      <sz val="10"/>
      <name val="Arial"/>
      <family val="2"/>
    </font>
    <font>
      <b/>
      <sz val="9"/>
      <name val="Arial"/>
      <family val="2"/>
    </font>
    <font>
      <b/>
      <sz val="10"/>
      <color theme="0"/>
      <name val="Arial"/>
      <family val="2"/>
    </font>
    <font>
      <b/>
      <i/>
      <sz val="10"/>
      <color theme="0"/>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b/>
      <sz val="11"/>
      <color theme="1"/>
      <name val="Calibri"/>
      <family val="2"/>
      <scheme val="minor"/>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0"/>
        <bgColor indexed="64"/>
      </patternFill>
    </fill>
    <fill>
      <patternFill patternType="solid">
        <fgColor theme="1" tint="4.9989318521683403E-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5" tint="0.59999389629810485"/>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s>
  <cellStyleXfs count="106">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4" borderId="0" applyNumberFormat="0" applyBorder="0" applyAlignment="0" applyProtection="0"/>
    <xf numFmtId="0" fontId="13" fillId="16" borderId="1" applyNumberFormat="0" applyAlignment="0" applyProtection="0"/>
    <xf numFmtId="0" fontId="14" fillId="17" borderId="2" applyNumberFormat="0" applyAlignment="0" applyProtection="0"/>
    <xf numFmtId="0" fontId="15" fillId="0" borderId="3" applyNumberFormat="0" applyFill="0" applyAlignment="0" applyProtection="0"/>
    <xf numFmtId="0" fontId="16" fillId="0" borderId="0" applyNumberForma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17" fillId="7" borderId="1" applyNumberFormat="0" applyAlignment="0" applyProtection="0"/>
    <xf numFmtId="164" fontId="6" fillId="0" borderId="0" applyFont="0" applyFill="0" applyBorder="0" applyAlignment="0" applyProtection="0"/>
    <xf numFmtId="0" fontId="18" fillId="3" borderId="0" applyNumberFormat="0" applyBorder="0" applyAlignment="0" applyProtection="0"/>
    <xf numFmtId="0" fontId="19" fillId="22" borderId="0" applyNumberFormat="0" applyBorder="0" applyAlignment="0" applyProtection="0"/>
    <xf numFmtId="0" fontId="6" fillId="23" borderId="4" applyNumberFormat="0" applyFont="0" applyAlignment="0" applyProtection="0"/>
    <xf numFmtId="0" fontId="20" fillId="16" borderId="5"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0" borderId="7" applyNumberFormat="0" applyFill="0" applyAlignment="0" applyProtection="0"/>
    <xf numFmtId="0" fontId="16" fillId="0" borderId="8" applyNumberFormat="0" applyFill="0" applyAlignment="0" applyProtection="0"/>
    <xf numFmtId="0" fontId="26" fillId="0" borderId="9" applyNumberFormat="0" applyFill="0" applyAlignment="0" applyProtection="0"/>
    <xf numFmtId="0" fontId="5" fillId="0" borderId="0"/>
    <xf numFmtId="9" fontId="29" fillId="0" borderId="0" applyFont="0" applyFill="0" applyBorder="0" applyAlignment="0" applyProtection="0"/>
    <xf numFmtId="43" fontId="33" fillId="0" borderId="0" applyFont="0" applyFill="0" applyBorder="0" applyAlignment="0" applyProtection="0"/>
    <xf numFmtId="0" fontId="6" fillId="0" borderId="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6" fillId="4" borderId="0" applyNumberFormat="0" applyBorder="0" applyAlignment="0" applyProtection="0"/>
    <xf numFmtId="0" fontId="37" fillId="16" borderId="1" applyNumberFormat="0" applyAlignment="0" applyProtection="0"/>
    <xf numFmtId="0" fontId="38" fillId="1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21" borderId="0" applyNumberFormat="0" applyBorder="0" applyAlignment="0" applyProtection="0"/>
    <xf numFmtId="0" fontId="41" fillId="7" borderId="1" applyNumberFormat="0" applyAlignment="0" applyProtection="0"/>
    <xf numFmtId="167" fontId="6" fillId="0" borderId="0" applyFont="0" applyFill="0" applyBorder="0" applyAlignment="0" applyProtection="0"/>
    <xf numFmtId="0" fontId="42" fillId="3" borderId="0" applyNumberFormat="0" applyBorder="0" applyAlignment="0" applyProtection="0"/>
    <xf numFmtId="0" fontId="43" fillId="22" borderId="0" applyNumberFormat="0" applyBorder="0" applyAlignment="0" applyProtection="0"/>
    <xf numFmtId="0" fontId="10" fillId="0" borderId="0"/>
    <xf numFmtId="0" fontId="10" fillId="0" borderId="0"/>
    <xf numFmtId="0" fontId="6" fillId="0" borderId="0"/>
    <xf numFmtId="0" fontId="6" fillId="0" borderId="0"/>
    <xf numFmtId="0" fontId="4" fillId="0" borderId="0"/>
    <xf numFmtId="0" fontId="10" fillId="0" borderId="0"/>
    <xf numFmtId="0" fontId="34" fillId="23" borderId="4" applyNumberFormat="0" applyFont="0" applyAlignment="0" applyProtection="0"/>
    <xf numFmtId="0" fontId="44" fillId="16"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0" fillId="0" borderId="8" applyNumberFormat="0" applyFill="0" applyAlignment="0" applyProtection="0"/>
    <xf numFmtId="0" fontId="49" fillId="0" borderId="9" applyNumberFormat="0" applyFill="0" applyAlignment="0" applyProtection="0"/>
    <xf numFmtId="0" fontId="4" fillId="0" borderId="0"/>
    <xf numFmtId="0" fontId="3" fillId="0" borderId="0"/>
    <xf numFmtId="0" fontId="2" fillId="0" borderId="0"/>
    <xf numFmtId="9" fontId="6" fillId="0" borderId="0" applyFont="0" applyFill="0" applyBorder="0" applyAlignment="0" applyProtection="0"/>
    <xf numFmtId="43" fontId="6"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59">
    <xf numFmtId="0" fontId="0" fillId="0" borderId="0" xfId="0"/>
    <xf numFmtId="0" fontId="0" fillId="0" borderId="10" xfId="0" applyFill="1" applyBorder="1"/>
    <xf numFmtId="0" fontId="0" fillId="0" borderId="0" xfId="0" applyFill="1" applyBorder="1"/>
    <xf numFmtId="0" fontId="7" fillId="0" borderId="0" xfId="0" applyFont="1"/>
    <xf numFmtId="0" fontId="0" fillId="0" borderId="10" xfId="0" applyFill="1" applyBorder="1" applyAlignment="1">
      <alignment horizontal="left"/>
    </xf>
    <xf numFmtId="0" fontId="0" fillId="0" borderId="0" xfId="0" applyAlignment="1">
      <alignment horizontal="left"/>
    </xf>
    <xf numFmtId="0" fontId="27" fillId="0" borderId="0" xfId="0" applyFont="1" applyAlignment="1">
      <alignment horizontal="left"/>
    </xf>
    <xf numFmtId="0" fontId="7" fillId="0" borderId="0" xfId="0" applyFont="1" applyFill="1" applyAlignment="1">
      <alignment horizontal="left"/>
    </xf>
    <xf numFmtId="0" fontId="8" fillId="0" borderId="0" xfId="0" applyFont="1" applyFill="1" applyAlignment="1">
      <alignment horizontal="left"/>
    </xf>
    <xf numFmtId="9" fontId="0" fillId="0" borderId="0" xfId="44" applyFont="1" applyFill="1" applyBorder="1"/>
    <xf numFmtId="0" fontId="30" fillId="0" borderId="0" xfId="0" applyFont="1"/>
    <xf numFmtId="3" fontId="0" fillId="0" borderId="10" xfId="0" applyNumberFormat="1" applyFill="1" applyBorder="1"/>
    <xf numFmtId="9" fontId="0" fillId="0" borderId="0" xfId="0" applyNumberFormat="1"/>
    <xf numFmtId="0" fontId="7" fillId="0" borderId="0" xfId="0" applyFont="1" applyAlignment="1"/>
    <xf numFmtId="9" fontId="0" fillId="0" borderId="10" xfId="0" applyNumberFormat="1" applyBorder="1" applyAlignment="1">
      <alignment horizontal="center" wrapText="1"/>
    </xf>
    <xf numFmtId="0" fontId="0" fillId="0" borderId="0" xfId="0" applyBorder="1"/>
    <xf numFmtId="0" fontId="31" fillId="25" borderId="10" xfId="0" applyFont="1" applyFill="1" applyBorder="1" applyAlignment="1">
      <alignment horizontal="center" vertical="center" wrapText="1"/>
    </xf>
    <xf numFmtId="0" fontId="31" fillId="26" borderId="10" xfId="0" applyFont="1" applyFill="1" applyBorder="1" applyAlignment="1">
      <alignment horizontal="center" vertical="center" wrapText="1"/>
    </xf>
    <xf numFmtId="0" fontId="0" fillId="27" borderId="11" xfId="0" applyFill="1" applyBorder="1"/>
    <xf numFmtId="165" fontId="0" fillId="0" borderId="10" xfId="45" applyNumberFormat="1" applyFont="1" applyFill="1" applyBorder="1"/>
    <xf numFmtId="0" fontId="7" fillId="24" borderId="13" xfId="0" applyFont="1" applyFill="1" applyBorder="1" applyAlignment="1">
      <alignment wrapText="1"/>
    </xf>
    <xf numFmtId="9" fontId="0" fillId="0" borderId="10" xfId="44" applyNumberFormat="1" applyFont="1" applyFill="1" applyBorder="1"/>
    <xf numFmtId="9" fontId="7" fillId="24" borderId="10" xfId="44" applyFont="1" applyFill="1" applyBorder="1" applyAlignment="1">
      <alignment horizontal="center" vertical="center"/>
    </xf>
    <xf numFmtId="9" fontId="0" fillId="0" borderId="10" xfId="44" applyFont="1" applyFill="1" applyBorder="1"/>
    <xf numFmtId="0" fontId="31" fillId="25" borderId="10" xfId="82" applyFont="1" applyFill="1" applyBorder="1" applyAlignment="1">
      <alignment horizontal="center" vertical="center" wrapText="1"/>
    </xf>
    <xf numFmtId="0" fontId="31" fillId="25" borderId="13" xfId="82" applyFont="1" applyFill="1" applyBorder="1" applyAlignment="1">
      <alignment horizontal="center" vertical="center" wrapText="1"/>
    </xf>
    <xf numFmtId="0" fontId="6" fillId="29" borderId="10" xfId="82" applyFill="1" applyBorder="1" applyAlignment="1">
      <alignment vertical="center" wrapText="1"/>
    </xf>
    <xf numFmtId="0" fontId="0" fillId="0" borderId="0" xfId="0" applyAlignment="1">
      <alignment wrapText="1"/>
    </xf>
    <xf numFmtId="0" fontId="30" fillId="0" borderId="0" xfId="0" applyFont="1" applyAlignment="1"/>
    <xf numFmtId="9" fontId="6" fillId="27" borderId="13" xfId="0" applyNumberFormat="1" applyFont="1" applyFill="1" applyBorder="1"/>
    <xf numFmtId="0" fontId="7" fillId="0" borderId="0" xfId="0" applyFont="1" applyAlignment="1">
      <alignment horizontal="left"/>
    </xf>
    <xf numFmtId="0" fontId="8" fillId="0" borderId="0" xfId="0" applyFont="1" applyAlignment="1"/>
    <xf numFmtId="3" fontId="7" fillId="24" borderId="11" xfId="0" applyNumberFormat="1" applyFont="1" applyFill="1" applyBorder="1" applyAlignment="1">
      <alignment wrapText="1"/>
    </xf>
    <xf numFmtId="0" fontId="31" fillId="28" borderId="0" xfId="0" applyFont="1" applyFill="1" applyBorder="1" applyAlignment="1">
      <alignment horizontal="center" wrapText="1"/>
    </xf>
    <xf numFmtId="0" fontId="31" fillId="28" borderId="16" xfId="0" applyFont="1" applyFill="1" applyBorder="1" applyAlignment="1">
      <alignment horizontal="center" wrapText="1"/>
    </xf>
    <xf numFmtId="0" fontId="31" fillId="26" borderId="12" xfId="0" applyFont="1" applyFill="1" applyBorder="1" applyAlignment="1">
      <alignment horizontal="center" vertical="center"/>
    </xf>
    <xf numFmtId="0" fontId="31" fillId="26" borderId="14" xfId="0" applyFont="1" applyFill="1" applyBorder="1" applyAlignment="1">
      <alignment horizontal="center" vertical="center"/>
    </xf>
    <xf numFmtId="0" fontId="31" fillId="26" borderId="13" xfId="0" applyFont="1" applyFill="1" applyBorder="1" applyAlignment="1">
      <alignment horizontal="center"/>
    </xf>
    <xf numFmtId="0" fontId="31" fillId="26" borderId="15" xfId="0" applyFont="1" applyFill="1" applyBorder="1" applyAlignment="1">
      <alignment horizontal="center"/>
    </xf>
    <xf numFmtId="0" fontId="31" fillId="26" borderId="11" xfId="0" applyFont="1" applyFill="1" applyBorder="1" applyAlignment="1">
      <alignment horizontal="center"/>
    </xf>
    <xf numFmtId="0" fontId="31" fillId="25" borderId="13" xfId="0" applyFont="1" applyFill="1" applyBorder="1" applyAlignment="1">
      <alignment horizontal="center"/>
    </xf>
    <xf numFmtId="0" fontId="31" fillId="25" borderId="15" xfId="0" applyFont="1" applyFill="1" applyBorder="1" applyAlignment="1">
      <alignment horizontal="center"/>
    </xf>
    <xf numFmtId="0" fontId="31" fillId="25" borderId="11" xfId="0" applyFont="1" applyFill="1" applyBorder="1" applyAlignment="1">
      <alignment horizontal="center"/>
    </xf>
    <xf numFmtId="0" fontId="7" fillId="24" borderId="13" xfId="0" applyFont="1" applyFill="1" applyBorder="1" applyAlignment="1">
      <alignment horizontal="center" wrapText="1"/>
    </xf>
    <xf numFmtId="0" fontId="7" fillId="24" borderId="15" xfId="0" applyFont="1" applyFill="1" applyBorder="1" applyAlignment="1">
      <alignment horizontal="center" wrapText="1"/>
    </xf>
    <xf numFmtId="0" fontId="1" fillId="0" borderId="0" xfId="103"/>
    <xf numFmtId="0" fontId="50" fillId="24" borderId="10" xfId="103" applyFont="1" applyFill="1" applyBorder="1"/>
    <xf numFmtId="165" fontId="50" fillId="24" borderId="10" xfId="103" applyNumberFormat="1" applyFont="1" applyFill="1" applyBorder="1"/>
    <xf numFmtId="0" fontId="1" fillId="0" borderId="10" xfId="103" applyBorder="1"/>
    <xf numFmtId="165" fontId="0" fillId="0" borderId="10" xfId="104" applyNumberFormat="1" applyFont="1" applyBorder="1"/>
    <xf numFmtId="166" fontId="0" fillId="0" borderId="0" xfId="105" applyNumberFormat="1" applyFont="1"/>
    <xf numFmtId="165" fontId="1" fillId="0" borderId="0" xfId="103" applyNumberFormat="1"/>
    <xf numFmtId="165" fontId="0" fillId="0" borderId="0" xfId="104" applyNumberFormat="1" applyFont="1"/>
    <xf numFmtId="0" fontId="50" fillId="0" borderId="0" xfId="103" applyFont="1"/>
    <xf numFmtId="0" fontId="1" fillId="31" borderId="0" xfId="103" applyFill="1" applyAlignment="1">
      <alignment horizontal="left"/>
    </xf>
    <xf numFmtId="165" fontId="1" fillId="31" borderId="0" xfId="103" applyNumberFormat="1" applyFill="1"/>
    <xf numFmtId="0" fontId="1" fillId="30" borderId="0" xfId="103" applyFill="1" applyAlignment="1">
      <alignment horizontal="left"/>
    </xf>
    <xf numFmtId="165" fontId="1" fillId="30" borderId="0" xfId="103" applyNumberFormat="1" applyFill="1"/>
    <xf numFmtId="0" fontId="1" fillId="0" borderId="0" xfId="103" applyAlignment="1">
      <alignment horizontal="left"/>
    </xf>
  </cellXfs>
  <cellStyles count="106">
    <cellStyle name="20% - Énfasis1" xfId="1" builtinId="30" customBuiltin="1"/>
    <cellStyle name="20% - Énfasis1 2" xfId="47"/>
    <cellStyle name="20% - Énfasis2" xfId="2" builtinId="34" customBuiltin="1"/>
    <cellStyle name="20% - Énfasis2 2" xfId="48"/>
    <cellStyle name="20% - Énfasis3" xfId="3" builtinId="38" customBuiltin="1"/>
    <cellStyle name="20% - Énfasis3 2" xfId="49"/>
    <cellStyle name="20% - Énfasis4" xfId="4" builtinId="42" customBuiltin="1"/>
    <cellStyle name="20% - Énfasis4 2" xfId="50"/>
    <cellStyle name="20% - Énfasis5" xfId="5" builtinId="46" customBuiltin="1"/>
    <cellStyle name="20% - Énfasis5 2" xfId="51"/>
    <cellStyle name="20% - Énfasis6" xfId="6" builtinId="50" customBuiltin="1"/>
    <cellStyle name="20% - Énfasis6 2" xfId="52"/>
    <cellStyle name="40% - Énfasis1" xfId="7" builtinId="31" customBuiltin="1"/>
    <cellStyle name="40% - Énfasis1 2" xfId="53"/>
    <cellStyle name="40% - Énfasis2" xfId="8" builtinId="35" customBuiltin="1"/>
    <cellStyle name="40% - Énfasis2 2" xfId="54"/>
    <cellStyle name="40% - Énfasis3" xfId="9" builtinId="39" customBuiltin="1"/>
    <cellStyle name="40% - Énfasis3 2" xfId="55"/>
    <cellStyle name="40% - Énfasis4" xfId="10" builtinId="43" customBuiltin="1"/>
    <cellStyle name="40% - Énfasis4 2" xfId="56"/>
    <cellStyle name="40% - Énfasis5" xfId="11" builtinId="47" customBuiltin="1"/>
    <cellStyle name="40% - Énfasis5 2" xfId="57"/>
    <cellStyle name="40% - Énfasis6" xfId="12" builtinId="51" customBuiltin="1"/>
    <cellStyle name="40% - Énfasis6 2" xfId="58"/>
    <cellStyle name="60% - Énfasis1" xfId="13" builtinId="32" customBuiltin="1"/>
    <cellStyle name="60% - Énfasis1 2" xfId="59"/>
    <cellStyle name="60% - Énfasis2" xfId="14" builtinId="36" customBuiltin="1"/>
    <cellStyle name="60% - Énfasis2 2" xfId="60"/>
    <cellStyle name="60% - Énfasis3" xfId="15" builtinId="40" customBuiltin="1"/>
    <cellStyle name="60% - Énfasis3 2" xfId="61"/>
    <cellStyle name="60% - Énfasis4" xfId="16" builtinId="44" customBuiltin="1"/>
    <cellStyle name="60% - Énfasis4 2" xfId="62"/>
    <cellStyle name="60% - Énfasis5" xfId="17" builtinId="48" customBuiltin="1"/>
    <cellStyle name="60% - Énfasis5 2" xfId="63"/>
    <cellStyle name="60% - Énfasis6" xfId="18" builtinId="52" customBuiltin="1"/>
    <cellStyle name="60% - Énfasis6 2" xfId="64"/>
    <cellStyle name="Buena 2" xfId="65"/>
    <cellStyle name="Bueno" xfId="19" builtinId="26" customBuiltin="1"/>
    <cellStyle name="Cálculo" xfId="20" builtinId="22" customBuiltin="1"/>
    <cellStyle name="Cálculo 2" xfId="66"/>
    <cellStyle name="Celda de comprobación" xfId="21" builtinId="23" customBuiltin="1"/>
    <cellStyle name="Celda de comprobación 2" xfId="67"/>
    <cellStyle name="Celda vinculada" xfId="22" builtinId="24" customBuiltin="1"/>
    <cellStyle name="Celda vinculada 2" xfId="68"/>
    <cellStyle name="Encabezado 1" xfId="39" builtinId="16" customBuiltin="1"/>
    <cellStyle name="Encabezado 1 2" xfId="90"/>
    <cellStyle name="Encabezado 4" xfId="23" builtinId="19" customBuiltin="1"/>
    <cellStyle name="Encabezado 4 2" xfId="69"/>
    <cellStyle name="Énfasis1" xfId="24" builtinId="29" customBuiltin="1"/>
    <cellStyle name="Énfasis1 2" xfId="70"/>
    <cellStyle name="Énfasis2" xfId="25" builtinId="33" customBuiltin="1"/>
    <cellStyle name="Énfasis2 2" xfId="71"/>
    <cellStyle name="Énfasis3" xfId="26" builtinId="37" customBuiltin="1"/>
    <cellStyle name="Énfasis3 2" xfId="72"/>
    <cellStyle name="Énfasis4" xfId="27" builtinId="41" customBuiltin="1"/>
    <cellStyle name="Énfasis4 2" xfId="73"/>
    <cellStyle name="Énfasis5" xfId="28" builtinId="45" customBuiltin="1"/>
    <cellStyle name="Énfasis5 2" xfId="74"/>
    <cellStyle name="Énfasis6" xfId="29" builtinId="49" customBuiltin="1"/>
    <cellStyle name="Énfasis6 2" xfId="75"/>
    <cellStyle name="Entrada" xfId="30" builtinId="20" customBuiltin="1"/>
    <cellStyle name="Entrada 2" xfId="76"/>
    <cellStyle name="Euro" xfId="31"/>
    <cellStyle name="Euro 2" xfId="77"/>
    <cellStyle name="Incorrecto" xfId="32" builtinId="27" customBuiltin="1"/>
    <cellStyle name="Incorrecto 2" xfId="78"/>
    <cellStyle name="Millares" xfId="45" builtinId="3"/>
    <cellStyle name="Millares 2" xfId="98"/>
    <cellStyle name="Millares 3" xfId="104"/>
    <cellStyle name="Neutral" xfId="33" builtinId="28" customBuiltin="1"/>
    <cellStyle name="Neutral 2" xfId="79"/>
    <cellStyle name="Normal" xfId="0" builtinId="0"/>
    <cellStyle name="Normal 2" xfId="80"/>
    <cellStyle name="Normal 2 2" xfId="81"/>
    <cellStyle name="Normal 2 6" xfId="82"/>
    <cellStyle name="Normal 2 7" xfId="83"/>
    <cellStyle name="Normal 3" xfId="84"/>
    <cellStyle name="Normal 3 2" xfId="99"/>
    <cellStyle name="Normal 4" xfId="85"/>
    <cellStyle name="Normal 5" xfId="46"/>
    <cellStyle name="Normal 6" xfId="43"/>
    <cellStyle name="Normal 6 2" xfId="94"/>
    <cellStyle name="Normal 6 2 2" xfId="100"/>
    <cellStyle name="Normal 6 3" xfId="96"/>
    <cellStyle name="Normal 7" xfId="101"/>
    <cellStyle name="Normal 8" xfId="95"/>
    <cellStyle name="Normal 8 2" xfId="102"/>
    <cellStyle name="Normal 9" xfId="103"/>
    <cellStyle name="Notas" xfId="34" builtinId="10" customBuiltin="1"/>
    <cellStyle name="Notas 2" xfId="86"/>
    <cellStyle name="Porcentaje" xfId="44" builtinId="5"/>
    <cellStyle name="Porcentaje 2" xfId="97"/>
    <cellStyle name="Porcentaje 3" xfId="105"/>
    <cellStyle name="Salida" xfId="35" builtinId="21" customBuiltin="1"/>
    <cellStyle name="Salida 2" xfId="87"/>
    <cellStyle name="Texto de advertencia" xfId="36" builtinId="11" customBuiltin="1"/>
    <cellStyle name="Texto de advertencia 2" xfId="88"/>
    <cellStyle name="Texto explicativo" xfId="37" builtinId="53" customBuiltin="1"/>
    <cellStyle name="Texto explicativo 2" xfId="89"/>
    <cellStyle name="Título" xfId="38" builtinId="15" customBuiltin="1"/>
    <cellStyle name="Título 2" xfId="40" builtinId="17" customBuiltin="1"/>
    <cellStyle name="Título 2 2" xfId="91"/>
    <cellStyle name="Título 3" xfId="41" builtinId="18" customBuiltin="1"/>
    <cellStyle name="Título 3 2" xfId="92"/>
    <cellStyle name="Total" xfId="42" builtinId="25" customBuiltin="1"/>
    <cellStyle name="Total 2" xfId="93"/>
  </cellStyles>
  <dxfs count="9">
    <dxf>
      <fill>
        <patternFill patternType="solid">
          <fgColor indexed="64"/>
          <bgColor theme="6" tint="0.59999389629810485"/>
        </patternFill>
      </fill>
    </dxf>
    <dxf>
      <fill>
        <patternFill patternType="solid">
          <fgColor indexed="64"/>
          <bgColor theme="6" tint="0.59999389629810485"/>
        </patternFill>
      </fill>
    </dxf>
    <dxf>
      <fill>
        <patternFill patternType="solid">
          <fgColor indexed="64"/>
          <bgColor theme="5" tint="0.59999389629810485"/>
        </patternFill>
      </fill>
    </dxf>
    <dxf>
      <fill>
        <patternFill patternType="solid">
          <fgColor indexed="64"/>
          <bgColor theme="5" tint="0.59999389629810485"/>
        </patternFill>
      </fill>
    </dxf>
    <dxf>
      <numFmt numFmtId="165" formatCode="_-* #,##0_-;\-* #,##0_-;_-* &quot;-&quot;??_-;_-@_-"/>
    </dxf>
    <dxf>
      <fill>
        <patternFill patternType="solid">
          <bgColor theme="5" tint="0.59999389629810485"/>
        </patternFill>
      </fill>
    </dxf>
    <dxf>
      <fill>
        <patternFill patternType="solid">
          <bgColor theme="5" tint="0.59999389629810485"/>
        </patternFill>
      </fill>
    </dxf>
    <dxf>
      <fill>
        <patternFill patternType="solid">
          <bgColor theme="6" tint="0.59999389629810485"/>
        </patternFill>
      </fill>
    </dxf>
    <dxf>
      <fill>
        <patternFill patternType="solid">
          <bgColor theme="6" tint="0.5999938962981048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es-MX"/>
              <a:t>Índice de puntualidad -</a:t>
            </a:r>
            <a:r>
              <a:rPr lang="es-MX" baseline="0"/>
              <a:t> Aerolíneas Mexicanas</a:t>
            </a:r>
            <a:endParaRPr lang="es-MX"/>
          </a:p>
        </c:rich>
      </c:tx>
      <c:overlay val="0"/>
    </c:title>
    <c:autoTitleDeleted val="0"/>
    <c:plotArea>
      <c:layout/>
      <c:barChart>
        <c:barDir val="col"/>
        <c:grouping val="clustered"/>
        <c:varyColors val="0"/>
        <c:ser>
          <c:idx val="1"/>
          <c:order val="0"/>
          <c:tx>
            <c:strRef>
              <c:f>'Gráficos Índice de Puntualidad'!$L$13</c:f>
              <c:strCache>
                <c:ptCount val="1"/>
                <c:pt idx="0">
                  <c:v>Índice de puntualidad
(Ene-Mar)</c:v>
                </c:pt>
              </c:strCache>
            </c:strRef>
          </c:tx>
          <c:invertIfNegative val="0"/>
          <c:cat>
            <c:strRef>
              <c:f>'Gráficos Índice de Puntualidad'!$J$14:$J$15</c:f>
              <c:strCache>
                <c:ptCount val="2"/>
                <c:pt idx="0">
                  <c:v>Aeromar</c:v>
                </c:pt>
                <c:pt idx="1">
                  <c:v>Volaris</c:v>
                </c:pt>
              </c:strCache>
            </c:strRef>
          </c:cat>
          <c:val>
            <c:numRef>
              <c:f>'Gráficos Índice de Puntualidad'!$L$14:$L$15</c:f>
              <c:numCache>
                <c:formatCode>0%</c:formatCode>
                <c:ptCount val="2"/>
                <c:pt idx="0">
                  <c:v>0.91161616161616166</c:v>
                </c:pt>
                <c:pt idx="1">
                  <c:v>0.95360824742268036</c:v>
                </c:pt>
              </c:numCache>
            </c:numRef>
          </c:val>
          <c:extLst>
            <c:ext xmlns:c16="http://schemas.microsoft.com/office/drawing/2014/chart" uri="{C3380CC4-5D6E-409C-BE32-E72D297353CC}">
              <c16:uniqueId val="{00000000-034A-4AD2-9144-1C4D0A6714D5}"/>
            </c:ext>
          </c:extLst>
        </c:ser>
        <c:ser>
          <c:idx val="2"/>
          <c:order val="1"/>
          <c:tx>
            <c:strRef>
              <c:f>'Gráficos Índice de Puntualidad'!$M$13</c:f>
              <c:strCache>
                <c:ptCount val="1"/>
                <c:pt idx="0">
                  <c:v>Dentro del  Horario</c:v>
                </c:pt>
              </c:strCache>
            </c:strRef>
          </c:tx>
          <c:invertIfNegative val="0"/>
          <c:cat>
            <c:strRef>
              <c:f>'Gráficos Índice de Puntualidad'!$J$14:$J$15</c:f>
              <c:strCache>
                <c:ptCount val="2"/>
                <c:pt idx="0">
                  <c:v>Aeromar</c:v>
                </c:pt>
                <c:pt idx="1">
                  <c:v>Volaris</c:v>
                </c:pt>
              </c:strCache>
            </c:strRef>
          </c:cat>
          <c:val>
            <c:numRef>
              <c:f>'Gráficos Índice de Puntualidad'!$M$14:$M$15</c:f>
              <c:numCache>
                <c:formatCode>0%</c:formatCode>
                <c:ptCount val="2"/>
                <c:pt idx="0">
                  <c:v>0.88636363636363635</c:v>
                </c:pt>
                <c:pt idx="1">
                  <c:v>0.9329896907216495</c:v>
                </c:pt>
              </c:numCache>
            </c:numRef>
          </c:val>
          <c:extLst>
            <c:ext xmlns:c16="http://schemas.microsoft.com/office/drawing/2014/chart" uri="{C3380CC4-5D6E-409C-BE32-E72D297353CC}">
              <c16:uniqueId val="{00000001-034A-4AD2-9144-1C4D0A6714D5}"/>
            </c:ext>
          </c:extLst>
        </c:ser>
        <c:dLbls>
          <c:showLegendKey val="0"/>
          <c:showVal val="0"/>
          <c:showCatName val="0"/>
          <c:showSerName val="0"/>
          <c:showPercent val="0"/>
          <c:showBubbleSize val="0"/>
        </c:dLbls>
        <c:gapWidth val="150"/>
        <c:axId val="250620408"/>
        <c:axId val="516948504"/>
      </c:barChart>
      <c:catAx>
        <c:axId val="250620408"/>
        <c:scaling>
          <c:orientation val="minMax"/>
        </c:scaling>
        <c:delete val="0"/>
        <c:axPos val="b"/>
        <c:numFmt formatCode="General" sourceLinked="1"/>
        <c:majorTickMark val="out"/>
        <c:minorTickMark val="none"/>
        <c:tickLblPos val="nextTo"/>
        <c:txPr>
          <a:bodyPr rot="-5400000" vert="horz"/>
          <a:lstStyle/>
          <a:p>
            <a:pPr>
              <a:defRPr>
                <a:solidFill>
                  <a:schemeClr val="tx1"/>
                </a:solidFill>
                <a:latin typeface="Arial" panose="020B0604020202020204" pitchFamily="34" charset="0"/>
                <a:cs typeface="Arial" panose="020B0604020202020204" pitchFamily="34" charset="0"/>
              </a:defRPr>
            </a:pPr>
            <a:endParaRPr lang="es-MX"/>
          </a:p>
        </c:txPr>
        <c:crossAx val="516948504"/>
        <c:crosses val="autoZero"/>
        <c:auto val="1"/>
        <c:lblAlgn val="ctr"/>
        <c:lblOffset val="100"/>
        <c:noMultiLvlLbl val="0"/>
      </c:catAx>
      <c:valAx>
        <c:axId val="516948504"/>
        <c:scaling>
          <c:orientation val="minMax"/>
          <c:max val="1"/>
          <c:min val="0"/>
        </c:scaling>
        <c:delete val="0"/>
        <c:axPos val="l"/>
        <c:majorGridlines/>
        <c:numFmt formatCode="0%" sourceLinked="1"/>
        <c:majorTickMark val="out"/>
        <c:minorTickMark val="none"/>
        <c:tickLblPos val="nextTo"/>
        <c:crossAx val="250620408"/>
        <c:crosses val="autoZero"/>
        <c:crossBetween val="between"/>
        <c:majorUnit val="0.2"/>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r>
              <a:rPr lang="en-US" sz="1600" baseline="0"/>
              <a:t>Porcentaje de operaciones  Ene-Mar en el Aeropuerto de Tepic</a:t>
            </a:r>
          </a:p>
          <a:p>
            <a:pPr>
              <a:defRPr sz="1600"/>
            </a:pPr>
            <a:r>
              <a:rPr lang="en-US" sz="1600" baseline="0"/>
              <a:t> 2018 </a:t>
            </a:r>
            <a:endParaRPr lang="en-US" sz="1600"/>
          </a:p>
        </c:rich>
      </c:tx>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endParaRPr lang="es-MX"/>
        </a:p>
      </c:txPr>
    </c:title>
    <c:autoTitleDeleted val="0"/>
    <c:plotArea>
      <c:layout/>
      <c:ofPieChart>
        <c:ofPieType val="pie"/>
        <c:varyColors val="1"/>
        <c:ser>
          <c:idx val="0"/>
          <c:order val="0"/>
          <c:dPt>
            <c:idx val="0"/>
            <c:bubble3D val="0"/>
            <c:spPr>
              <a:solidFill>
                <a:schemeClr val="tx1">
                  <a:lumMod val="75000"/>
                  <a:lumOff val="25000"/>
                </a:schemeClr>
              </a:solidFill>
              <a:ln w="19050">
                <a:solidFill>
                  <a:schemeClr val="lt1"/>
                </a:solidFill>
              </a:ln>
              <a:effectLst/>
            </c:spPr>
            <c:extLst>
              <c:ext xmlns:c16="http://schemas.microsoft.com/office/drawing/2014/chart" uri="{C3380CC4-5D6E-409C-BE32-E72D297353CC}">
                <c16:uniqueId val="{00000001-A154-4674-8F0E-B3E1AA4DBDCA}"/>
              </c:ext>
            </c:extLst>
          </c:dPt>
          <c:dPt>
            <c:idx val="1"/>
            <c:bubble3D val="0"/>
            <c:spPr>
              <a:solidFill>
                <a:srgbClr val="800000"/>
              </a:solidFill>
              <a:ln w="19050">
                <a:solidFill>
                  <a:schemeClr val="lt1"/>
                </a:solidFill>
              </a:ln>
              <a:effectLst/>
            </c:spPr>
            <c:extLst>
              <c:ext xmlns:c16="http://schemas.microsoft.com/office/drawing/2014/chart" uri="{C3380CC4-5D6E-409C-BE32-E72D297353CC}">
                <c16:uniqueId val="{00000003-A154-4674-8F0E-B3E1AA4DBDCA}"/>
              </c:ext>
            </c:extLst>
          </c:dPt>
          <c:dPt>
            <c:idx val="2"/>
            <c:bubble3D val="0"/>
            <c:spPr>
              <a:solidFill>
                <a:schemeClr val="accent3">
                  <a:shade val="82000"/>
                </a:schemeClr>
              </a:solidFill>
              <a:ln w="19050">
                <a:solidFill>
                  <a:schemeClr val="lt1"/>
                </a:solidFill>
              </a:ln>
              <a:effectLst/>
            </c:spPr>
            <c:extLst>
              <c:ext xmlns:c16="http://schemas.microsoft.com/office/drawing/2014/chart" uri="{C3380CC4-5D6E-409C-BE32-E72D297353CC}">
                <c16:uniqueId val="{00000005-A154-4674-8F0E-B3E1AA4DBDCA}"/>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A154-4674-8F0E-B3E1AA4DBDCA}"/>
              </c:ext>
            </c:extLst>
          </c:dPt>
          <c:dPt>
            <c:idx val="4"/>
            <c:bubble3D val="0"/>
            <c:spPr>
              <a:solidFill>
                <a:schemeClr val="accent3">
                  <a:tint val="83000"/>
                </a:schemeClr>
              </a:solidFill>
              <a:ln w="19050">
                <a:solidFill>
                  <a:schemeClr val="lt1"/>
                </a:solidFill>
              </a:ln>
              <a:effectLst/>
            </c:spPr>
            <c:extLst>
              <c:ext xmlns:c16="http://schemas.microsoft.com/office/drawing/2014/chart" uri="{C3380CC4-5D6E-409C-BE32-E72D297353CC}">
                <c16:uniqueId val="{00000009-A154-4674-8F0E-B3E1AA4DBDCA}"/>
              </c:ext>
            </c:extLst>
          </c:dPt>
          <c:dPt>
            <c:idx val="5"/>
            <c:bubble3D val="0"/>
            <c:spPr>
              <a:solidFill>
                <a:schemeClr val="accent3">
                  <a:tint val="65000"/>
                </a:schemeClr>
              </a:solidFill>
              <a:ln w="19050">
                <a:solidFill>
                  <a:schemeClr val="lt1"/>
                </a:solidFill>
              </a:ln>
              <a:effectLst/>
            </c:spPr>
            <c:extLst>
              <c:ext xmlns:c16="http://schemas.microsoft.com/office/drawing/2014/chart" uri="{C3380CC4-5D6E-409C-BE32-E72D297353CC}">
                <c16:uniqueId val="{0000000B-A154-4674-8F0E-B3E1AA4DBDCA}"/>
              </c:ext>
            </c:extLst>
          </c:dPt>
          <c:dPt>
            <c:idx val="6"/>
            <c:bubble3D val="0"/>
            <c:spPr>
              <a:solidFill>
                <a:schemeClr val="accent3">
                  <a:tint val="48000"/>
                </a:schemeClr>
              </a:solidFill>
              <a:ln w="19050">
                <a:solidFill>
                  <a:schemeClr val="lt1"/>
                </a:solidFill>
              </a:ln>
              <a:effectLst/>
            </c:spPr>
            <c:extLst>
              <c:ext xmlns:c16="http://schemas.microsoft.com/office/drawing/2014/chart" uri="{C3380CC4-5D6E-409C-BE32-E72D297353CC}">
                <c16:uniqueId val="{0000000D-A154-4674-8F0E-B3E1AA4DBDCA}"/>
              </c:ext>
            </c:extLst>
          </c:dPt>
          <c:dPt>
            <c:idx val="7"/>
            <c:bubble3D val="0"/>
            <c:spPr>
              <a:solidFill>
                <a:schemeClr val="accent3">
                  <a:tint val="30000"/>
                </a:schemeClr>
              </a:solidFill>
              <a:ln w="19050">
                <a:solidFill>
                  <a:schemeClr val="lt1"/>
                </a:solidFill>
              </a:ln>
              <a:effectLst/>
            </c:spPr>
            <c:extLst>
              <c:ext xmlns:c16="http://schemas.microsoft.com/office/drawing/2014/chart" uri="{C3380CC4-5D6E-409C-BE32-E72D297353CC}">
                <c16:uniqueId val="{0000000F-A154-4674-8F0E-B3E1AA4DBDCA}"/>
              </c:ext>
            </c:extLst>
          </c:dPt>
          <c:dLbls>
            <c:dLbl>
              <c:idx val="0"/>
              <c:numFmt formatCode="0.0%" sourceLinked="0"/>
              <c:spPr>
                <a:noFill/>
                <a:ln>
                  <a:noFill/>
                </a:ln>
                <a:effectLst/>
              </c:spPr>
              <c:txPr>
                <a:bodyPr rot="0" spcFirstLastPara="1" vertOverflow="ellipsis" vert="horz" wrap="square" anchor="ctr" anchorCtr="1"/>
                <a:lstStyle/>
                <a:p>
                  <a:pPr>
                    <a:defRPr sz="1200" b="1"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6="http://schemas.microsoft.com/office/drawing/2014/chart" uri="{C3380CC4-5D6E-409C-BE32-E72D297353CC}">
                  <c16:uniqueId val="{00000001-A154-4674-8F0E-B3E1AA4DBDCA}"/>
                </c:ext>
              </c:extLst>
            </c:dLbl>
            <c:dLbl>
              <c:idx val="1"/>
              <c:layout>
                <c:manualLayout>
                  <c:x val="-2.2107078769305788E-2"/>
                  <c:y val="5.6876199246795267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2050729653273534"/>
                      <c:h val="0.15425503903079926"/>
                    </c:manualLayout>
                  </c15:layout>
                </c:ext>
                <c:ext xmlns:c16="http://schemas.microsoft.com/office/drawing/2014/chart" uri="{C3380CC4-5D6E-409C-BE32-E72D297353CC}">
                  <c16:uniqueId val="{00000003-A154-4674-8F0E-B3E1AA4DBDCA}"/>
                </c:ext>
              </c:extLst>
            </c:dLbl>
            <c:dLbl>
              <c:idx val="5"/>
              <c:layout>
                <c:manualLayout>
                  <c:x val="-5.1498349280007017E-4"/>
                  <c:y val="-1.7024972239813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A154-4674-8F0E-B3E1AA4DBDCA}"/>
                </c:ext>
              </c:extLst>
            </c:dLbl>
            <c:dLbl>
              <c:idx val="7"/>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baseline="0">
                        <a:solidFill>
                          <a:sysClr val="windowText" lastClr="000000"/>
                        </a:solidFill>
                      </a:rPr>
                      <a:t>Operaciones con Demora
</a:t>
                    </a:r>
                    <a:fld id="{AAF035C7-B521-4665-9B99-245C5B530642}" type="PERCENTAGE">
                      <a:rPr lang="en-US" baseline="0">
                        <a:solidFill>
                          <a:sysClr val="windowText" lastClr="000000"/>
                        </a:solidFill>
                      </a:rPr>
                      <a:pPr>
                        <a:defRPr sz="1200" b="1"/>
                      </a:pPr>
                      <a:t>[PORCENTAJE]</a:t>
                    </a:fld>
                    <a:endParaRPr lang="en-US" baseline="0">
                      <a:solidFill>
                        <a:sysClr val="windowText" lastClr="000000"/>
                      </a:solidFill>
                    </a:endParaRPr>
                  </a:p>
                </c:rich>
              </c:tx>
              <c:numFmt formatCode="0.0%" sourceLinked="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F-A154-4674-8F0E-B3E1AA4DBDCA}"/>
                </c:ext>
              </c:extLst>
            </c:dLbl>
            <c:numFmt formatCode="0.0%"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'Graficas Demoras'!$D$3:$D$9</c:f>
              <c:strCache>
                <c:ptCount val="4"/>
                <c:pt idx="0">
                  <c:v>Operaciones a Tiempo</c:v>
                </c:pt>
                <c:pt idx="1">
                  <c:v>Operaciones Imputables a la aerolínea</c:v>
                </c:pt>
                <c:pt idx="2">
                  <c:v>Repercusiones Por Un Tercero</c:v>
                </c:pt>
                <c:pt idx="3">
                  <c:v>Aplicación De Control De Flujo </c:v>
                </c:pt>
              </c:strCache>
            </c:strRef>
          </c:cat>
          <c:val>
            <c:numRef>
              <c:f>'Graficas Demoras'!$E$3:$E$9</c:f>
              <c:numCache>
                <c:formatCode>_-* #,##0_-;\-* #,##0_-;_-* "-"??_-;_-@_-</c:formatCode>
                <c:ptCount val="7"/>
                <c:pt idx="0">
                  <c:v>532</c:v>
                </c:pt>
                <c:pt idx="1">
                  <c:v>44</c:v>
                </c:pt>
                <c:pt idx="2">
                  <c:v>5</c:v>
                </c:pt>
                <c:pt idx="3">
                  <c:v>9</c:v>
                </c:pt>
              </c:numCache>
            </c:numRef>
          </c:val>
          <c:extLst>
            <c:ext xmlns:c16="http://schemas.microsoft.com/office/drawing/2014/chart" uri="{C3380CC4-5D6E-409C-BE32-E72D297353CC}">
              <c16:uniqueId val="{00000010-A154-4674-8F0E-B3E1AA4DBDCA}"/>
            </c:ext>
          </c:extLst>
        </c:ser>
        <c:dLbls>
          <c:dLblPos val="bestFit"/>
          <c:showLegendKey val="0"/>
          <c:showVal val="0"/>
          <c:showCatName val="1"/>
          <c:showSerName val="0"/>
          <c:showPercent val="1"/>
          <c:showBubbleSize val="0"/>
          <c:showLeaderLines val="1"/>
        </c:dLbls>
        <c:gapWidth val="150"/>
        <c:splitType val="pos"/>
        <c:splitPos val="6"/>
        <c:secondPieSize val="75"/>
        <c:serLines>
          <c:spPr>
            <a:ln w="9525" cap="flat" cmpd="sng" algn="ctr">
              <a:solidFill>
                <a:srgbClr val="CC0000"/>
              </a:solidFill>
              <a:round/>
            </a:ln>
            <a:effectLst/>
          </c:spPr>
        </c:serLines>
      </c:of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57150</xdr:colOff>
      <xdr:row>5</xdr:row>
      <xdr:rowOff>0</xdr:rowOff>
    </xdr:from>
    <xdr:to>
      <xdr:col>7</xdr:col>
      <xdr:colOff>361951</xdr:colOff>
      <xdr:row>25</xdr:row>
      <xdr:rowOff>38100</xdr:rowOff>
    </xdr:to>
    <xdr:graphicFrame macro="">
      <xdr:nvGraphicFramePr>
        <xdr:cNvPr id="2" name="2 Gráfico">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552449</xdr:colOff>
      <xdr:row>11</xdr:row>
      <xdr:rowOff>119061</xdr:rowOff>
    </xdr:from>
    <xdr:to>
      <xdr:col>7</xdr:col>
      <xdr:colOff>276225</xdr:colOff>
      <xdr:row>34</xdr:row>
      <xdr:rowOff>180975</xdr:rowOff>
    </xdr:to>
    <xdr:graphicFrame macro="">
      <xdr:nvGraphicFramePr>
        <xdr:cNvPr id="2" name="Gráfico 1">
          <a:extLst>
            <a:ext uri="{FF2B5EF4-FFF2-40B4-BE49-F238E27FC236}">
              <a16:creationId xmlns:a16="http://schemas.microsoft.com/office/drawing/2014/main" id="{166E227B-E701-4CD8-9486-B58471B42B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OS/Desktop/Ernesto%20Puntualidad%20y%20quejas%20VF/Indice%20de%20puntualidad/BASE%20PARA%20INDICE%20V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ciones AICM"/>
      <sheetName val="BASE TD acum mens TOTALES"/>
      <sheetName val="Graficas"/>
      <sheetName val="BASE TD acum mens TOTALES PILOT"/>
      <sheetName val="BASE TD acum mens totales 2"/>
      <sheetName val="BASE TD acum mens totales aptos"/>
      <sheetName val="Graficas Demoras"/>
      <sheetName val="Detalle Total de Causas"/>
      <sheetName val="base 2"/>
      <sheetName val="TD CAUSAS PROD MENSUAL 1"/>
      <sheetName val="PORTADAS AICM"/>
      <sheetName val="Hoja1"/>
      <sheetName val="Robert peticion dg APTO"/>
      <sheetName val="Pet causas robert"/>
      <sheetName val="RObert Peticion Aerolinea"/>
      <sheetName val="CONTROL ENTREGA REGIONES"/>
      <sheetName val="base nombres"/>
      <sheetName val="X"/>
      <sheetName val="Demoras Acumulados R 1-6"/>
      <sheetName val="Causas acum R 1-6 y AICM sflet"/>
      <sheetName val="causas "/>
      <sheetName val="demoras imputables"/>
      <sheetName val="Causas acum R 1-6 y AICM"/>
    </sheetNames>
    <sheetDataSet>
      <sheetData sheetId="0"/>
      <sheetData sheetId="1"/>
      <sheetData sheetId="2"/>
      <sheetData sheetId="3"/>
      <sheetData sheetId="4"/>
      <sheetData sheetId="5"/>
      <sheetData sheetId="6">
        <row r="3">
          <cell r="D3" t="str">
            <v>Operaciones a Tiempo</v>
          </cell>
          <cell r="E3">
            <v>532</v>
          </cell>
        </row>
        <row r="4">
          <cell r="D4" t="str">
            <v>Operaciones Imputables a la aerolínea</v>
          </cell>
          <cell r="E4">
            <v>44</v>
          </cell>
        </row>
        <row r="5">
          <cell r="D5" t="str">
            <v>Repercusiones Por Un Tercero</v>
          </cell>
          <cell r="E5">
            <v>5</v>
          </cell>
        </row>
        <row r="6">
          <cell r="D6" t="str">
            <v xml:space="preserve">Aplicación De Control De Flujo </v>
          </cell>
          <cell r="E6">
            <v>9</v>
          </cell>
        </row>
        <row r="7">
          <cell r="D7" t="str">
            <v/>
          </cell>
          <cell r="E7">
            <v>0</v>
          </cell>
        </row>
        <row r="8">
          <cell r="D8" t="str">
            <v>Otros</v>
          </cell>
          <cell r="E8">
            <v>0</v>
          </cell>
        </row>
        <row r="9">
          <cell r="D9" t="str">
            <v/>
          </cell>
          <cell r="E9">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DATOS/Desktop/Ernesto%20Puntualidad%20y%20quejas%20VF/Indice%20de%20puntualidad/BASE%20PARA%20INDICE%20V18.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dministrador" refreshedDate="43256.77232546296" createdVersion="6" refreshedVersion="6" minRefreshableVersion="3" recordCount="8">
  <cacheSource type="worksheet">
    <worksheetSource ref="A3:P11" sheet="base 2" r:id="rId2"/>
  </cacheSource>
  <cacheFields count="16">
    <cacheField name="Empresa" numFmtId="0">
      <sharedItems count="2">
        <s v="Aeromar"/>
        <s v="Volaris (Concesionaria Vuela Cia de Aviación)"/>
      </sharedItems>
    </cacheField>
    <cacheField name="Nacionalidad" numFmtId="0">
      <sharedItems count="1">
        <s v="Mexicanas"/>
      </sharedItems>
    </cacheField>
    <cacheField name="Tipo de Demora" numFmtId="0">
      <sharedItems count="2">
        <s v="Imputable"/>
        <s v="No Imputable"/>
      </sharedItems>
    </cacheField>
    <cacheField name="Causas" numFmtId="0">
      <sharedItems count="5">
        <s v="MANTENIMIENTO AERONAVES*"/>
        <s v="OPERACIONES AEROLINEA*"/>
        <s v="REPERCUSIONES*"/>
        <s v="APLICACIÓN DE CONTROL DE FLUJO "/>
        <s v="REPERCUSIONES POR UN TERCERO"/>
      </sharedItems>
    </cacheField>
    <cacheField name="Ene" numFmtId="0">
      <sharedItems containsSemiMixedTypes="0" containsString="0" containsNumber="1" containsInteger="1" minValue="0" maxValue="9"/>
    </cacheField>
    <cacheField name="Feb" numFmtId="0">
      <sharedItems containsSemiMixedTypes="0" containsString="0" containsNumber="1" containsInteger="1" minValue="0" maxValue="11"/>
    </cacheField>
    <cacheField name="Mar" numFmtId="0">
      <sharedItems containsSemiMixedTypes="0" containsString="0" containsNumber="1" containsInteger="1" minValue="0" maxValue="13"/>
    </cacheField>
    <cacheField name="Abr" numFmtId="0">
      <sharedItems containsSemiMixedTypes="0" containsString="0" containsNumber="1" containsInteger="1" minValue="0" maxValue="0"/>
    </cacheField>
    <cacheField name="May" numFmtId="0">
      <sharedItems containsSemiMixedTypes="0" containsString="0" containsNumber="1" containsInteger="1" minValue="0" maxValue="0"/>
    </cacheField>
    <cacheField name="Jun" numFmtId="0">
      <sharedItems containsSemiMixedTypes="0" containsString="0" containsNumber="1" containsInteger="1" minValue="0" maxValue="0"/>
    </cacheField>
    <cacheField name="Jul" numFmtId="0">
      <sharedItems containsSemiMixedTypes="0" containsString="0" containsNumber="1" containsInteger="1" minValue="0" maxValue="0"/>
    </cacheField>
    <cacheField name="Aug" numFmtId="0">
      <sharedItems containsSemiMixedTypes="0" containsString="0" containsNumber="1" containsInteger="1" minValue="0" maxValue="0"/>
    </cacheField>
    <cacheField name="Sep" numFmtId="0">
      <sharedItems containsSemiMixedTypes="0" containsString="0" containsNumber="1" containsInteger="1" minValue="0" maxValue="0"/>
    </cacheField>
    <cacheField name="Oct" numFmtId="0">
      <sharedItems containsSemiMixedTypes="0" containsString="0" containsNumber="1" containsInteger="1" minValue="0" maxValue="0"/>
    </cacheField>
    <cacheField name="Nov" numFmtId="0">
      <sharedItems containsSemiMixedTypes="0" containsString="0" containsNumber="1" containsInteger="1" minValue="0" maxValue="0"/>
    </cacheField>
    <cacheField name="Dec" numFmtId="0">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
  <r>
    <x v="0"/>
    <x v="0"/>
    <x v="0"/>
    <x v="0"/>
    <n v="0"/>
    <n v="1"/>
    <n v="0"/>
    <n v="0"/>
    <n v="0"/>
    <n v="0"/>
    <n v="0"/>
    <n v="0"/>
    <n v="0"/>
    <n v="0"/>
    <n v="0"/>
    <n v="0"/>
  </r>
  <r>
    <x v="0"/>
    <x v="0"/>
    <x v="0"/>
    <x v="1"/>
    <n v="1"/>
    <n v="0"/>
    <n v="0"/>
    <n v="0"/>
    <n v="0"/>
    <n v="0"/>
    <n v="0"/>
    <n v="0"/>
    <n v="0"/>
    <n v="0"/>
    <n v="0"/>
    <n v="0"/>
  </r>
  <r>
    <x v="0"/>
    <x v="0"/>
    <x v="0"/>
    <x v="2"/>
    <n v="9"/>
    <n v="11"/>
    <n v="13"/>
    <n v="0"/>
    <n v="0"/>
    <n v="0"/>
    <n v="0"/>
    <n v="0"/>
    <n v="0"/>
    <n v="0"/>
    <n v="0"/>
    <n v="0"/>
  </r>
  <r>
    <x v="0"/>
    <x v="0"/>
    <x v="1"/>
    <x v="3"/>
    <n v="4"/>
    <n v="0"/>
    <n v="5"/>
    <n v="0"/>
    <n v="0"/>
    <n v="0"/>
    <n v="0"/>
    <n v="0"/>
    <n v="0"/>
    <n v="0"/>
    <n v="0"/>
    <n v="0"/>
  </r>
  <r>
    <x v="0"/>
    <x v="0"/>
    <x v="1"/>
    <x v="4"/>
    <n v="1"/>
    <n v="0"/>
    <n v="0"/>
    <n v="0"/>
    <n v="0"/>
    <n v="0"/>
    <n v="0"/>
    <n v="0"/>
    <n v="0"/>
    <n v="0"/>
    <n v="0"/>
    <n v="0"/>
  </r>
  <r>
    <x v="1"/>
    <x v="0"/>
    <x v="0"/>
    <x v="0"/>
    <n v="1"/>
    <n v="0"/>
    <n v="0"/>
    <n v="0"/>
    <n v="0"/>
    <n v="0"/>
    <n v="0"/>
    <n v="0"/>
    <n v="0"/>
    <n v="0"/>
    <n v="0"/>
    <n v="0"/>
  </r>
  <r>
    <x v="1"/>
    <x v="0"/>
    <x v="0"/>
    <x v="2"/>
    <n v="0"/>
    <n v="4"/>
    <n v="4"/>
    <n v="0"/>
    <n v="0"/>
    <n v="0"/>
    <n v="0"/>
    <n v="0"/>
    <n v="0"/>
    <n v="0"/>
    <n v="0"/>
    <n v="0"/>
  </r>
  <r>
    <x v="1"/>
    <x v="0"/>
    <x v="1"/>
    <x v="4"/>
    <n v="2"/>
    <n v="2"/>
    <n v="0"/>
    <n v="0"/>
    <n v="0"/>
    <n v="0"/>
    <n v="0"/>
    <n v="0"/>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106" applyNumberFormats="0" applyBorderFormats="0" applyFontFormats="0" applyPatternFormats="0" applyAlignmentFormats="0" applyWidthHeightFormats="1" dataCaption="Valores" missingCaption="0" updatedVersion="6" minRefreshableVersion="3" useAutoFormatting="1" itemPrintTitles="1" createdVersion="5" indent="0" outline="1" outlineData="1" multipleFieldFilters="0">
  <location ref="A5:M13" firstHeaderRow="0" firstDataRow="1" firstDataCol="1" rowPageCount="2" colPageCount="1"/>
  <pivotFields count="16">
    <pivotField axis="axisPage" showAll="0" sortType="ascending">
      <items count="3">
        <item x="0"/>
        <item x="1"/>
        <item t="default"/>
      </items>
    </pivotField>
    <pivotField axis="axisPage" showAll="0">
      <items count="2">
        <item x="0"/>
        <item t="default"/>
      </items>
    </pivotField>
    <pivotField axis="axisRow" showAll="0">
      <items count="3">
        <item x="0"/>
        <item x="1"/>
        <item t="default"/>
      </items>
    </pivotField>
    <pivotField axis="axisRow" showAll="0" sortType="descending">
      <items count="6">
        <item x="0"/>
        <item x="3"/>
        <item x="1"/>
        <item x="2"/>
        <item x="4"/>
        <item t="default"/>
      </items>
      <autoSortScope>
        <pivotArea dataOnly="0" outline="0" fieldPosition="0">
          <references count="1">
            <reference field="4294967294" count="1" selected="0">
              <x v="11"/>
            </reference>
          </references>
        </pivotArea>
      </autoSortScope>
    </pivotField>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s>
  <rowFields count="2">
    <field x="2"/>
    <field x="3"/>
  </rowFields>
  <rowItems count="8">
    <i>
      <x/>
    </i>
    <i r="1">
      <x/>
    </i>
    <i r="1">
      <x v="3"/>
    </i>
    <i r="1">
      <x v="2"/>
    </i>
    <i>
      <x v="1"/>
    </i>
    <i r="1">
      <x v="4"/>
    </i>
    <i r="1">
      <x v="1"/>
    </i>
    <i t="grand">
      <x/>
    </i>
  </rowItems>
  <colFields count="1">
    <field x="-2"/>
  </colFields>
  <colItems count="12">
    <i>
      <x/>
    </i>
    <i i="1">
      <x v="1"/>
    </i>
    <i i="2">
      <x v="2"/>
    </i>
    <i i="3">
      <x v="3"/>
    </i>
    <i i="4">
      <x v="4"/>
    </i>
    <i i="5">
      <x v="5"/>
    </i>
    <i i="6">
      <x v="6"/>
    </i>
    <i i="7">
      <x v="7"/>
    </i>
    <i i="8">
      <x v="8"/>
    </i>
    <i i="9">
      <x v="9"/>
    </i>
    <i i="10">
      <x v="10"/>
    </i>
    <i i="11">
      <x v="11"/>
    </i>
  </colItems>
  <pageFields count="2">
    <pageField fld="1" hier="-1"/>
    <pageField fld="0" hier="-1"/>
  </pageFields>
  <dataFields count="12">
    <dataField name="Suma de Ene" fld="4" baseField="0" baseItem="0"/>
    <dataField name="Suma de Feb" fld="5" baseField="0" baseItem="0"/>
    <dataField name="Suma de Mar" fld="6" baseField="0" baseItem="0"/>
    <dataField name="Suma de Abr" fld="7" baseField="0" baseItem="0"/>
    <dataField name="Suma de May" fld="8" baseField="0" baseItem="0"/>
    <dataField name="Suma de Jun" fld="9" baseField="0" baseItem="0"/>
    <dataField name="Suma de Jul" fld="10" baseField="0" baseItem="0"/>
    <dataField name="Suma de Aug" fld="11" baseField="0" baseItem="0"/>
    <dataField name="Suma de Sep" fld="12" baseField="0" baseItem="0"/>
    <dataField name="Suma de Oct" fld="13" baseField="0" baseItem="0"/>
    <dataField name="Suma de Nov" fld="14" baseField="0" baseItem="0"/>
    <dataField name="Suma de Dec" fld="15" baseField="0" baseItem="0"/>
  </dataFields>
  <formats count="9">
    <format dxfId="4">
      <pivotArea outline="0" collapsedLevelsAreSubtotals="1" fieldPosition="0"/>
    </format>
    <format dxfId="5">
      <pivotArea collapsedLevelsAreSubtotals="1" fieldPosition="0">
        <references count="1">
          <reference field="2" count="1">
            <x v="0"/>
          </reference>
        </references>
      </pivotArea>
    </format>
    <format dxfId="6">
      <pivotArea dataOnly="0" labelOnly="1" fieldPosition="0">
        <references count="1">
          <reference field="2" count="1">
            <x v="0"/>
          </reference>
        </references>
      </pivotArea>
    </format>
    <format dxfId="7">
      <pivotArea collapsedLevelsAreSubtotals="1" fieldPosition="0">
        <references count="1">
          <reference field="2" count="1">
            <x v="1"/>
          </reference>
        </references>
      </pivotArea>
    </format>
    <format dxfId="8">
      <pivotArea dataOnly="0" labelOnly="1" fieldPosition="0">
        <references count="1">
          <reference field="2" count="1">
            <x v="1"/>
          </reference>
        </references>
      </pivotArea>
    </format>
    <format dxfId="3">
      <pivotArea collapsedLevelsAreSubtotals="1" fieldPosition="0">
        <references count="2">
          <reference field="2" count="1" selected="0">
            <x v="0"/>
          </reference>
          <reference field="3" count="3">
            <x v="0"/>
            <x v="2"/>
            <x v="3"/>
          </reference>
        </references>
      </pivotArea>
    </format>
    <format dxfId="2">
      <pivotArea dataOnly="0" labelOnly="1" fieldPosition="0">
        <references count="2">
          <reference field="2" count="1" selected="0">
            <x v="0"/>
          </reference>
          <reference field="3" count="3">
            <x v="0"/>
            <x v="2"/>
            <x v="3"/>
          </reference>
        </references>
      </pivotArea>
    </format>
    <format dxfId="1">
      <pivotArea collapsedLevelsAreSubtotals="1" fieldPosition="0">
        <references count="2">
          <reference field="2" count="1" selected="0">
            <x v="1"/>
          </reference>
          <reference field="3" count="2">
            <x v="1"/>
            <x v="4"/>
          </reference>
        </references>
      </pivotArea>
    </format>
    <format dxfId="0">
      <pivotArea dataOnly="0" labelOnly="1" fieldPosition="0">
        <references count="2">
          <reference field="2" count="1" selected="0">
            <x v="1"/>
          </reference>
          <reference field="3" count="2">
            <x v="1"/>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W13"/>
  <sheetViews>
    <sheetView tabSelected="1" zoomScale="70" zoomScaleNormal="70" workbookViewId="0">
      <pane xSplit="2" ySplit="8" topLeftCell="C9" activePane="bottomRight" state="frozen"/>
      <selection pane="topRight" activeCell="C1" sqref="C1"/>
      <selection pane="bottomLeft" activeCell="A9" sqref="A9"/>
      <selection pane="bottomRight" activeCell="G34" sqref="G34"/>
    </sheetView>
  </sheetViews>
  <sheetFormatPr baseColWidth="10" defaultColWidth="11.42578125" defaultRowHeight="12.75" x14ac:dyDescent="0.2"/>
  <cols>
    <col min="1" max="1" width="5.140625" customWidth="1"/>
    <col min="2" max="2" width="42.85546875" customWidth="1"/>
    <col min="3" max="3" width="18" customWidth="1"/>
    <col min="4" max="5" width="14.5703125" customWidth="1"/>
    <col min="6" max="6" width="21.5703125" customWidth="1"/>
    <col min="7" max="7" width="15.5703125" customWidth="1"/>
    <col min="8" max="8" width="18" customWidth="1"/>
    <col min="9" max="10" width="14.5703125" customWidth="1"/>
    <col min="11" max="11" width="21.5703125" customWidth="1"/>
    <col min="12" max="12" width="15.5703125" customWidth="1"/>
    <col min="13" max="13" width="18" customWidth="1"/>
    <col min="14" max="15" width="14.5703125" customWidth="1"/>
    <col min="16" max="16" width="21.5703125" customWidth="1"/>
    <col min="17" max="17" width="15.5703125" customWidth="1"/>
    <col min="18" max="18" width="7.28515625" customWidth="1"/>
    <col min="19" max="19" width="35.85546875" bestFit="1" customWidth="1"/>
    <col min="20" max="20" width="14.85546875" customWidth="1"/>
    <col min="21" max="21" width="14.5703125" customWidth="1"/>
    <col min="22" max="22" width="19.5703125" customWidth="1"/>
    <col min="23" max="23" width="16" customWidth="1"/>
  </cols>
  <sheetData>
    <row r="1" spans="1:23" ht="15.75" x14ac:dyDescent="0.25">
      <c r="A1" s="6" t="s">
        <v>3</v>
      </c>
      <c r="B1" s="5"/>
      <c r="C1" s="5"/>
      <c r="D1" s="5"/>
      <c r="E1" s="5"/>
      <c r="F1" s="5"/>
      <c r="G1" s="3">
        <v>2018</v>
      </c>
      <c r="K1" s="5"/>
    </row>
    <row r="2" spans="1:23" x14ac:dyDescent="0.2">
      <c r="A2" s="7" t="s">
        <v>8</v>
      </c>
      <c r="B2" s="5"/>
      <c r="C2" s="5"/>
      <c r="D2" s="5"/>
      <c r="E2" s="5"/>
      <c r="F2" s="5"/>
      <c r="G2" s="28" t="s">
        <v>39</v>
      </c>
      <c r="K2" s="5"/>
    </row>
    <row r="3" spans="1:23" ht="15" x14ac:dyDescent="0.25">
      <c r="A3" s="31" t="s">
        <v>67</v>
      </c>
      <c r="B3" s="31"/>
      <c r="C3" s="31"/>
      <c r="D3" s="31"/>
      <c r="E3" s="30"/>
      <c r="F3" s="30"/>
      <c r="G3" s="30"/>
      <c r="K3" s="30"/>
    </row>
    <row r="4" spans="1:23" x14ac:dyDescent="0.2">
      <c r="A4" s="30"/>
      <c r="B4" s="30"/>
      <c r="C4" s="30"/>
      <c r="D4" s="30"/>
      <c r="E4" s="30"/>
      <c r="F4" s="30"/>
      <c r="G4" s="30"/>
      <c r="K4" s="30"/>
    </row>
    <row r="5" spans="1:23" ht="15" x14ac:dyDescent="0.25">
      <c r="A5" s="8" t="s">
        <v>2</v>
      </c>
      <c r="B5" s="5"/>
      <c r="C5" s="5"/>
      <c r="D5" s="5"/>
      <c r="E5" s="5"/>
      <c r="F5" s="5"/>
      <c r="G5" s="5"/>
      <c r="K5" s="5"/>
    </row>
    <row r="6" spans="1:23" ht="12.75" customHeight="1" x14ac:dyDescent="0.2">
      <c r="A6" s="30" t="s">
        <v>15</v>
      </c>
      <c r="B6" s="5"/>
      <c r="C6" s="5"/>
      <c r="D6" s="5"/>
      <c r="E6" s="5"/>
      <c r="F6" s="5"/>
      <c r="G6" s="5"/>
      <c r="K6" s="5"/>
      <c r="S6" s="33" t="s">
        <v>65</v>
      </c>
      <c r="T6" s="33"/>
      <c r="U6" s="33"/>
      <c r="V6" s="33"/>
      <c r="W6" s="33"/>
    </row>
    <row r="7" spans="1:23" x14ac:dyDescent="0.2">
      <c r="A7" s="35" t="s">
        <v>9</v>
      </c>
      <c r="B7" s="35" t="s">
        <v>7</v>
      </c>
      <c r="C7" s="37" t="s">
        <v>12</v>
      </c>
      <c r="D7" s="38"/>
      <c r="E7" s="38"/>
      <c r="F7" s="38"/>
      <c r="G7" s="39"/>
      <c r="H7" s="40" t="s">
        <v>11</v>
      </c>
      <c r="I7" s="41"/>
      <c r="J7" s="41"/>
      <c r="K7" s="41"/>
      <c r="L7" s="42"/>
      <c r="M7" s="37" t="s">
        <v>4</v>
      </c>
      <c r="N7" s="38"/>
      <c r="O7" s="38"/>
      <c r="P7" s="38"/>
      <c r="Q7" s="39"/>
      <c r="S7" s="34"/>
      <c r="T7" s="34"/>
      <c r="U7" s="34"/>
      <c r="V7" s="34"/>
      <c r="W7" s="34"/>
    </row>
    <row r="8" spans="1:23" ht="51" x14ac:dyDescent="0.2">
      <c r="A8" s="36"/>
      <c r="B8" s="36"/>
      <c r="C8" s="17" t="s">
        <v>17</v>
      </c>
      <c r="D8" s="17" t="s">
        <v>18</v>
      </c>
      <c r="E8" s="17" t="s">
        <v>19</v>
      </c>
      <c r="F8" s="17" t="s">
        <v>20</v>
      </c>
      <c r="G8" s="17" t="s">
        <v>10</v>
      </c>
      <c r="H8" s="16" t="s">
        <v>17</v>
      </c>
      <c r="I8" s="16" t="s">
        <v>18</v>
      </c>
      <c r="J8" s="16" t="s">
        <v>19</v>
      </c>
      <c r="K8" s="16" t="s">
        <v>20</v>
      </c>
      <c r="L8" s="16" t="s">
        <v>10</v>
      </c>
      <c r="M8" s="17" t="s">
        <v>17</v>
      </c>
      <c r="N8" s="17" t="s">
        <v>18</v>
      </c>
      <c r="O8" s="17" t="s">
        <v>19</v>
      </c>
      <c r="P8" s="17" t="s">
        <v>20</v>
      </c>
      <c r="Q8" s="17" t="s">
        <v>10</v>
      </c>
      <c r="S8" s="16" t="s">
        <v>17</v>
      </c>
      <c r="T8" s="17" t="s">
        <v>18</v>
      </c>
      <c r="U8" s="17" t="s">
        <v>19</v>
      </c>
      <c r="V8" s="17" t="s">
        <v>20</v>
      </c>
      <c r="W8" s="17" t="s">
        <v>10</v>
      </c>
    </row>
    <row r="9" spans="1:23" x14ac:dyDescent="0.2">
      <c r="A9" s="1" t="s">
        <v>5</v>
      </c>
      <c r="B9" s="1" t="s">
        <v>0</v>
      </c>
      <c r="C9" s="11">
        <v>144</v>
      </c>
      <c r="D9" s="21">
        <v>0.89583333333333337</v>
      </c>
      <c r="E9" s="21">
        <v>0.10416666666666667</v>
      </c>
      <c r="F9" s="21">
        <v>6.9444444444444448E-2</v>
      </c>
      <c r="G9" s="21">
        <v>0.93055555555555558</v>
      </c>
      <c r="H9" s="11">
        <v>124</v>
      </c>
      <c r="I9" s="21">
        <v>0.90322580645161288</v>
      </c>
      <c r="J9" s="21">
        <v>9.6774193548387094E-2</v>
      </c>
      <c r="K9" s="21">
        <v>9.6774193548387094E-2</v>
      </c>
      <c r="L9" s="21">
        <v>0.90322580645161288</v>
      </c>
      <c r="M9" s="11">
        <v>128</v>
      </c>
      <c r="N9" s="21">
        <v>0.859375</v>
      </c>
      <c r="O9" s="21">
        <v>0.140625</v>
      </c>
      <c r="P9" s="21">
        <v>0.1015625</v>
      </c>
      <c r="Q9" s="21">
        <v>0.8984375</v>
      </c>
      <c r="S9" s="19">
        <v>396</v>
      </c>
      <c r="T9" s="23">
        <v>0.88636363636363635</v>
      </c>
      <c r="U9" s="23">
        <v>0.11363636363636363</v>
      </c>
      <c r="V9" s="23">
        <v>8.8383838383838384E-2</v>
      </c>
      <c r="W9" s="23">
        <v>0.91161616161616166</v>
      </c>
    </row>
    <row r="10" spans="1:23" x14ac:dyDescent="0.2">
      <c r="A10" s="1" t="s">
        <v>6</v>
      </c>
      <c r="B10" s="1" t="s">
        <v>1</v>
      </c>
      <c r="C10" s="11">
        <v>76</v>
      </c>
      <c r="D10" s="21">
        <v>0.96052631578947367</v>
      </c>
      <c r="E10" s="21">
        <v>3.9473684210526314E-2</v>
      </c>
      <c r="F10" s="21">
        <v>1.3157894736842105E-2</v>
      </c>
      <c r="G10" s="21">
        <v>0.98684210526315785</v>
      </c>
      <c r="H10" s="11">
        <v>56</v>
      </c>
      <c r="I10" s="21">
        <v>0.8928571428571429</v>
      </c>
      <c r="J10" s="21">
        <v>0.10714285714285714</v>
      </c>
      <c r="K10" s="21">
        <v>7.1428571428571425E-2</v>
      </c>
      <c r="L10" s="21">
        <v>0.9285714285714286</v>
      </c>
      <c r="M10" s="11">
        <v>62</v>
      </c>
      <c r="N10" s="21">
        <v>0.93548387096774199</v>
      </c>
      <c r="O10" s="21">
        <v>6.4516129032258063E-2</v>
      </c>
      <c r="P10" s="21">
        <v>6.4516129032258063E-2</v>
      </c>
      <c r="Q10" s="21">
        <v>0.93548387096774199</v>
      </c>
      <c r="S10" s="19">
        <v>194</v>
      </c>
      <c r="T10" s="23">
        <v>0.9329896907216495</v>
      </c>
      <c r="U10" s="23">
        <v>6.7010309278350513E-2</v>
      </c>
      <c r="V10" s="23">
        <v>4.6391752577319589E-2</v>
      </c>
      <c r="W10" s="23">
        <v>0.95360824742268036</v>
      </c>
    </row>
    <row r="11" spans="1:23" ht="12.75" customHeight="1" x14ac:dyDescent="0.2">
      <c r="A11" s="43" t="s">
        <v>16</v>
      </c>
      <c r="B11" s="44"/>
      <c r="C11" s="32"/>
      <c r="D11" s="22">
        <f>AVERAGE(D9:D10)</f>
        <v>0.92817982456140347</v>
      </c>
      <c r="E11" s="22">
        <f>AVERAGE(E9:E10)</f>
        <v>7.1820175438596492E-2</v>
      </c>
      <c r="F11" s="22">
        <f>AVERAGE(F9:F10)</f>
        <v>4.1301169590643276E-2</v>
      </c>
      <c r="G11" s="22">
        <f>AVERAGE(G9:G10)</f>
        <v>0.95869883040935666</v>
      </c>
      <c r="H11" s="32"/>
      <c r="I11" s="22">
        <f>AVERAGE(I9:I10)</f>
        <v>0.89804147465437789</v>
      </c>
      <c r="J11" s="22">
        <f>AVERAGE(J9:J10)</f>
        <v>0.10195852534562211</v>
      </c>
      <c r="K11" s="22">
        <f>AVERAGE(K9:K10)</f>
        <v>8.4101382488479259E-2</v>
      </c>
      <c r="L11" s="22">
        <f>AVERAGE(L9:L10)</f>
        <v>0.91589861751152069</v>
      </c>
      <c r="M11" s="32"/>
      <c r="N11" s="22">
        <f>AVERAGE(N9:N10)</f>
        <v>0.897429435483871</v>
      </c>
      <c r="O11" s="22">
        <f>AVERAGE(O9:O10)</f>
        <v>0.10257056451612903</v>
      </c>
      <c r="P11" s="22">
        <f>AVERAGE(P9:P10)</f>
        <v>8.3039314516129031E-2</v>
      </c>
      <c r="Q11" s="22">
        <f>AVERAGE(Q9:Q10)</f>
        <v>0.916960685483871</v>
      </c>
      <c r="S11" s="20" t="s">
        <v>16</v>
      </c>
      <c r="T11" s="22">
        <f>AVERAGE(T9:T10)</f>
        <v>0.90967666354264298</v>
      </c>
      <c r="U11" s="22">
        <f>AVERAGE(U9:U10)</f>
        <v>9.0323336457357073E-2</v>
      </c>
      <c r="V11" s="22">
        <f>AVERAGE(V9:V10)</f>
        <v>6.7387795480578994E-2</v>
      </c>
      <c r="W11" s="22">
        <f>AVERAGE(W9:W10)</f>
        <v>0.93261220451942095</v>
      </c>
    </row>
    <row r="12" spans="1:23" x14ac:dyDescent="0.2">
      <c r="A12" s="2"/>
      <c r="B12" s="2"/>
      <c r="C12" s="2"/>
      <c r="D12" s="9"/>
      <c r="E12" s="9"/>
      <c r="F12" s="9"/>
      <c r="G12" s="9"/>
      <c r="H12" s="9"/>
      <c r="I12" s="9"/>
      <c r="J12" s="9"/>
      <c r="K12" s="9"/>
      <c r="L12" s="9"/>
      <c r="M12" s="9"/>
      <c r="N12" s="9"/>
      <c r="O12" s="9"/>
      <c r="P12" s="9"/>
      <c r="Q12" s="9"/>
      <c r="T12" s="12"/>
      <c r="U12" s="12"/>
      <c r="V12" s="12"/>
    </row>
    <row r="13" spans="1:23" x14ac:dyDescent="0.2">
      <c r="B13" s="10"/>
    </row>
  </sheetData>
  <mergeCells count="7">
    <mergeCell ref="A11:B11"/>
    <mergeCell ref="S6:W7"/>
    <mergeCell ref="A7:A8"/>
    <mergeCell ref="B7:B8"/>
    <mergeCell ref="C7:G7"/>
    <mergeCell ref="H7:L7"/>
    <mergeCell ref="M7:Q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N24"/>
  <sheetViews>
    <sheetView zoomScale="85" zoomScaleNormal="85" workbookViewId="0">
      <selection activeCell="F35" sqref="F35"/>
    </sheetView>
  </sheetViews>
  <sheetFormatPr baseColWidth="10" defaultRowHeight="12.75" x14ac:dyDescent="0.2"/>
  <cols>
    <col min="1" max="1" width="22.5703125" bestFit="1" customWidth="1"/>
    <col min="2" max="11" width="11.28515625" customWidth="1"/>
    <col min="12" max="12" width="12.5703125" customWidth="1"/>
    <col min="13" max="13" width="11.28515625" customWidth="1"/>
    <col min="18" max="18" width="21.5703125" customWidth="1"/>
    <col min="19" max="19" width="34" bestFit="1" customWidth="1"/>
  </cols>
  <sheetData>
    <row r="1" spans="1:14" ht="15.75" x14ac:dyDescent="0.25">
      <c r="A1" s="6" t="s">
        <v>3</v>
      </c>
      <c r="B1" s="5"/>
      <c r="C1" s="5"/>
      <c r="D1" s="5"/>
      <c r="G1" s="3">
        <v>2018</v>
      </c>
    </row>
    <row r="2" spans="1:14" x14ac:dyDescent="0.2">
      <c r="A2" s="7" t="s">
        <v>8</v>
      </c>
      <c r="B2" s="5"/>
      <c r="C2" s="5"/>
      <c r="D2" s="5"/>
    </row>
    <row r="3" spans="1:14" x14ac:dyDescent="0.2">
      <c r="A3" s="13" t="str">
        <f>+PUNTUALIDAD!A3</f>
        <v>AEROPUERTO DE TEPIC</v>
      </c>
      <c r="B3" s="13"/>
      <c r="C3" s="13"/>
      <c r="D3" s="13"/>
    </row>
    <row r="7" spans="1:14" x14ac:dyDescent="0.2">
      <c r="N7" s="15"/>
    </row>
    <row r="8" spans="1:14" x14ac:dyDescent="0.2">
      <c r="N8" s="15"/>
    </row>
    <row r="9" spans="1:14" x14ac:dyDescent="0.2">
      <c r="N9" s="15"/>
    </row>
    <row r="10" spans="1:14" x14ac:dyDescent="0.2">
      <c r="N10" s="15"/>
    </row>
    <row r="11" spans="1:14" x14ac:dyDescent="0.2">
      <c r="N11" s="15"/>
    </row>
    <row r="12" spans="1:14" ht="12.75" customHeight="1" x14ac:dyDescent="0.2">
      <c r="N12" s="15"/>
    </row>
    <row r="13" spans="1:14" ht="38.25" x14ac:dyDescent="0.2">
      <c r="J13" s="35" t="s">
        <v>13</v>
      </c>
      <c r="K13" s="35"/>
      <c r="L13" s="17" t="s">
        <v>66</v>
      </c>
      <c r="M13" s="17" t="s">
        <v>14</v>
      </c>
      <c r="N13" s="15"/>
    </row>
    <row r="14" spans="1:14" x14ac:dyDescent="0.2">
      <c r="J14" s="29" t="s">
        <v>0</v>
      </c>
      <c r="K14" s="18"/>
      <c r="L14" s="14">
        <v>0.91161616161616166</v>
      </c>
      <c r="M14" s="14">
        <v>0.88636363636363635</v>
      </c>
    </row>
    <row r="15" spans="1:14" x14ac:dyDescent="0.2">
      <c r="J15" s="29" t="s">
        <v>46</v>
      </c>
      <c r="K15" s="18"/>
      <c r="L15" s="14">
        <v>0.95360824742268036</v>
      </c>
      <c r="M15" s="14">
        <v>0.9329896907216495</v>
      </c>
    </row>
    <row r="18" spans="1:2" x14ac:dyDescent="0.2">
      <c r="A18" s="4"/>
      <c r="B18" s="12"/>
    </row>
    <row r="19" spans="1:2" x14ac:dyDescent="0.2">
      <c r="B19" s="12"/>
    </row>
    <row r="20" spans="1:2" x14ac:dyDescent="0.2">
      <c r="B20" s="12"/>
    </row>
    <row r="21" spans="1:2" x14ac:dyDescent="0.2">
      <c r="B21" s="12"/>
    </row>
    <row r="22" spans="1:2" x14ac:dyDescent="0.2">
      <c r="B22" s="12"/>
    </row>
    <row r="23" spans="1:2" x14ac:dyDescent="0.2">
      <c r="B23" s="12"/>
    </row>
    <row r="24" spans="1:2" x14ac:dyDescent="0.2">
      <c r="B24" s="12"/>
    </row>
  </sheetData>
  <mergeCells count="1">
    <mergeCell ref="J13:K1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1" tint="0.499984740745262"/>
  </sheetPr>
  <dimension ref="A2:G10"/>
  <sheetViews>
    <sheetView showGridLines="0" zoomScaleNormal="100" workbookViewId="0">
      <selection activeCell="J14" sqref="J14"/>
    </sheetView>
  </sheetViews>
  <sheetFormatPr baseColWidth="10" defaultRowHeight="15" x14ac:dyDescent="0.25"/>
  <cols>
    <col min="1" max="1" width="33.85546875" bestFit="1" customWidth="1"/>
    <col min="4" max="4" width="35.42578125" style="45" customWidth="1"/>
    <col min="5" max="5" width="13.5703125" style="45" bestFit="1" customWidth="1"/>
    <col min="6" max="6" width="24.85546875" customWidth="1"/>
    <col min="7" max="16384" width="11.42578125" style="45"/>
  </cols>
  <sheetData>
    <row r="2" spans="4:7" x14ac:dyDescent="0.25">
      <c r="D2" s="46" t="s">
        <v>69</v>
      </c>
      <c r="E2" s="47" t="s">
        <v>68</v>
      </c>
    </row>
    <row r="3" spans="4:7" x14ac:dyDescent="0.25">
      <c r="D3" s="48" t="s">
        <v>70</v>
      </c>
      <c r="E3" s="49">
        <v>532</v>
      </c>
    </row>
    <row r="4" spans="4:7" x14ac:dyDescent="0.25">
      <c r="D4" s="48" t="s">
        <v>96</v>
      </c>
      <c r="E4" s="49">
        <v>44</v>
      </c>
      <c r="G4" s="50"/>
    </row>
    <row r="5" spans="4:7" x14ac:dyDescent="0.25">
      <c r="D5" s="48" t="s">
        <v>97</v>
      </c>
      <c r="E5" s="49">
        <v>5</v>
      </c>
      <c r="G5" s="52"/>
    </row>
    <row r="6" spans="4:7" x14ac:dyDescent="0.25">
      <c r="D6" s="48" t="s">
        <v>98</v>
      </c>
      <c r="E6" s="49">
        <v>9</v>
      </c>
      <c r="G6" s="52"/>
    </row>
    <row r="7" spans="4:7" x14ac:dyDescent="0.25">
      <c r="D7"/>
      <c r="E7"/>
      <c r="G7" s="52"/>
    </row>
    <row r="8" spans="4:7" x14ac:dyDescent="0.25">
      <c r="D8"/>
      <c r="E8"/>
      <c r="G8" s="52"/>
    </row>
    <row r="9" spans="4:7" x14ac:dyDescent="0.25">
      <c r="D9"/>
      <c r="E9"/>
      <c r="G9" s="52"/>
    </row>
    <row r="10" spans="4:7" x14ac:dyDescent="0.25">
      <c r="D10"/>
      <c r="E10"/>
    </row>
  </sheetData>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theme="1" tint="0.34998626667073579"/>
  </sheetPr>
  <dimension ref="A1:Q13"/>
  <sheetViews>
    <sheetView zoomScale="85" zoomScaleNormal="85" workbookViewId="0">
      <pane xSplit="1" ySplit="5" topLeftCell="B6" activePane="bottomRight" state="frozen"/>
      <selection activeCell="A10" activeCellId="1" sqref="N10:N12 A10:A12"/>
      <selection pane="topRight" activeCell="A10" activeCellId="1" sqref="N10:N12 A10:A12"/>
      <selection pane="bottomLeft" activeCell="A10" activeCellId="1" sqref="N10:N12 A10:A12"/>
      <selection pane="bottomRight" activeCell="K25" sqref="K25"/>
    </sheetView>
  </sheetViews>
  <sheetFormatPr baseColWidth="10" defaultRowHeight="15" x14ac:dyDescent="0.25"/>
  <cols>
    <col min="1" max="1" width="36.5703125" style="45" bestFit="1" customWidth="1"/>
    <col min="2" max="3" width="12.28515625" style="45" customWidth="1"/>
    <col min="4" max="4" width="12.5703125" style="45" customWidth="1"/>
    <col min="5" max="5" width="12.140625" style="45" customWidth="1"/>
    <col min="6" max="6" width="12.85546875" style="45" customWidth="1"/>
    <col min="7" max="7" width="12" style="45" customWidth="1"/>
    <col min="8" max="8" width="11.42578125" style="45" customWidth="1"/>
    <col min="9" max="9" width="12.42578125" style="45" customWidth="1"/>
    <col min="10" max="10" width="12.28515625" style="45" customWidth="1"/>
    <col min="11" max="11" width="12" style="45" customWidth="1"/>
    <col min="12" max="12" width="12.5703125" style="45" customWidth="1"/>
    <col min="13" max="13" width="12.28515625" style="45" customWidth="1"/>
    <col min="18" max="16384" width="11.42578125" style="45"/>
  </cols>
  <sheetData>
    <row r="1" spans="1:13" x14ac:dyDescent="0.25">
      <c r="A1"/>
      <c r="E1" s="53" t="s">
        <v>74</v>
      </c>
    </row>
    <row r="2" spans="1:13" x14ac:dyDescent="0.25">
      <c r="A2" s="45" t="s">
        <v>75</v>
      </c>
      <c r="B2" s="45" t="s">
        <v>76</v>
      </c>
    </row>
    <row r="3" spans="1:13" x14ac:dyDescent="0.25">
      <c r="A3" s="45" t="s">
        <v>77</v>
      </c>
      <c r="B3" s="45" t="s">
        <v>76</v>
      </c>
    </row>
    <row r="5" spans="1:13" x14ac:dyDescent="0.25">
      <c r="A5" s="45" t="s">
        <v>78</v>
      </c>
      <c r="B5" s="45" t="s">
        <v>79</v>
      </c>
      <c r="C5" s="45" t="s">
        <v>80</v>
      </c>
      <c r="D5" s="45" t="s">
        <v>81</v>
      </c>
      <c r="E5" s="45" t="s">
        <v>82</v>
      </c>
      <c r="F5" s="45" t="s">
        <v>83</v>
      </c>
      <c r="G5" s="45" t="s">
        <v>84</v>
      </c>
      <c r="H5" s="45" t="s">
        <v>85</v>
      </c>
      <c r="I5" s="45" t="s">
        <v>86</v>
      </c>
      <c r="J5" s="45" t="s">
        <v>87</v>
      </c>
      <c r="K5" s="45" t="s">
        <v>88</v>
      </c>
      <c r="L5" s="45" t="s">
        <v>89</v>
      </c>
      <c r="M5" s="45" t="s">
        <v>90</v>
      </c>
    </row>
    <row r="6" spans="1:13" x14ac:dyDescent="0.25">
      <c r="A6" s="54" t="s">
        <v>91</v>
      </c>
      <c r="B6" s="55">
        <v>11</v>
      </c>
      <c r="C6" s="55">
        <v>16</v>
      </c>
      <c r="D6" s="55">
        <v>17</v>
      </c>
      <c r="E6" s="55">
        <v>0</v>
      </c>
      <c r="F6" s="55">
        <v>0</v>
      </c>
      <c r="G6" s="55">
        <v>0</v>
      </c>
      <c r="H6" s="55">
        <v>0</v>
      </c>
      <c r="I6" s="55">
        <v>0</v>
      </c>
      <c r="J6" s="55">
        <v>0</v>
      </c>
      <c r="K6" s="55">
        <v>0</v>
      </c>
      <c r="L6" s="55">
        <v>0</v>
      </c>
      <c r="M6" s="55">
        <v>0</v>
      </c>
    </row>
    <row r="7" spans="1:13" x14ac:dyDescent="0.25">
      <c r="A7" s="54" t="s">
        <v>92</v>
      </c>
      <c r="B7" s="55">
        <v>1</v>
      </c>
      <c r="C7" s="55">
        <v>1</v>
      </c>
      <c r="D7" s="55">
        <v>0</v>
      </c>
      <c r="E7" s="55">
        <v>0</v>
      </c>
      <c r="F7" s="55">
        <v>0</v>
      </c>
      <c r="G7" s="55">
        <v>0</v>
      </c>
      <c r="H7" s="55">
        <v>0</v>
      </c>
      <c r="I7" s="55">
        <v>0</v>
      </c>
      <c r="J7" s="55">
        <v>0</v>
      </c>
      <c r="K7" s="55">
        <v>0</v>
      </c>
      <c r="L7" s="55">
        <v>0</v>
      </c>
      <c r="M7" s="55">
        <v>0</v>
      </c>
    </row>
    <row r="8" spans="1:13" x14ac:dyDescent="0.25">
      <c r="A8" s="54" t="s">
        <v>93</v>
      </c>
      <c r="B8" s="55">
        <v>9</v>
      </c>
      <c r="C8" s="55">
        <v>15</v>
      </c>
      <c r="D8" s="55">
        <v>17</v>
      </c>
      <c r="E8" s="55">
        <v>0</v>
      </c>
      <c r="F8" s="55">
        <v>0</v>
      </c>
      <c r="G8" s="55">
        <v>0</v>
      </c>
      <c r="H8" s="55">
        <v>0</v>
      </c>
      <c r="I8" s="55">
        <v>0</v>
      </c>
      <c r="J8" s="55">
        <v>0</v>
      </c>
      <c r="K8" s="55">
        <v>0</v>
      </c>
      <c r="L8" s="55">
        <v>0</v>
      </c>
      <c r="M8" s="55">
        <v>0</v>
      </c>
    </row>
    <row r="9" spans="1:13" x14ac:dyDescent="0.25">
      <c r="A9" s="54" t="s">
        <v>94</v>
      </c>
      <c r="B9" s="55">
        <v>1</v>
      </c>
      <c r="C9" s="55">
        <v>0</v>
      </c>
      <c r="D9" s="55">
        <v>0</v>
      </c>
      <c r="E9" s="55">
        <v>0</v>
      </c>
      <c r="F9" s="55">
        <v>0</v>
      </c>
      <c r="G9" s="55">
        <v>0</v>
      </c>
      <c r="H9" s="55">
        <v>0</v>
      </c>
      <c r="I9" s="55">
        <v>0</v>
      </c>
      <c r="J9" s="55">
        <v>0</v>
      </c>
      <c r="K9" s="55">
        <v>0</v>
      </c>
      <c r="L9" s="55">
        <v>0</v>
      </c>
      <c r="M9" s="55">
        <v>0</v>
      </c>
    </row>
    <row r="10" spans="1:13" x14ac:dyDescent="0.25">
      <c r="A10" s="56" t="s">
        <v>71</v>
      </c>
      <c r="B10" s="57">
        <v>7</v>
      </c>
      <c r="C10" s="57">
        <v>2</v>
      </c>
      <c r="D10" s="57">
        <v>5</v>
      </c>
      <c r="E10" s="57">
        <v>0</v>
      </c>
      <c r="F10" s="57">
        <v>0</v>
      </c>
      <c r="G10" s="57">
        <v>0</v>
      </c>
      <c r="H10" s="57">
        <v>0</v>
      </c>
      <c r="I10" s="57">
        <v>0</v>
      </c>
      <c r="J10" s="57">
        <v>0</v>
      </c>
      <c r="K10" s="57">
        <v>0</v>
      </c>
      <c r="L10" s="57">
        <v>0</v>
      </c>
      <c r="M10" s="57">
        <v>0</v>
      </c>
    </row>
    <row r="11" spans="1:13" x14ac:dyDescent="0.25">
      <c r="A11" s="56" t="s">
        <v>72</v>
      </c>
      <c r="B11" s="57">
        <v>3</v>
      </c>
      <c r="C11" s="57">
        <v>2</v>
      </c>
      <c r="D11" s="57">
        <v>0</v>
      </c>
      <c r="E11" s="57">
        <v>0</v>
      </c>
      <c r="F11" s="57">
        <v>0</v>
      </c>
      <c r="G11" s="57">
        <v>0</v>
      </c>
      <c r="H11" s="57">
        <v>0</v>
      </c>
      <c r="I11" s="57">
        <v>0</v>
      </c>
      <c r="J11" s="57">
        <v>0</v>
      </c>
      <c r="K11" s="57">
        <v>0</v>
      </c>
      <c r="L11" s="57">
        <v>0</v>
      </c>
      <c r="M11" s="57">
        <v>0</v>
      </c>
    </row>
    <row r="12" spans="1:13" x14ac:dyDescent="0.25">
      <c r="A12" s="56" t="s">
        <v>73</v>
      </c>
      <c r="B12" s="57">
        <v>4</v>
      </c>
      <c r="C12" s="57">
        <v>0</v>
      </c>
      <c r="D12" s="57">
        <v>5</v>
      </c>
      <c r="E12" s="57">
        <v>0</v>
      </c>
      <c r="F12" s="57">
        <v>0</v>
      </c>
      <c r="G12" s="57">
        <v>0</v>
      </c>
      <c r="H12" s="57">
        <v>0</v>
      </c>
      <c r="I12" s="57">
        <v>0</v>
      </c>
      <c r="J12" s="57">
        <v>0</v>
      </c>
      <c r="K12" s="57">
        <v>0</v>
      </c>
      <c r="L12" s="57">
        <v>0</v>
      </c>
      <c r="M12" s="57">
        <v>0</v>
      </c>
    </row>
    <row r="13" spans="1:13" x14ac:dyDescent="0.25">
      <c r="A13" s="58" t="s">
        <v>95</v>
      </c>
      <c r="B13" s="51">
        <v>18</v>
      </c>
      <c r="C13" s="51">
        <v>18</v>
      </c>
      <c r="D13" s="51">
        <v>22</v>
      </c>
      <c r="E13" s="51">
        <v>0</v>
      </c>
      <c r="F13" s="51">
        <v>0</v>
      </c>
      <c r="G13" s="51">
        <v>0</v>
      </c>
      <c r="H13" s="51">
        <v>0</v>
      </c>
      <c r="I13" s="51">
        <v>0</v>
      </c>
      <c r="J13" s="51">
        <v>0</v>
      </c>
      <c r="K13" s="51">
        <v>0</v>
      </c>
      <c r="L13" s="51">
        <v>0</v>
      </c>
      <c r="M13" s="51">
        <v>0</v>
      </c>
    </row>
  </sheetData>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6"/>
  <sheetViews>
    <sheetView zoomScale="90" zoomScaleNormal="90" workbookViewId="0">
      <selection activeCell="H13" sqref="H13"/>
    </sheetView>
  </sheetViews>
  <sheetFormatPr baseColWidth="10" defaultRowHeight="12.75" x14ac:dyDescent="0.2"/>
  <cols>
    <col min="1" max="1" width="2.42578125" customWidth="1"/>
    <col min="2" max="2" width="46" customWidth="1"/>
    <col min="3" max="3" width="103.28515625" customWidth="1"/>
  </cols>
  <sheetData>
    <row r="1" spans="2:3" ht="9" customHeight="1" x14ac:dyDescent="0.2"/>
    <row r="3" spans="2:3" s="27" customFormat="1" x14ac:dyDescent="0.2"/>
    <row r="4" spans="2:3" s="27" customFormat="1" x14ac:dyDescent="0.2">
      <c r="B4" s="24" t="s">
        <v>47</v>
      </c>
      <c r="C4" s="25" t="s">
        <v>40</v>
      </c>
    </row>
    <row r="5" spans="2:3" s="27" customFormat="1" ht="37.5" customHeight="1" x14ac:dyDescent="0.2">
      <c r="B5" s="26" t="s">
        <v>21</v>
      </c>
      <c r="C5" s="26" t="s">
        <v>41</v>
      </c>
    </row>
    <row r="6" spans="2:3" s="27" customFormat="1" x14ac:dyDescent="0.2">
      <c r="B6" s="26" t="s">
        <v>48</v>
      </c>
      <c r="C6" s="26" t="s">
        <v>49</v>
      </c>
    </row>
    <row r="7" spans="2:3" s="27" customFormat="1" x14ac:dyDescent="0.2">
      <c r="B7" s="26" t="s">
        <v>22</v>
      </c>
      <c r="C7" s="26" t="s">
        <v>50</v>
      </c>
    </row>
    <row r="8" spans="2:3" s="27" customFormat="1" ht="38.25" x14ac:dyDescent="0.2">
      <c r="B8" s="26" t="s">
        <v>23</v>
      </c>
      <c r="C8" s="26" t="s">
        <v>45</v>
      </c>
    </row>
    <row r="9" spans="2:3" s="27" customFormat="1" x14ac:dyDescent="0.2">
      <c r="B9" s="26" t="s">
        <v>24</v>
      </c>
      <c r="C9" s="26" t="s">
        <v>51</v>
      </c>
    </row>
    <row r="10" spans="2:3" s="27" customFormat="1" ht="25.5" x14ac:dyDescent="0.2">
      <c r="B10" s="26" t="s">
        <v>25</v>
      </c>
      <c r="C10" s="26" t="s">
        <v>52</v>
      </c>
    </row>
    <row r="11" spans="2:3" s="27" customFormat="1" x14ac:dyDescent="0.2">
      <c r="B11" s="26" t="s">
        <v>26</v>
      </c>
      <c r="C11" s="26" t="s">
        <v>53</v>
      </c>
    </row>
    <row r="12" spans="2:3" s="27" customFormat="1" x14ac:dyDescent="0.2">
      <c r="B12" s="26" t="s">
        <v>27</v>
      </c>
      <c r="C12" s="26" t="s">
        <v>54</v>
      </c>
    </row>
    <row r="13" spans="2:3" s="27" customFormat="1" ht="25.5" x14ac:dyDescent="0.2">
      <c r="B13" s="26" t="s">
        <v>29</v>
      </c>
      <c r="C13" s="26" t="s">
        <v>55</v>
      </c>
    </row>
    <row r="14" spans="2:3" s="27" customFormat="1" ht="25.5" x14ac:dyDescent="0.2">
      <c r="B14" s="26" t="s">
        <v>28</v>
      </c>
      <c r="C14" s="26" t="s">
        <v>56</v>
      </c>
    </row>
    <row r="15" spans="2:3" s="27" customFormat="1" ht="38.25" x14ac:dyDescent="0.2">
      <c r="B15" s="26" t="s">
        <v>30</v>
      </c>
      <c r="C15" s="26" t="s">
        <v>57</v>
      </c>
    </row>
    <row r="16" spans="2:3" s="27" customFormat="1" ht="25.5" x14ac:dyDescent="0.2">
      <c r="B16" s="26" t="s">
        <v>31</v>
      </c>
      <c r="C16" s="26" t="s">
        <v>42</v>
      </c>
    </row>
    <row r="17" spans="2:3" s="27" customFormat="1" ht="25.5" x14ac:dyDescent="0.2">
      <c r="B17" s="26" t="s">
        <v>32</v>
      </c>
      <c r="C17" s="26" t="s">
        <v>58</v>
      </c>
    </row>
    <row r="18" spans="2:3" s="27" customFormat="1" ht="25.5" x14ac:dyDescent="0.2">
      <c r="B18" s="26" t="s">
        <v>33</v>
      </c>
      <c r="C18" s="26" t="s">
        <v>43</v>
      </c>
    </row>
    <row r="19" spans="2:3" s="27" customFormat="1" x14ac:dyDescent="0.2">
      <c r="B19" s="26" t="s">
        <v>34</v>
      </c>
      <c r="C19" s="26" t="s">
        <v>44</v>
      </c>
    </row>
    <row r="20" spans="2:3" s="27" customFormat="1" ht="51" x14ac:dyDescent="0.2">
      <c r="B20" s="26" t="s">
        <v>35</v>
      </c>
      <c r="C20" s="26" t="s">
        <v>59</v>
      </c>
    </row>
    <row r="21" spans="2:3" s="27" customFormat="1" x14ac:dyDescent="0.2">
      <c r="B21" s="26" t="s">
        <v>60</v>
      </c>
      <c r="C21" s="26" t="s">
        <v>61</v>
      </c>
    </row>
    <row r="22" spans="2:3" s="27" customFormat="1" x14ac:dyDescent="0.2">
      <c r="B22" s="26" t="s">
        <v>36</v>
      </c>
      <c r="C22" s="26" t="s">
        <v>62</v>
      </c>
    </row>
    <row r="23" spans="2:3" s="27" customFormat="1" ht="51" x14ac:dyDescent="0.2">
      <c r="B23" s="26" t="s">
        <v>37</v>
      </c>
      <c r="C23" s="26" t="s">
        <v>63</v>
      </c>
    </row>
    <row r="24" spans="2:3" s="27" customFormat="1" x14ac:dyDescent="0.2">
      <c r="B24" s="26" t="s">
        <v>38</v>
      </c>
      <c r="C24" s="26" t="s">
        <v>64</v>
      </c>
    </row>
    <row r="25" spans="2:3" s="27" customFormat="1" x14ac:dyDescent="0.2">
      <c r="B25"/>
      <c r="C25"/>
    </row>
    <row r="26" spans="2:3" s="27" customFormat="1" x14ac:dyDescent="0.2">
      <c r="B26"/>
      <c r="C26"/>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PUNTUALIDAD</vt:lpstr>
      <vt:lpstr>Gráficos Índice de Puntualidad</vt:lpstr>
      <vt:lpstr>Graficas Demoras</vt:lpstr>
      <vt:lpstr>Detalle Total de Causas</vt:lpstr>
      <vt:lpstr>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Heliodoro Vidal Velazquez</dc:creator>
  <cp:lastModifiedBy>Administrador</cp:lastModifiedBy>
  <cp:lastPrinted>2015-10-22T16:18:07Z</cp:lastPrinted>
  <dcterms:created xsi:type="dcterms:W3CDTF">2005-04-25T18:34:12Z</dcterms:created>
  <dcterms:modified xsi:type="dcterms:W3CDTF">2018-06-05T23:35:26Z</dcterms:modified>
</cp:coreProperties>
</file>