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6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34" r:id="rId7"/>
  </pivotCaches>
</workbook>
</file>

<file path=xl/calcChain.xml><?xml version="1.0" encoding="utf-8"?>
<calcChain xmlns="http://schemas.openxmlformats.org/spreadsheetml/2006/main">
  <c r="A3" i="20" l="1"/>
  <c r="L58" i="20" l="1"/>
  <c r="P14" i="19" l="1"/>
  <c r="O14" i="19"/>
  <c r="N14" i="19"/>
  <c r="D11" i="20" s="1"/>
  <c r="O20" i="19"/>
  <c r="N20" i="19"/>
  <c r="D12" i="20" s="1"/>
  <c r="P20" i="19"/>
  <c r="K20" i="19" l="1"/>
  <c r="J20" i="19"/>
  <c r="Q14" i="19"/>
  <c r="D7" i="20" s="1"/>
  <c r="I20" i="19"/>
  <c r="C12" i="20" s="1"/>
  <c r="E20" i="19"/>
  <c r="D20" i="19"/>
  <c r="B12" i="20" s="1"/>
  <c r="F14" i="19"/>
  <c r="F20" i="19"/>
  <c r="I14" i="19"/>
  <c r="C11" i="20" s="1"/>
  <c r="K14" i="19"/>
  <c r="D14" i="19"/>
  <c r="B11" i="20" s="1"/>
  <c r="J14" i="19"/>
  <c r="Q20" i="19"/>
  <c r="D8" i="20" s="1"/>
  <c r="E14" i="19"/>
  <c r="L20" i="19" l="1"/>
  <c r="C8" i="20" s="1"/>
  <c r="G20" i="19"/>
  <c r="B8" i="20" s="1"/>
  <c r="L14" i="19"/>
  <c r="C7" i="20" s="1"/>
  <c r="G14" i="19"/>
  <c r="B7" i="20" s="1"/>
  <c r="T14" i="19" l="1"/>
  <c r="U14" i="19"/>
  <c r="V14" i="19"/>
  <c r="U20" i="19"/>
  <c r="V20" i="19"/>
  <c r="T20" i="19"/>
  <c r="W14" i="19"/>
  <c r="W20" i="19"/>
</calcChain>
</file>

<file path=xl/sharedStrings.xml><?xml version="1.0" encoding="utf-8"?>
<sst xmlns="http://schemas.openxmlformats.org/spreadsheetml/2006/main" count="205" uniqueCount="137">
  <si>
    <t>Aeroméxico (Aerovías de México)</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</si>
  <si>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</si>
  <si>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</si>
  <si>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</si>
  <si>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</si>
  <si>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</si>
  <si>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</si>
  <si>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</si>
  <si>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</si>
  <si>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AMX</t>
  </si>
  <si>
    <t>TAO</t>
  </si>
  <si>
    <t>VIV</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</si>
  <si>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</si>
  <si>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</si>
  <si>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</si>
  <si>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</si>
  <si>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</si>
  <si>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</si>
  <si>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</si>
  <si>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</si>
  <si>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</si>
  <si>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</si>
  <si>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</si>
  <si>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</si>
  <si>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</si>
  <si>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</si>
  <si>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</si>
  <si>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</si>
  <si>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</si>
  <si>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</si>
  <si>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</si>
  <si>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</si>
  <si>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</si>
  <si>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</si>
  <si>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</si>
  <si>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</si>
  <si>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</si>
  <si>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</si>
  <si>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</si>
  <si>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</si>
  <si>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</si>
  <si>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</si>
  <si>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CFV</t>
  </si>
  <si>
    <t>Aéreo Calafia</t>
  </si>
  <si>
    <t>MQ</t>
  </si>
  <si>
    <t>Envoy Air,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</si>
  <si>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</si>
  <si>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</si>
  <si>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</si>
  <si>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</si>
  <si>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</si>
  <si>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</si>
  <si>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</si>
  <si>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</si>
  <si>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</si>
  <si>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</si>
  <si>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</si>
  <si>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</si>
  <si>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</si>
  <si>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</si>
  <si>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</si>
  <si>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</si>
  <si>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</si>
  <si>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</si>
  <si>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</si>
  <si>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</si>
  <si>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</si>
  <si>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</si>
  <si>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</si>
  <si>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</si>
  <si>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</si>
  <si>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</si>
  <si>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Aeroméxico</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</si>
  <si>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</si>
  <si>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</si>
  <si>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</si>
  <si>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</si>
  <si>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</si>
  <si>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</si>
  <si>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</si>
  <si>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</si>
  <si>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</si>
  <si>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</si>
  <si>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</si>
  <si>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</si>
  <si>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</si>
  <si>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</si>
  <si>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</si>
  <si>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</si>
  <si>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</si>
  <si>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</si>
  <si>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</si>
  <si>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</si>
  <si>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</si>
  <si>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Total Anual 2016 (Ene-Mar)
Empresas Internacionales</t>
  </si>
  <si>
    <t>Índice de puntualidad
(Ene-Mar)</t>
  </si>
  <si>
    <t>AEROPUERTO DE PUEBLA</t>
  </si>
  <si>
    <t>Operaciones</t>
  </si>
  <si>
    <t>Detalle</t>
  </si>
  <si>
    <t>Operaciones a Tiempo</t>
  </si>
  <si>
    <t>No Imputable</t>
  </si>
  <si>
    <t xml:space="preserve">APLICACIÓN DE CONTROL DE FLUJO </t>
  </si>
  <si>
    <t>PASILLOS</t>
  </si>
  <si>
    <t>INFRAESTRUCTURA AEROPORTUARIA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</si>
  <si>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</si>
  <si>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</si>
  <si>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</si>
  <si>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</si>
  <si>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</si>
  <si>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</si>
  <si>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</si>
  <si>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</si>
  <si>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</si>
  <si>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</si>
  <si>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</si>
  <si>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</si>
  <si>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</si>
  <si>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</si>
  <si>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</si>
  <si>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</si>
  <si>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</si>
  <si>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</si>
  <si>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</si>
  <si>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TRAFICO/DOCUMENTACION*</t>
  </si>
  <si>
    <t>REPERCUSIONES*</t>
  </si>
  <si>
    <t>MANTENIMIENTO AERONAVES*</t>
  </si>
  <si>
    <t>TRIPULACIONES*</t>
  </si>
  <si>
    <t>RAMPA AEROLINEA*</t>
  </si>
  <si>
    <t>METEOROLOGIA</t>
  </si>
  <si>
    <t>EVENTO OCASIONAL</t>
  </si>
  <si>
    <t>REPERCUSIONES POR UN TERCERO</t>
  </si>
  <si>
    <t>AUTORIDADES</t>
  </si>
  <si>
    <t>Total general</t>
  </si>
  <si>
    <t>Operaciones Imputables a la aerolínea</t>
  </si>
  <si>
    <t xml:space="preserve">Aplicación De Control De Flujo </t>
  </si>
  <si>
    <t>Infraestructura Aeroportuaria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</si>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</sst>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9">
    <dxf>
      <numFmt numFmtId="165" formatCode="_-* #,##0_-;\-* #,##0_-;_-* &quot;-&quot;??_-;_-@_-"/>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fill>
        <patternFill>
          <bgColor theme="6" tint="0.59999389629810485"/>
        </patternFill>
      </fill>
    </dxf>
    <dxf>
      <fill>
        <patternFill>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Puntualidad'!$L$43</c:f>
              <c:strCache>
                <c:ptCount val="1"/>
                <c:pt idx="0">
                  <c:v>Índice de puntualidad
(Ene-Mar)</c:v>
                </c:pt>
              </c:strCache>
            </c:strRef>
          </c:tx>
          <c:invertIfNegative val="0"/>
          <c:cat>
            <c:strRef>
              <c:f>'Gráficos Índice de Puntualidad'!$J$44:$J$48</c:f>
              <c:strCache>
                <c:ptCount val="5"/>
                <c:pt idx="0">
                  <c:v>Aeroméxico</c:v>
                </c:pt>
                <c:pt idx="1">
                  <c:v>Aéreo Calafia</c:v>
                </c:pt>
                <c:pt idx="2">
                  <c:v>Aeromar</c:v>
                </c:pt>
                <c:pt idx="3">
                  <c:v>Vivaaerobus</c:v>
                </c:pt>
                <c:pt idx="4">
                  <c:v>Volaris</c:v>
                </c:pt>
              </c:strCache>
            </c:strRef>
          </c:cat>
          <c:val>
            <c:numRef>
              <c:f>'Gráficos Índice de Puntualidad'!$L$44:$L$48</c:f>
              <c:numCache>
                <c:formatCode>0%</c:formatCode>
                <c:ptCount val="5"/>
                <c:pt idx="0">
                  <c:v>0.71470588235294119</c:v>
                </c:pt>
                <c:pt idx="1">
                  <c:v>0.88421052631578945</c:v>
                </c:pt>
                <c:pt idx="2">
                  <c:v>0.84294871794871795</c:v>
                </c:pt>
                <c:pt idx="3">
                  <c:v>0.67567567567567566</c:v>
                </c:pt>
                <c:pt idx="4">
                  <c:v>0.830078125</c:v>
                </c:pt>
              </c:numCache>
            </c:numRef>
          </c:val>
          <c:extLst>
            <c:ext xmlns:c16="http://schemas.microsoft.com/office/drawing/2014/chart" uri="{C3380CC4-5D6E-409C-BE32-E72D297353CC}">
              <c16:uniqueId val="{00000000-034A-4AD2-9144-1C4D0A6714D5}"/>
            </c:ext>
          </c:extLst>
        </c:ser>
        <c:ser>
          <c:idx val="2"/>
          <c:order val="1"/>
          <c:tx>
            <c:strRef>
              <c:f>'Gráficos Índice de Puntualidad'!$M$43</c:f>
              <c:strCache>
                <c:ptCount val="1"/>
                <c:pt idx="0">
                  <c:v>Dentro del  Horario</c:v>
                </c:pt>
              </c:strCache>
            </c:strRef>
          </c:tx>
          <c:invertIfNegative val="0"/>
          <c:cat>
            <c:strRef>
              <c:f>'Gráficos Índice de Puntualidad'!$J$44:$J$48</c:f>
              <c:strCache>
                <c:ptCount val="5"/>
                <c:pt idx="0">
                  <c:v>Aeroméxico</c:v>
                </c:pt>
                <c:pt idx="1">
                  <c:v>Aéreo Calafia</c:v>
                </c:pt>
                <c:pt idx="2">
                  <c:v>Aeromar</c:v>
                </c:pt>
                <c:pt idx="3">
                  <c:v>Vivaaerobus</c:v>
                </c:pt>
                <c:pt idx="4">
                  <c:v>Volaris</c:v>
                </c:pt>
              </c:strCache>
            </c:strRef>
          </c:cat>
          <c:val>
            <c:numRef>
              <c:f>'Gráficos Índice de Puntualidad'!$M$44:$M$48</c:f>
              <c:numCache>
                <c:formatCode>0%</c:formatCode>
                <c:ptCount val="5"/>
                <c:pt idx="0">
                  <c:v>0.57647058823529407</c:v>
                </c:pt>
                <c:pt idx="1">
                  <c:v>0.8</c:v>
                </c:pt>
                <c:pt idx="2">
                  <c:v>0.76923076923076916</c:v>
                </c:pt>
                <c:pt idx="3">
                  <c:v>0.47972972972972971</c:v>
                </c:pt>
                <c:pt idx="4">
                  <c:v>0.583984375</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Puntualidad'!$L$58</c:f>
              <c:strCache>
                <c:ptCount val="1"/>
                <c:pt idx="0">
                  <c:v>Índice de puntualidad
(Ene-Mar)</c:v>
                </c:pt>
              </c:strCache>
            </c:strRef>
          </c:tx>
          <c:invertIfNegative val="0"/>
          <c:cat>
            <c:strRef>
              <c:f>'Gráficos Índice de Puntualidad'!$J$59:$J$60</c:f>
              <c:strCache>
                <c:ptCount val="2"/>
                <c:pt idx="0">
                  <c:v>Envoy Air, Inc</c:v>
                </c:pt>
                <c:pt idx="1">
                  <c:v>United Airlines, Inc.</c:v>
                </c:pt>
              </c:strCache>
            </c:strRef>
          </c:cat>
          <c:val>
            <c:numRef>
              <c:f>'Gráficos Índice de Puntualidad'!$L$59:$L$60</c:f>
              <c:numCache>
                <c:formatCode>0%</c:formatCode>
                <c:ptCount val="2"/>
                <c:pt idx="0">
                  <c:v>0.7595628415300546</c:v>
                </c:pt>
                <c:pt idx="1">
                  <c:v>0.86111111111111116</c:v>
                </c:pt>
              </c:numCache>
            </c:numRef>
          </c:val>
          <c:extLst>
            <c:ext xmlns:c16="http://schemas.microsoft.com/office/drawing/2014/chart" uri="{C3380CC4-5D6E-409C-BE32-E72D297353CC}">
              <c16:uniqueId val="{00000000-466A-477B-A4DF-FB85519C018F}"/>
            </c:ext>
          </c:extLst>
        </c:ser>
        <c:ser>
          <c:idx val="2"/>
          <c:order val="1"/>
          <c:tx>
            <c:strRef>
              <c:f>'Gráficos Índice de Puntualidad'!$M$58</c:f>
              <c:strCache>
                <c:ptCount val="1"/>
                <c:pt idx="0">
                  <c:v>Dentro del  Horario</c:v>
                </c:pt>
              </c:strCache>
            </c:strRef>
          </c:tx>
          <c:invertIfNegative val="0"/>
          <c:cat>
            <c:strRef>
              <c:f>'Gráficos Índice de Puntualidad'!$J$59:$J$60</c:f>
              <c:strCache>
                <c:ptCount val="2"/>
                <c:pt idx="0">
                  <c:v>Envoy Air, Inc</c:v>
                </c:pt>
                <c:pt idx="1">
                  <c:v>United Airlines, Inc.</c:v>
                </c:pt>
              </c:strCache>
            </c:strRef>
          </c:cat>
          <c:val>
            <c:numRef>
              <c:f>'Gráficos Índice de Puntualidad'!$M$59:$M$60</c:f>
              <c:numCache>
                <c:formatCode>0%</c:formatCode>
                <c:ptCount val="2"/>
                <c:pt idx="0">
                  <c:v>0.69945355191256831</c:v>
                </c:pt>
                <c:pt idx="1">
                  <c:v>0.72222222222222221</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Puntualidad'!$A$11</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Puntualidad'!$B$10:$M$10</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Puntualidad'!$B$11:$M$11</c:f>
              <c:numCache>
                <c:formatCode>0%</c:formatCode>
                <c:ptCount val="12"/>
                <c:pt idx="0">
                  <c:v>0.70005884389061956</c:v>
                </c:pt>
                <c:pt idx="1">
                  <c:v>0.61727992080277294</c:v>
                </c:pt>
                <c:pt idx="2">
                  <c:v>0.6039822661539711</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Puntualidad'!$A$12</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Puntualidad'!$B$10:$M$10</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Puntualidad'!$B$12:$M$12</c:f>
              <c:numCache>
                <c:formatCode>0%</c:formatCode>
                <c:ptCount val="12"/>
                <c:pt idx="0">
                  <c:v>0.74359959037378398</c:v>
                </c:pt>
                <c:pt idx="1">
                  <c:v>0.61531476997578682</c:v>
                </c:pt>
                <c:pt idx="2">
                  <c:v>0.76467477525118988</c:v>
                </c:pt>
              </c:numCache>
            </c:numRef>
          </c:val>
          <c:smooth val="0"/>
          <c:extLst>
            <c:ext xmlns:c16="http://schemas.microsoft.com/office/drawing/2014/chart" uri="{C3380CC4-5D6E-409C-BE32-E72D297353CC}">
              <c16:uniqueId val="{00000001-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0.84420214607130506</c:v>
                </c:pt>
                <c:pt idx="1">
                  <c:v>0.70515511042965706</c:v>
                </c:pt>
                <c:pt idx="2">
                  <c:v>0.81118689754025619</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0.86341525857654888</c:v>
                </c:pt>
                <c:pt idx="1">
                  <c:v>0.72109564164648909</c:v>
                </c:pt>
                <c:pt idx="2">
                  <c:v>0.83818085668958231</c:v>
                </c:pt>
              </c:numCache>
            </c:numRef>
          </c:val>
          <c:smooth val="0"/>
          <c:extLst>
            <c:ext xmlns:c16="http://schemas.microsoft.com/office/drawing/2014/chart" uri="{C3380CC4-5D6E-409C-BE32-E72D297353CC}">
              <c16:uniqueId val="{00000001-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Puebla</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963B-414D-9746-05834DD3CC97}"/>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963B-414D-9746-05834DD3CC97}"/>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963B-414D-9746-05834DD3CC9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963B-414D-9746-05834DD3CC97}"/>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963B-414D-9746-05834DD3CC97}"/>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963B-414D-9746-05834DD3CC97}"/>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963B-414D-9746-05834DD3CC97}"/>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963B-414D-9746-05834DD3CC97}"/>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963B-414D-9746-05834DD3CC97}"/>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963B-414D-9746-05834DD3CC97}"/>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63B-414D-9746-05834DD3CC97}"/>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963B-414D-9746-05834DD3CC97}"/>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Aplicación De Control De Flujo </c:v>
                </c:pt>
                <c:pt idx="3">
                  <c:v>Pasillos</c:v>
                </c:pt>
                <c:pt idx="4">
                  <c:v>Infraestructura Aeroportuaria</c:v>
                </c:pt>
                <c:pt idx="5">
                  <c:v>Otros</c:v>
                </c:pt>
              </c:strCache>
            </c:strRef>
          </c:cat>
          <c:val>
            <c:numRef>
              <c:f>'Graficas Demoras'!$E$3:$E$9</c:f>
              <c:numCache>
                <c:formatCode>_-* #,##0_-;\-* #,##0_-;_-* "-"??_-;_-@_-</c:formatCode>
                <c:ptCount val="7"/>
                <c:pt idx="0">
                  <c:v>1140</c:v>
                </c:pt>
                <c:pt idx="1">
                  <c:v>361</c:v>
                </c:pt>
                <c:pt idx="2">
                  <c:v>79</c:v>
                </c:pt>
                <c:pt idx="3">
                  <c:v>12</c:v>
                </c:pt>
                <c:pt idx="4">
                  <c:v>25</c:v>
                </c:pt>
                <c:pt idx="5">
                  <c:v>153</c:v>
                </c:pt>
              </c:numCache>
            </c:numRef>
          </c:val>
          <c:extLst>
            <c:ext xmlns:c16="http://schemas.microsoft.com/office/drawing/2014/chart" uri="{C3380CC4-5D6E-409C-BE32-E72D297353CC}">
              <c16:uniqueId val="{00000010-963B-414D-9746-05834DD3CC97}"/>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33</xdr:row>
      <xdr:rowOff>89647</xdr:rowOff>
    </xdr:from>
    <xdr:to>
      <xdr:col>7</xdr:col>
      <xdr:colOff>361951</xdr:colOff>
      <xdr:row>55</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7</xdr:col>
      <xdr:colOff>304801</xdr:colOff>
      <xdr:row>74</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13</xdr:row>
      <xdr:rowOff>145676</xdr:rowOff>
    </xdr:from>
    <xdr:to>
      <xdr:col>16</xdr:col>
      <xdr:colOff>371156</xdr:colOff>
      <xdr:row>33</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13</xdr:row>
      <xdr:rowOff>145676</xdr:rowOff>
    </xdr:from>
    <xdr:to>
      <xdr:col>7</xdr:col>
      <xdr:colOff>420783</xdr:colOff>
      <xdr:row>33</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0E6A57D5-62E3-4D8C-A74F-2D70DA61F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1140</v>
          </cell>
        </row>
        <row r="4">
          <cell r="D4" t="str">
            <v>Operaciones Imputables a la aerolínea</v>
          </cell>
          <cell r="E4">
            <v>361</v>
          </cell>
        </row>
        <row r="5">
          <cell r="D5" t="str">
            <v xml:space="preserve">Aplicación De Control De Flujo </v>
          </cell>
          <cell r="E5">
            <v>79</v>
          </cell>
        </row>
        <row r="6">
          <cell r="D6" t="str">
            <v>Pasillos</v>
          </cell>
          <cell r="E6">
            <v>12</v>
          </cell>
        </row>
        <row r="7">
          <cell r="D7" t="str">
            <v>Infraestructura Aeroportuaria</v>
          </cell>
          <cell r="E7">
            <v>25</v>
          </cell>
        </row>
        <row r="8">
          <cell r="D8" t="str">
            <v>Otros</v>
          </cell>
          <cell r="E8">
            <v>153</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8.494606481479" createdVersion="6" refreshedVersion="6" minRefreshableVersion="3" recordCount="70">
  <cacheSource type="worksheet">
    <worksheetSource ref="A3:P73" sheet="base 2" r:id="rId2"/>
  </cacheSource>
  <cacheFields count="16">
    <cacheField name="Empresa" numFmtId="0">
      <sharedItems count="7">
        <s v="Aéreo Calafia"/>
        <s v="Aeromar"/>
        <s v="Aeroméxico (Aerovías de México)"/>
        <s v="Envoy Air, Inc"/>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3">
        <s v="OPERACIONES AEROLINEA*"/>
        <s v="RAMPA AEROLINEA*"/>
        <s v="TRIPULACIONES*"/>
        <s v="REPERCUSIONES*"/>
        <s v="APLICACIÓN DE CONTROL DE FLUJO "/>
        <s v="AUTORIDADES"/>
        <s v="INFRAESTRUCTURA AEROPORTUARIA"/>
        <s v="METEOROLOGIA"/>
        <s v="REPERCUSIONES POR UN TERCERO"/>
        <s v="TRAFICO/DOCUMENTACION*"/>
        <s v="EVENTO OCASIONAL"/>
        <s v="MANTENIMIENTO AERONAVES*"/>
        <s v="PASILLOS"/>
      </sharedItems>
    </cacheField>
    <cacheField name="Ene" numFmtId="0">
      <sharedItems containsSemiMixedTypes="0" containsString="0" containsNumber="1" containsInteger="1" minValue="0" maxValue="30"/>
    </cacheField>
    <cacheField name="Feb" numFmtId="0">
      <sharedItems containsSemiMixedTypes="0" containsString="0" containsNumber="1" containsInteger="1" minValue="0" maxValue="28"/>
    </cacheField>
    <cacheField name="Mar" numFmtId="0">
      <sharedItems containsSemiMixedTypes="0" containsString="0" containsNumber="1" containsInteger="1" minValue="0" maxValue="43"/>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
  <r>
    <x v="0"/>
    <x v="0"/>
    <x v="0"/>
    <x v="0"/>
    <n v="1"/>
    <n v="0"/>
    <n v="3"/>
    <n v="0"/>
    <n v="0"/>
    <n v="0"/>
    <n v="0"/>
    <n v="0"/>
    <n v="0"/>
    <n v="0"/>
    <n v="0"/>
    <n v="0"/>
  </r>
  <r>
    <x v="0"/>
    <x v="0"/>
    <x v="0"/>
    <x v="1"/>
    <n v="0"/>
    <n v="1"/>
    <n v="0"/>
    <n v="0"/>
    <n v="0"/>
    <n v="0"/>
    <n v="0"/>
    <n v="0"/>
    <n v="0"/>
    <n v="0"/>
    <n v="0"/>
    <n v="0"/>
  </r>
  <r>
    <x v="0"/>
    <x v="0"/>
    <x v="0"/>
    <x v="2"/>
    <n v="0"/>
    <n v="1"/>
    <n v="1"/>
    <n v="0"/>
    <n v="0"/>
    <n v="0"/>
    <n v="0"/>
    <n v="0"/>
    <n v="0"/>
    <n v="0"/>
    <n v="0"/>
    <n v="0"/>
  </r>
  <r>
    <x v="0"/>
    <x v="0"/>
    <x v="0"/>
    <x v="3"/>
    <n v="0"/>
    <n v="3"/>
    <n v="1"/>
    <n v="0"/>
    <n v="0"/>
    <n v="0"/>
    <n v="0"/>
    <n v="0"/>
    <n v="0"/>
    <n v="0"/>
    <n v="0"/>
    <n v="0"/>
  </r>
  <r>
    <x v="0"/>
    <x v="0"/>
    <x v="1"/>
    <x v="4"/>
    <n v="0"/>
    <n v="0"/>
    <n v="1"/>
    <n v="0"/>
    <n v="0"/>
    <n v="0"/>
    <n v="0"/>
    <n v="0"/>
    <n v="0"/>
    <n v="0"/>
    <n v="0"/>
    <n v="0"/>
  </r>
  <r>
    <x v="0"/>
    <x v="0"/>
    <x v="1"/>
    <x v="5"/>
    <n v="0"/>
    <n v="1"/>
    <n v="0"/>
    <n v="0"/>
    <n v="0"/>
    <n v="0"/>
    <n v="0"/>
    <n v="0"/>
    <n v="0"/>
    <n v="0"/>
    <n v="0"/>
    <n v="0"/>
  </r>
  <r>
    <x v="0"/>
    <x v="0"/>
    <x v="1"/>
    <x v="6"/>
    <n v="0"/>
    <n v="0"/>
    <n v="1"/>
    <n v="0"/>
    <n v="0"/>
    <n v="0"/>
    <n v="0"/>
    <n v="0"/>
    <n v="0"/>
    <n v="0"/>
    <n v="0"/>
    <n v="0"/>
  </r>
  <r>
    <x v="0"/>
    <x v="0"/>
    <x v="1"/>
    <x v="7"/>
    <n v="1"/>
    <n v="1"/>
    <n v="1"/>
    <n v="0"/>
    <n v="0"/>
    <n v="0"/>
    <n v="0"/>
    <n v="0"/>
    <n v="0"/>
    <n v="0"/>
    <n v="0"/>
    <n v="0"/>
  </r>
  <r>
    <x v="0"/>
    <x v="0"/>
    <x v="1"/>
    <x v="8"/>
    <n v="2"/>
    <n v="0"/>
    <n v="0"/>
    <n v="0"/>
    <n v="0"/>
    <n v="0"/>
    <n v="0"/>
    <n v="0"/>
    <n v="0"/>
    <n v="0"/>
    <n v="0"/>
    <n v="0"/>
  </r>
  <r>
    <x v="1"/>
    <x v="0"/>
    <x v="0"/>
    <x v="0"/>
    <n v="0"/>
    <n v="9"/>
    <n v="1"/>
    <n v="0"/>
    <n v="0"/>
    <n v="0"/>
    <n v="0"/>
    <n v="0"/>
    <n v="0"/>
    <n v="0"/>
    <n v="0"/>
    <n v="0"/>
  </r>
  <r>
    <x v="1"/>
    <x v="0"/>
    <x v="0"/>
    <x v="9"/>
    <n v="0"/>
    <n v="1"/>
    <n v="3"/>
    <n v="0"/>
    <n v="0"/>
    <n v="0"/>
    <n v="0"/>
    <n v="0"/>
    <n v="0"/>
    <n v="0"/>
    <n v="0"/>
    <n v="0"/>
  </r>
  <r>
    <x v="1"/>
    <x v="0"/>
    <x v="0"/>
    <x v="2"/>
    <n v="1"/>
    <n v="1"/>
    <n v="0"/>
    <n v="0"/>
    <n v="0"/>
    <n v="0"/>
    <n v="0"/>
    <n v="0"/>
    <n v="0"/>
    <n v="0"/>
    <n v="0"/>
    <n v="0"/>
  </r>
  <r>
    <x v="1"/>
    <x v="0"/>
    <x v="0"/>
    <x v="3"/>
    <n v="13"/>
    <n v="4"/>
    <n v="16"/>
    <n v="0"/>
    <n v="0"/>
    <n v="0"/>
    <n v="0"/>
    <n v="0"/>
    <n v="0"/>
    <n v="0"/>
    <n v="0"/>
    <n v="0"/>
  </r>
  <r>
    <x v="1"/>
    <x v="0"/>
    <x v="1"/>
    <x v="4"/>
    <n v="0"/>
    <n v="0"/>
    <n v="12"/>
    <n v="0"/>
    <n v="0"/>
    <n v="0"/>
    <n v="0"/>
    <n v="0"/>
    <n v="0"/>
    <n v="0"/>
    <n v="0"/>
    <n v="0"/>
  </r>
  <r>
    <x v="1"/>
    <x v="0"/>
    <x v="1"/>
    <x v="5"/>
    <n v="0"/>
    <n v="1"/>
    <n v="0"/>
    <n v="0"/>
    <n v="0"/>
    <n v="0"/>
    <n v="0"/>
    <n v="0"/>
    <n v="0"/>
    <n v="0"/>
    <n v="0"/>
    <n v="0"/>
  </r>
  <r>
    <x v="1"/>
    <x v="0"/>
    <x v="1"/>
    <x v="10"/>
    <n v="0"/>
    <n v="0"/>
    <n v="1"/>
    <n v="0"/>
    <n v="0"/>
    <n v="0"/>
    <n v="0"/>
    <n v="0"/>
    <n v="0"/>
    <n v="0"/>
    <n v="0"/>
    <n v="0"/>
  </r>
  <r>
    <x v="1"/>
    <x v="0"/>
    <x v="1"/>
    <x v="6"/>
    <n v="0"/>
    <n v="2"/>
    <n v="1"/>
    <n v="0"/>
    <n v="0"/>
    <n v="0"/>
    <n v="0"/>
    <n v="0"/>
    <n v="0"/>
    <n v="0"/>
    <n v="0"/>
    <n v="0"/>
  </r>
  <r>
    <x v="1"/>
    <x v="0"/>
    <x v="1"/>
    <x v="7"/>
    <n v="2"/>
    <n v="0"/>
    <n v="0"/>
    <n v="0"/>
    <n v="0"/>
    <n v="0"/>
    <n v="0"/>
    <n v="0"/>
    <n v="0"/>
    <n v="0"/>
    <n v="0"/>
    <n v="0"/>
  </r>
  <r>
    <x v="1"/>
    <x v="0"/>
    <x v="1"/>
    <x v="8"/>
    <n v="2"/>
    <n v="0"/>
    <n v="2"/>
    <n v="0"/>
    <n v="0"/>
    <n v="0"/>
    <n v="0"/>
    <n v="0"/>
    <n v="0"/>
    <n v="0"/>
    <n v="0"/>
    <n v="0"/>
  </r>
  <r>
    <x v="2"/>
    <x v="0"/>
    <x v="0"/>
    <x v="11"/>
    <n v="13"/>
    <n v="6"/>
    <n v="8"/>
    <n v="0"/>
    <n v="0"/>
    <n v="0"/>
    <n v="0"/>
    <n v="0"/>
    <n v="0"/>
    <n v="0"/>
    <n v="0"/>
    <n v="0"/>
  </r>
  <r>
    <x v="2"/>
    <x v="0"/>
    <x v="0"/>
    <x v="0"/>
    <n v="26"/>
    <n v="15"/>
    <n v="2"/>
    <n v="0"/>
    <n v="0"/>
    <n v="0"/>
    <n v="0"/>
    <n v="0"/>
    <n v="0"/>
    <n v="0"/>
    <n v="0"/>
    <n v="0"/>
  </r>
  <r>
    <x v="2"/>
    <x v="0"/>
    <x v="0"/>
    <x v="1"/>
    <n v="0"/>
    <n v="0"/>
    <n v="2"/>
    <n v="0"/>
    <n v="0"/>
    <n v="0"/>
    <n v="0"/>
    <n v="0"/>
    <n v="0"/>
    <n v="0"/>
    <n v="0"/>
    <n v="0"/>
  </r>
  <r>
    <x v="2"/>
    <x v="0"/>
    <x v="0"/>
    <x v="9"/>
    <n v="0"/>
    <n v="4"/>
    <n v="0"/>
    <n v="0"/>
    <n v="0"/>
    <n v="0"/>
    <n v="0"/>
    <n v="0"/>
    <n v="0"/>
    <n v="0"/>
    <n v="0"/>
    <n v="0"/>
  </r>
  <r>
    <x v="2"/>
    <x v="0"/>
    <x v="0"/>
    <x v="2"/>
    <n v="6"/>
    <n v="3"/>
    <n v="2"/>
    <n v="0"/>
    <n v="0"/>
    <n v="0"/>
    <n v="0"/>
    <n v="0"/>
    <n v="0"/>
    <n v="0"/>
    <n v="0"/>
    <n v="0"/>
  </r>
  <r>
    <x v="2"/>
    <x v="0"/>
    <x v="0"/>
    <x v="3"/>
    <n v="0"/>
    <n v="10"/>
    <n v="0"/>
    <n v="0"/>
    <n v="0"/>
    <n v="0"/>
    <n v="0"/>
    <n v="0"/>
    <n v="0"/>
    <n v="0"/>
    <n v="0"/>
    <n v="0"/>
  </r>
  <r>
    <x v="2"/>
    <x v="0"/>
    <x v="1"/>
    <x v="4"/>
    <n v="0"/>
    <n v="0"/>
    <n v="8"/>
    <n v="0"/>
    <n v="0"/>
    <n v="0"/>
    <n v="0"/>
    <n v="0"/>
    <n v="0"/>
    <n v="0"/>
    <n v="0"/>
    <n v="0"/>
  </r>
  <r>
    <x v="2"/>
    <x v="0"/>
    <x v="1"/>
    <x v="5"/>
    <n v="0"/>
    <n v="1"/>
    <n v="0"/>
    <n v="0"/>
    <n v="0"/>
    <n v="0"/>
    <n v="0"/>
    <n v="0"/>
    <n v="0"/>
    <n v="0"/>
    <n v="0"/>
    <n v="0"/>
  </r>
  <r>
    <x v="2"/>
    <x v="0"/>
    <x v="1"/>
    <x v="6"/>
    <n v="1"/>
    <n v="4"/>
    <n v="5"/>
    <n v="0"/>
    <n v="0"/>
    <n v="0"/>
    <n v="0"/>
    <n v="0"/>
    <n v="0"/>
    <n v="0"/>
    <n v="0"/>
    <n v="0"/>
  </r>
  <r>
    <x v="2"/>
    <x v="0"/>
    <x v="1"/>
    <x v="7"/>
    <n v="6"/>
    <n v="8"/>
    <n v="0"/>
    <n v="0"/>
    <n v="0"/>
    <n v="0"/>
    <n v="0"/>
    <n v="0"/>
    <n v="0"/>
    <n v="0"/>
    <n v="0"/>
    <n v="0"/>
  </r>
  <r>
    <x v="2"/>
    <x v="0"/>
    <x v="1"/>
    <x v="8"/>
    <n v="14"/>
    <n v="0"/>
    <n v="0"/>
    <n v="0"/>
    <n v="0"/>
    <n v="0"/>
    <n v="0"/>
    <n v="0"/>
    <n v="0"/>
    <n v="0"/>
    <n v="0"/>
    <n v="0"/>
  </r>
  <r>
    <x v="3"/>
    <x v="1"/>
    <x v="0"/>
    <x v="11"/>
    <n v="0"/>
    <n v="2"/>
    <n v="2"/>
    <n v="0"/>
    <n v="0"/>
    <n v="0"/>
    <n v="0"/>
    <n v="0"/>
    <n v="0"/>
    <n v="0"/>
    <n v="0"/>
    <n v="0"/>
  </r>
  <r>
    <x v="3"/>
    <x v="1"/>
    <x v="0"/>
    <x v="0"/>
    <n v="0"/>
    <n v="10"/>
    <n v="8"/>
    <n v="0"/>
    <n v="0"/>
    <n v="0"/>
    <n v="0"/>
    <n v="0"/>
    <n v="0"/>
    <n v="0"/>
    <n v="0"/>
    <n v="0"/>
  </r>
  <r>
    <x v="3"/>
    <x v="1"/>
    <x v="0"/>
    <x v="1"/>
    <n v="11"/>
    <n v="0"/>
    <n v="0"/>
    <n v="0"/>
    <n v="0"/>
    <n v="0"/>
    <n v="0"/>
    <n v="0"/>
    <n v="0"/>
    <n v="0"/>
    <n v="0"/>
    <n v="0"/>
  </r>
  <r>
    <x v="3"/>
    <x v="1"/>
    <x v="0"/>
    <x v="9"/>
    <n v="0"/>
    <n v="1"/>
    <n v="1"/>
    <n v="0"/>
    <n v="0"/>
    <n v="0"/>
    <n v="0"/>
    <n v="0"/>
    <n v="0"/>
    <n v="0"/>
    <n v="0"/>
    <n v="0"/>
  </r>
  <r>
    <x v="3"/>
    <x v="1"/>
    <x v="0"/>
    <x v="2"/>
    <n v="2"/>
    <n v="2"/>
    <n v="5"/>
    <n v="0"/>
    <n v="0"/>
    <n v="0"/>
    <n v="0"/>
    <n v="0"/>
    <n v="0"/>
    <n v="0"/>
    <n v="0"/>
    <n v="0"/>
  </r>
  <r>
    <x v="3"/>
    <x v="1"/>
    <x v="1"/>
    <x v="4"/>
    <n v="0"/>
    <n v="0"/>
    <n v="1"/>
    <n v="0"/>
    <n v="0"/>
    <n v="0"/>
    <n v="0"/>
    <n v="0"/>
    <n v="0"/>
    <n v="0"/>
    <n v="0"/>
    <n v="0"/>
  </r>
  <r>
    <x v="3"/>
    <x v="1"/>
    <x v="1"/>
    <x v="7"/>
    <n v="5"/>
    <n v="3"/>
    <n v="1"/>
    <n v="0"/>
    <n v="0"/>
    <n v="0"/>
    <n v="0"/>
    <n v="0"/>
    <n v="0"/>
    <n v="0"/>
    <n v="0"/>
    <n v="0"/>
  </r>
  <r>
    <x v="3"/>
    <x v="1"/>
    <x v="1"/>
    <x v="8"/>
    <n v="1"/>
    <n v="0"/>
    <n v="0"/>
    <n v="0"/>
    <n v="0"/>
    <n v="0"/>
    <n v="0"/>
    <n v="0"/>
    <n v="0"/>
    <n v="0"/>
    <n v="0"/>
    <n v="0"/>
  </r>
  <r>
    <x v="4"/>
    <x v="1"/>
    <x v="0"/>
    <x v="11"/>
    <n v="0"/>
    <n v="2"/>
    <n v="1"/>
    <n v="0"/>
    <n v="0"/>
    <n v="0"/>
    <n v="0"/>
    <n v="0"/>
    <n v="0"/>
    <n v="0"/>
    <n v="0"/>
    <n v="0"/>
  </r>
  <r>
    <x v="4"/>
    <x v="1"/>
    <x v="0"/>
    <x v="0"/>
    <n v="0"/>
    <n v="9"/>
    <n v="2"/>
    <n v="0"/>
    <n v="0"/>
    <n v="0"/>
    <n v="0"/>
    <n v="0"/>
    <n v="0"/>
    <n v="0"/>
    <n v="0"/>
    <n v="0"/>
  </r>
  <r>
    <x v="4"/>
    <x v="1"/>
    <x v="0"/>
    <x v="9"/>
    <n v="0"/>
    <n v="2"/>
    <n v="0"/>
    <n v="0"/>
    <n v="0"/>
    <n v="0"/>
    <n v="0"/>
    <n v="0"/>
    <n v="0"/>
    <n v="0"/>
    <n v="0"/>
    <n v="0"/>
  </r>
  <r>
    <x v="4"/>
    <x v="1"/>
    <x v="0"/>
    <x v="2"/>
    <n v="1"/>
    <n v="4"/>
    <n v="1"/>
    <n v="0"/>
    <n v="0"/>
    <n v="0"/>
    <n v="0"/>
    <n v="0"/>
    <n v="0"/>
    <n v="0"/>
    <n v="0"/>
    <n v="0"/>
  </r>
  <r>
    <x v="4"/>
    <x v="1"/>
    <x v="0"/>
    <x v="3"/>
    <n v="3"/>
    <n v="0"/>
    <n v="0"/>
    <n v="0"/>
    <n v="0"/>
    <n v="0"/>
    <n v="0"/>
    <n v="0"/>
    <n v="0"/>
    <n v="0"/>
    <n v="0"/>
    <n v="0"/>
  </r>
  <r>
    <x v="4"/>
    <x v="1"/>
    <x v="1"/>
    <x v="4"/>
    <n v="0"/>
    <n v="1"/>
    <n v="4"/>
    <n v="0"/>
    <n v="0"/>
    <n v="0"/>
    <n v="0"/>
    <n v="0"/>
    <n v="0"/>
    <n v="0"/>
    <n v="0"/>
    <n v="0"/>
  </r>
  <r>
    <x v="4"/>
    <x v="1"/>
    <x v="1"/>
    <x v="6"/>
    <n v="0"/>
    <n v="2"/>
    <n v="1"/>
    <n v="0"/>
    <n v="0"/>
    <n v="0"/>
    <n v="0"/>
    <n v="0"/>
    <n v="0"/>
    <n v="0"/>
    <n v="0"/>
    <n v="0"/>
  </r>
  <r>
    <x v="4"/>
    <x v="1"/>
    <x v="1"/>
    <x v="7"/>
    <n v="8"/>
    <n v="6"/>
    <n v="2"/>
    <n v="0"/>
    <n v="0"/>
    <n v="0"/>
    <n v="0"/>
    <n v="0"/>
    <n v="0"/>
    <n v="0"/>
    <n v="0"/>
    <n v="0"/>
  </r>
  <r>
    <x v="4"/>
    <x v="1"/>
    <x v="1"/>
    <x v="8"/>
    <n v="1"/>
    <n v="0"/>
    <n v="0"/>
    <n v="0"/>
    <n v="0"/>
    <n v="0"/>
    <n v="0"/>
    <n v="0"/>
    <n v="0"/>
    <n v="0"/>
    <n v="0"/>
    <n v="0"/>
  </r>
  <r>
    <x v="5"/>
    <x v="0"/>
    <x v="0"/>
    <x v="11"/>
    <n v="0"/>
    <n v="2"/>
    <n v="4"/>
    <n v="0"/>
    <n v="0"/>
    <n v="0"/>
    <n v="0"/>
    <n v="0"/>
    <n v="0"/>
    <n v="0"/>
    <n v="0"/>
    <n v="0"/>
  </r>
  <r>
    <x v="5"/>
    <x v="0"/>
    <x v="0"/>
    <x v="0"/>
    <n v="1"/>
    <n v="4"/>
    <n v="9"/>
    <n v="0"/>
    <n v="0"/>
    <n v="0"/>
    <n v="0"/>
    <n v="0"/>
    <n v="0"/>
    <n v="0"/>
    <n v="0"/>
    <n v="0"/>
  </r>
  <r>
    <x v="5"/>
    <x v="0"/>
    <x v="0"/>
    <x v="9"/>
    <n v="0"/>
    <n v="2"/>
    <n v="3"/>
    <n v="0"/>
    <n v="0"/>
    <n v="0"/>
    <n v="0"/>
    <n v="0"/>
    <n v="0"/>
    <n v="0"/>
    <n v="0"/>
    <n v="0"/>
  </r>
  <r>
    <x v="5"/>
    <x v="0"/>
    <x v="0"/>
    <x v="2"/>
    <n v="0"/>
    <n v="9"/>
    <n v="1"/>
    <n v="0"/>
    <n v="0"/>
    <n v="0"/>
    <n v="0"/>
    <n v="0"/>
    <n v="0"/>
    <n v="0"/>
    <n v="0"/>
    <n v="0"/>
  </r>
  <r>
    <x v="5"/>
    <x v="0"/>
    <x v="0"/>
    <x v="3"/>
    <n v="7"/>
    <n v="3"/>
    <n v="3"/>
    <n v="0"/>
    <n v="0"/>
    <n v="0"/>
    <n v="0"/>
    <n v="0"/>
    <n v="0"/>
    <n v="0"/>
    <n v="0"/>
    <n v="0"/>
  </r>
  <r>
    <x v="5"/>
    <x v="0"/>
    <x v="1"/>
    <x v="4"/>
    <n v="0"/>
    <n v="0"/>
    <n v="9"/>
    <n v="0"/>
    <n v="0"/>
    <n v="0"/>
    <n v="0"/>
    <n v="0"/>
    <n v="0"/>
    <n v="0"/>
    <n v="0"/>
    <n v="0"/>
  </r>
  <r>
    <x v="5"/>
    <x v="0"/>
    <x v="1"/>
    <x v="5"/>
    <n v="0"/>
    <n v="2"/>
    <n v="0"/>
    <n v="0"/>
    <n v="0"/>
    <n v="0"/>
    <n v="0"/>
    <n v="0"/>
    <n v="0"/>
    <n v="0"/>
    <n v="0"/>
    <n v="0"/>
  </r>
  <r>
    <x v="5"/>
    <x v="0"/>
    <x v="1"/>
    <x v="10"/>
    <n v="0"/>
    <n v="0"/>
    <n v="4"/>
    <n v="0"/>
    <n v="0"/>
    <n v="0"/>
    <n v="0"/>
    <n v="0"/>
    <n v="0"/>
    <n v="0"/>
    <n v="0"/>
    <n v="0"/>
  </r>
  <r>
    <x v="5"/>
    <x v="0"/>
    <x v="1"/>
    <x v="6"/>
    <n v="1"/>
    <n v="1"/>
    <n v="0"/>
    <n v="0"/>
    <n v="0"/>
    <n v="0"/>
    <n v="0"/>
    <n v="0"/>
    <n v="0"/>
    <n v="0"/>
    <n v="0"/>
    <n v="0"/>
  </r>
  <r>
    <x v="5"/>
    <x v="0"/>
    <x v="1"/>
    <x v="7"/>
    <n v="0"/>
    <n v="4"/>
    <n v="0"/>
    <n v="0"/>
    <n v="0"/>
    <n v="0"/>
    <n v="0"/>
    <n v="0"/>
    <n v="0"/>
    <n v="0"/>
    <n v="0"/>
    <n v="0"/>
  </r>
  <r>
    <x v="5"/>
    <x v="0"/>
    <x v="1"/>
    <x v="8"/>
    <n v="8"/>
    <n v="0"/>
    <n v="0"/>
    <n v="0"/>
    <n v="0"/>
    <n v="0"/>
    <n v="0"/>
    <n v="0"/>
    <n v="0"/>
    <n v="0"/>
    <n v="0"/>
    <n v="0"/>
  </r>
  <r>
    <x v="6"/>
    <x v="0"/>
    <x v="0"/>
    <x v="11"/>
    <n v="3"/>
    <n v="6"/>
    <n v="2"/>
    <n v="0"/>
    <n v="0"/>
    <n v="0"/>
    <n v="0"/>
    <n v="0"/>
    <n v="0"/>
    <n v="0"/>
    <n v="0"/>
    <n v="0"/>
  </r>
  <r>
    <x v="6"/>
    <x v="0"/>
    <x v="0"/>
    <x v="0"/>
    <n v="1"/>
    <n v="6"/>
    <n v="4"/>
    <n v="0"/>
    <n v="0"/>
    <n v="0"/>
    <n v="0"/>
    <n v="0"/>
    <n v="0"/>
    <n v="0"/>
    <n v="0"/>
    <n v="0"/>
  </r>
  <r>
    <x v="6"/>
    <x v="0"/>
    <x v="0"/>
    <x v="9"/>
    <n v="4"/>
    <n v="12"/>
    <n v="14"/>
    <n v="0"/>
    <n v="0"/>
    <n v="0"/>
    <n v="0"/>
    <n v="0"/>
    <n v="0"/>
    <n v="0"/>
    <n v="0"/>
    <n v="0"/>
  </r>
  <r>
    <x v="6"/>
    <x v="0"/>
    <x v="0"/>
    <x v="2"/>
    <n v="1"/>
    <n v="0"/>
    <n v="0"/>
    <n v="0"/>
    <n v="0"/>
    <n v="0"/>
    <n v="0"/>
    <n v="0"/>
    <n v="0"/>
    <n v="0"/>
    <n v="0"/>
    <n v="0"/>
  </r>
  <r>
    <x v="6"/>
    <x v="0"/>
    <x v="0"/>
    <x v="3"/>
    <n v="6"/>
    <n v="28"/>
    <n v="0"/>
    <n v="0"/>
    <n v="0"/>
    <n v="0"/>
    <n v="0"/>
    <n v="0"/>
    <n v="0"/>
    <n v="0"/>
    <n v="0"/>
    <n v="0"/>
  </r>
  <r>
    <x v="6"/>
    <x v="0"/>
    <x v="1"/>
    <x v="4"/>
    <n v="0"/>
    <n v="0"/>
    <n v="43"/>
    <n v="0"/>
    <n v="0"/>
    <n v="0"/>
    <n v="0"/>
    <n v="0"/>
    <n v="0"/>
    <n v="0"/>
    <n v="0"/>
    <n v="0"/>
  </r>
  <r>
    <x v="6"/>
    <x v="0"/>
    <x v="1"/>
    <x v="5"/>
    <n v="0"/>
    <n v="1"/>
    <n v="0"/>
    <n v="0"/>
    <n v="0"/>
    <n v="0"/>
    <n v="0"/>
    <n v="0"/>
    <n v="0"/>
    <n v="0"/>
    <n v="0"/>
    <n v="0"/>
  </r>
  <r>
    <x v="6"/>
    <x v="0"/>
    <x v="1"/>
    <x v="10"/>
    <n v="0"/>
    <n v="0"/>
    <n v="5"/>
    <n v="0"/>
    <n v="0"/>
    <n v="0"/>
    <n v="0"/>
    <n v="0"/>
    <n v="0"/>
    <n v="0"/>
    <n v="0"/>
    <n v="0"/>
  </r>
  <r>
    <x v="6"/>
    <x v="0"/>
    <x v="1"/>
    <x v="6"/>
    <n v="1"/>
    <n v="1"/>
    <n v="4"/>
    <n v="0"/>
    <n v="0"/>
    <n v="0"/>
    <n v="0"/>
    <n v="0"/>
    <n v="0"/>
    <n v="0"/>
    <n v="0"/>
    <n v="0"/>
  </r>
  <r>
    <x v="6"/>
    <x v="0"/>
    <x v="1"/>
    <x v="7"/>
    <n v="8"/>
    <n v="7"/>
    <n v="7"/>
    <n v="0"/>
    <n v="0"/>
    <n v="0"/>
    <n v="0"/>
    <n v="0"/>
    <n v="0"/>
    <n v="0"/>
    <n v="0"/>
    <n v="0"/>
  </r>
  <r>
    <x v="6"/>
    <x v="0"/>
    <x v="1"/>
    <x v="12"/>
    <n v="0"/>
    <n v="0"/>
    <n v="12"/>
    <n v="0"/>
    <n v="0"/>
    <n v="0"/>
    <n v="0"/>
    <n v="0"/>
    <n v="0"/>
    <n v="0"/>
    <n v="0"/>
    <n v="0"/>
  </r>
  <r>
    <x v="6"/>
    <x v="0"/>
    <x v="1"/>
    <x v="8"/>
    <n v="30"/>
    <n v="0"/>
    <n v="7"/>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4"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21"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4">
        <item x="4"/>
        <item x="0"/>
        <item x="7"/>
        <item x="8"/>
        <item x="11"/>
        <item x="2"/>
        <item x="9"/>
        <item x="6"/>
        <item x="1"/>
        <item x="3"/>
        <item x="5"/>
        <item x="10"/>
        <item x="12"/>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6">
    <i>
      <x/>
    </i>
    <i r="1">
      <x v="1"/>
    </i>
    <i r="1">
      <x v="6"/>
    </i>
    <i r="1">
      <x v="9"/>
    </i>
    <i r="1">
      <x v="4"/>
    </i>
    <i r="1">
      <x v="5"/>
    </i>
    <i r="1">
      <x v="8"/>
    </i>
    <i>
      <x v="1"/>
    </i>
    <i r="1">
      <x/>
    </i>
    <i r="1">
      <x v="12"/>
    </i>
    <i r="1">
      <x v="7"/>
    </i>
    <i r="1">
      <x v="2"/>
    </i>
    <i r="1">
      <x v="11"/>
    </i>
    <i r="1">
      <x v="3"/>
    </i>
    <i r="1">
      <x v="10"/>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9">
    <format dxfId="0">
      <pivotArea outline="0" collapsedLevelsAreSubtotals="1" fieldPosition="0"/>
    </format>
    <format dxfId="1">
      <pivotArea collapsedLevelsAreSubtotals="1" fieldPosition="0">
        <references count="1">
          <reference field="2" count="1">
            <x v="1"/>
          </reference>
        </references>
      </pivotArea>
    </format>
    <format dxfId="2">
      <pivotArea dataOnly="0" labelOnly="1" fieldPosition="0">
        <references count="1">
          <reference field="2" count="1">
            <x v="1"/>
          </reference>
        </references>
      </pivotArea>
    </format>
    <format dxfId="3">
      <pivotArea collapsedLevelsAreSubtotals="1" fieldPosition="0">
        <references count="2">
          <reference field="2" count="1" selected="0">
            <x v="1"/>
          </reference>
          <reference field="3" count="1">
            <x v="0"/>
          </reference>
        </references>
      </pivotArea>
    </format>
    <format dxfId="4">
      <pivotArea dataOnly="0" labelOnly="1" fieldPosition="0">
        <references count="2">
          <reference field="2" count="1" selected="0">
            <x v="1"/>
          </reference>
          <reference field="3" count="1">
            <x v="0"/>
          </reference>
        </references>
      </pivotArea>
    </format>
    <format dxfId="5">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4">
            <x v="1"/>
            <x v="4"/>
            <x v="5"/>
            <x v="6"/>
          </reference>
        </references>
      </pivotArea>
    </format>
    <format dxfId="7">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4">
            <x v="1"/>
            <x v="4"/>
            <x v="5"/>
            <x v="6"/>
          </reference>
        </references>
      </pivotArea>
    </format>
    <format dxfId="9">
      <pivotArea collapsedLevelsAreSubtotals="1" fieldPosition="0">
        <references count="1">
          <reference field="2" count="1">
            <x v="0"/>
          </reference>
        </references>
      </pivotArea>
    </format>
    <format dxfId="10">
      <pivotArea collapsedLevelsAreSubtotals="1" fieldPosition="0">
        <references count="2">
          <reference field="2" count="1" selected="0">
            <x v="0"/>
          </reference>
          <reference field="3" count="4">
            <x v="1"/>
            <x v="4"/>
            <x v="5"/>
            <x v="6"/>
          </reference>
        </references>
      </pivotArea>
    </format>
    <format dxfId="11">
      <pivotArea dataOnly="0" labelOnly="1" fieldPosition="0">
        <references count="1">
          <reference field="2" count="1">
            <x v="0"/>
          </reference>
        </references>
      </pivotArea>
    </format>
    <format dxfId="12">
      <pivotArea dataOnly="0" labelOnly="1" fieldPosition="0">
        <references count="2">
          <reference field="2" count="1" selected="0">
            <x v="0"/>
          </reference>
          <reference field="3" count="4">
            <x v="1"/>
            <x v="4"/>
            <x v="5"/>
            <x v="6"/>
          </reference>
        </references>
      </pivotArea>
    </format>
    <format dxfId="13">
      <pivotArea collapsedLevelsAreSubtotals="1" fieldPosition="0">
        <references count="2">
          <reference field="2" count="1" selected="0">
            <x v="1"/>
          </reference>
          <reference field="3" count="4">
            <x v="0"/>
            <x v="2"/>
            <x v="3"/>
            <x v="7"/>
          </reference>
        </references>
      </pivotArea>
    </format>
    <format dxfId="14">
      <pivotArea dataOnly="0" labelOnly="1" fieldPosition="0">
        <references count="2">
          <reference field="2" count="1" selected="0">
            <x v="1"/>
          </reference>
          <reference field="3" count="4">
            <x v="0"/>
            <x v="2"/>
            <x v="3"/>
            <x v="7"/>
          </reference>
        </references>
      </pivotArea>
    </format>
    <format dxfId="15">
      <pivotArea collapsedLevelsAreSubtotals="1" fieldPosition="0">
        <references count="2">
          <reference field="2" count="1" selected="0">
            <x v="0"/>
          </reference>
          <reference field="3" count="4">
            <x v="4"/>
            <x v="5"/>
            <x v="8"/>
            <x v="9"/>
          </reference>
        </references>
      </pivotArea>
    </format>
    <format dxfId="16">
      <pivotArea dataOnly="0" labelOnly="1" fieldPosition="0">
        <references count="2">
          <reference field="2" count="1" selected="0">
            <x v="0"/>
          </reference>
          <reference field="3" count="4">
            <x v="4"/>
            <x v="5"/>
            <x v="8"/>
            <x v="9"/>
          </reference>
        </references>
      </pivotArea>
    </format>
    <format dxfId="17">
      <pivotArea collapsedLevelsAreSubtotals="1" fieldPosition="0">
        <references count="2">
          <reference field="2" count="1" selected="0">
            <x v="1"/>
          </reference>
          <reference field="3" count="6">
            <x v="2"/>
            <x v="3"/>
            <x v="7"/>
            <x v="10"/>
            <x v="11"/>
            <x v="12"/>
          </reference>
        </references>
      </pivotArea>
    </format>
    <format dxfId="18">
      <pivotArea dataOnly="0" labelOnly="1" fieldPosition="0">
        <references count="2">
          <reference field="2" count="1" selected="0">
            <x v="1"/>
          </reference>
          <reference field="3" count="6">
            <x v="2"/>
            <x v="3"/>
            <x v="7"/>
            <x v="10"/>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W26"/>
  <sheetViews>
    <sheetView tabSelected="1" zoomScale="70" zoomScaleNormal="70" workbookViewId="0">
      <pane xSplit="2" ySplit="8" topLeftCell="J9" activePane="bottomRight" state="frozen"/>
      <selection pane="topRight" activeCell="C1" sqref="C1"/>
      <selection pane="bottomLeft" activeCell="A9" sqref="A9"/>
      <selection pane="bottomRight" activeCell="S32" sqref="S32"/>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3" ht="15.75" x14ac:dyDescent="0.25">
      <c r="A1" s="7" t="s">
        <v>5</v>
      </c>
      <c r="B1" s="6"/>
      <c r="C1" s="6"/>
      <c r="D1" s="6"/>
      <c r="E1" s="6"/>
      <c r="F1" s="6"/>
      <c r="G1" s="4">
        <v>2018</v>
      </c>
      <c r="K1" s="6"/>
    </row>
    <row r="2" spans="1:23" x14ac:dyDescent="0.2">
      <c r="A2" s="8" t="s">
        <v>15</v>
      </c>
      <c r="B2" s="6"/>
      <c r="C2" s="6"/>
      <c r="D2" s="6"/>
      <c r="E2" s="6"/>
      <c r="F2" s="6"/>
      <c r="G2" s="40" t="s">
        <v>64</v>
      </c>
      <c r="K2" s="6"/>
    </row>
    <row r="3" spans="1:23" ht="15" x14ac:dyDescent="0.25">
      <c r="A3" s="44" t="s">
        <v>96</v>
      </c>
      <c r="B3" s="44"/>
      <c r="C3" s="44"/>
      <c r="D3" s="44"/>
      <c r="E3" s="42"/>
      <c r="F3" s="42"/>
      <c r="G3" s="42"/>
      <c r="K3" s="42"/>
    </row>
    <row r="4" spans="1:23" x14ac:dyDescent="0.2">
      <c r="A4" s="42"/>
      <c r="B4" s="42"/>
      <c r="C4" s="42"/>
      <c r="D4" s="42"/>
      <c r="E4" s="42"/>
      <c r="F4" s="42"/>
      <c r="G4" s="42"/>
      <c r="K4" s="42"/>
    </row>
    <row r="5" spans="1:23" ht="15" x14ac:dyDescent="0.25">
      <c r="A5" s="9" t="s">
        <v>4</v>
      </c>
      <c r="B5" s="6"/>
      <c r="C5" s="6"/>
      <c r="D5" s="6"/>
      <c r="E5" s="6"/>
      <c r="F5" s="6"/>
      <c r="G5" s="6"/>
      <c r="K5" s="6"/>
    </row>
    <row r="6" spans="1:23" ht="12.75" customHeight="1" x14ac:dyDescent="0.2">
      <c r="A6" s="42" t="s">
        <v>35</v>
      </c>
      <c r="B6" s="6"/>
      <c r="C6" s="6"/>
      <c r="D6" s="6"/>
      <c r="E6" s="6"/>
      <c r="F6" s="6"/>
      <c r="G6" s="6"/>
      <c r="K6" s="6"/>
      <c r="S6" s="51" t="s">
        <v>93</v>
      </c>
      <c r="T6" s="51"/>
      <c r="U6" s="51"/>
      <c r="V6" s="51"/>
      <c r="W6" s="51"/>
    </row>
    <row r="7" spans="1:23" x14ac:dyDescent="0.2">
      <c r="A7" s="53" t="s">
        <v>16</v>
      </c>
      <c r="B7" s="53" t="s">
        <v>14</v>
      </c>
      <c r="C7" s="55" t="s">
        <v>29</v>
      </c>
      <c r="D7" s="56"/>
      <c r="E7" s="56"/>
      <c r="F7" s="56"/>
      <c r="G7" s="57"/>
      <c r="H7" s="58" t="s">
        <v>19</v>
      </c>
      <c r="I7" s="59"/>
      <c r="J7" s="59"/>
      <c r="K7" s="59"/>
      <c r="L7" s="60"/>
      <c r="M7" s="55" t="s">
        <v>8</v>
      </c>
      <c r="N7" s="56"/>
      <c r="O7" s="56"/>
      <c r="P7" s="56"/>
      <c r="Q7" s="57"/>
      <c r="S7" s="52"/>
      <c r="T7" s="52"/>
      <c r="U7" s="52"/>
      <c r="V7" s="52"/>
      <c r="W7" s="52"/>
    </row>
    <row r="8" spans="1:23" ht="51" x14ac:dyDescent="0.2">
      <c r="A8" s="54"/>
      <c r="B8" s="54"/>
      <c r="C8" s="26" t="s">
        <v>37</v>
      </c>
      <c r="D8" s="26" t="s">
        <v>38</v>
      </c>
      <c r="E8" s="26" t="s">
        <v>39</v>
      </c>
      <c r="F8" s="26" t="s">
        <v>40</v>
      </c>
      <c r="G8" s="26" t="s">
        <v>18</v>
      </c>
      <c r="H8" s="25" t="s">
        <v>37</v>
      </c>
      <c r="I8" s="25" t="s">
        <v>38</v>
      </c>
      <c r="J8" s="25" t="s">
        <v>39</v>
      </c>
      <c r="K8" s="25" t="s">
        <v>40</v>
      </c>
      <c r="L8" s="25" t="s">
        <v>18</v>
      </c>
      <c r="M8" s="26" t="s">
        <v>37</v>
      </c>
      <c r="N8" s="26" t="s">
        <v>38</v>
      </c>
      <c r="O8" s="26" t="s">
        <v>39</v>
      </c>
      <c r="P8" s="26" t="s">
        <v>40</v>
      </c>
      <c r="Q8" s="26" t="s">
        <v>18</v>
      </c>
      <c r="S8" s="25" t="s">
        <v>37</v>
      </c>
      <c r="T8" s="26" t="s">
        <v>38</v>
      </c>
      <c r="U8" s="26" t="s">
        <v>39</v>
      </c>
      <c r="V8" s="26" t="s">
        <v>40</v>
      </c>
      <c r="W8" s="26" t="s">
        <v>18</v>
      </c>
    </row>
    <row r="9" spans="1:23" x14ac:dyDescent="0.2">
      <c r="A9" s="1" t="s">
        <v>9</v>
      </c>
      <c r="B9" s="1" t="s">
        <v>0</v>
      </c>
      <c r="C9" s="13">
        <v>120</v>
      </c>
      <c r="D9" s="32">
        <v>0.44999999999999996</v>
      </c>
      <c r="E9" s="32">
        <v>0.55000000000000004</v>
      </c>
      <c r="F9" s="32">
        <v>0.375</v>
      </c>
      <c r="G9" s="32">
        <v>0.625</v>
      </c>
      <c r="H9" s="13">
        <v>106</v>
      </c>
      <c r="I9" s="32">
        <v>0.51886792452830188</v>
      </c>
      <c r="J9" s="32">
        <v>0.48113207547169812</v>
      </c>
      <c r="K9" s="32">
        <v>0.35849056603773582</v>
      </c>
      <c r="L9" s="32">
        <v>0.64150943396226423</v>
      </c>
      <c r="M9" s="13">
        <v>114</v>
      </c>
      <c r="N9" s="32">
        <v>0.76315789473684215</v>
      </c>
      <c r="O9" s="32">
        <v>0.23684210526315788</v>
      </c>
      <c r="P9" s="32">
        <v>0.12280701754385964</v>
      </c>
      <c r="Q9" s="32">
        <v>0.87719298245614041</v>
      </c>
      <c r="S9" s="29">
        <v>340</v>
      </c>
      <c r="T9" s="34">
        <v>0.57647058823529407</v>
      </c>
      <c r="U9" s="34">
        <v>0.42352941176470588</v>
      </c>
      <c r="V9" s="34">
        <v>0.28529411764705881</v>
      </c>
      <c r="W9" s="34">
        <v>0.71470588235294119</v>
      </c>
    </row>
    <row r="10" spans="1:23" x14ac:dyDescent="0.2">
      <c r="A10" s="35" t="s">
        <v>42</v>
      </c>
      <c r="B10" s="1" t="s">
        <v>43</v>
      </c>
      <c r="C10" s="13">
        <v>24</v>
      </c>
      <c r="D10" s="32">
        <v>0.83333333333333337</v>
      </c>
      <c r="E10" s="32">
        <v>0.16666666666666666</v>
      </c>
      <c r="F10" s="32">
        <v>4.1666666666666664E-2</v>
      </c>
      <c r="G10" s="32">
        <v>0.95833333333333337</v>
      </c>
      <c r="H10" s="13">
        <v>32</v>
      </c>
      <c r="I10" s="32">
        <v>0.78125</v>
      </c>
      <c r="J10" s="32">
        <v>0.21875</v>
      </c>
      <c r="K10" s="32">
        <v>0.15625</v>
      </c>
      <c r="L10" s="32">
        <v>0.84375</v>
      </c>
      <c r="M10" s="13">
        <v>39</v>
      </c>
      <c r="N10" s="32">
        <v>0.79487179487179493</v>
      </c>
      <c r="O10" s="32">
        <v>0.20512820512820512</v>
      </c>
      <c r="P10" s="32">
        <v>0.12820512820512819</v>
      </c>
      <c r="Q10" s="32">
        <v>0.87179487179487181</v>
      </c>
      <c r="S10" s="29">
        <v>95</v>
      </c>
      <c r="T10" s="34">
        <v>0.8</v>
      </c>
      <c r="U10" s="34">
        <v>0.2</v>
      </c>
      <c r="V10" s="34">
        <v>0.11578947368421053</v>
      </c>
      <c r="W10" s="34">
        <v>0.88421052631578945</v>
      </c>
    </row>
    <row r="11" spans="1:23" x14ac:dyDescent="0.2">
      <c r="A11" s="1" t="s">
        <v>10</v>
      </c>
      <c r="B11" s="1" t="s">
        <v>1</v>
      </c>
      <c r="C11" s="13">
        <v>107</v>
      </c>
      <c r="D11" s="32">
        <v>0.83177570093457942</v>
      </c>
      <c r="E11" s="32">
        <v>0.16822429906542055</v>
      </c>
      <c r="F11" s="32">
        <v>0.13084112149532709</v>
      </c>
      <c r="G11" s="32">
        <v>0.86915887850467288</v>
      </c>
      <c r="H11" s="13">
        <v>103</v>
      </c>
      <c r="I11" s="32">
        <v>0.82524271844660191</v>
      </c>
      <c r="J11" s="32">
        <v>0.17475728155339806</v>
      </c>
      <c r="K11" s="32">
        <v>0.14563106796116504</v>
      </c>
      <c r="L11" s="32">
        <v>0.85436893203883502</v>
      </c>
      <c r="M11" s="13">
        <v>102</v>
      </c>
      <c r="N11" s="32">
        <v>0.64705882352941169</v>
      </c>
      <c r="O11" s="32">
        <v>0.35294117647058826</v>
      </c>
      <c r="P11" s="32">
        <v>0.19607843137254902</v>
      </c>
      <c r="Q11" s="32">
        <v>0.80392156862745101</v>
      </c>
      <c r="S11" s="29">
        <v>312</v>
      </c>
      <c r="T11" s="34">
        <v>0.76923076923076916</v>
      </c>
      <c r="U11" s="34">
        <v>0.23076923076923078</v>
      </c>
      <c r="V11" s="34">
        <v>0.15705128205128205</v>
      </c>
      <c r="W11" s="34">
        <v>0.84294871794871795</v>
      </c>
    </row>
    <row r="12" spans="1:23" x14ac:dyDescent="0.2">
      <c r="A12" s="1" t="s">
        <v>11</v>
      </c>
      <c r="B12" s="1" t="s">
        <v>2</v>
      </c>
      <c r="C12" s="13">
        <v>54</v>
      </c>
      <c r="D12" s="32">
        <v>0.68518518518518512</v>
      </c>
      <c r="E12" s="32">
        <v>0.31481481481481483</v>
      </c>
      <c r="F12" s="32">
        <v>0.14814814814814814</v>
      </c>
      <c r="G12" s="32">
        <v>0.85185185185185186</v>
      </c>
      <c r="H12" s="13">
        <v>42</v>
      </c>
      <c r="I12" s="32">
        <v>0.3571428571428571</v>
      </c>
      <c r="J12" s="32">
        <v>0.6428571428571429</v>
      </c>
      <c r="K12" s="32">
        <v>0.47619047619047616</v>
      </c>
      <c r="L12" s="32">
        <v>0.52380952380952384</v>
      </c>
      <c r="M12" s="13">
        <v>52</v>
      </c>
      <c r="N12" s="32">
        <v>0.36538461538461542</v>
      </c>
      <c r="O12" s="32">
        <v>0.63461538461538458</v>
      </c>
      <c r="P12" s="32">
        <v>0.38461538461538464</v>
      </c>
      <c r="Q12" s="32">
        <v>0.61538461538461542</v>
      </c>
      <c r="S12" s="29">
        <v>148</v>
      </c>
      <c r="T12" s="34">
        <v>0.47972972972972971</v>
      </c>
      <c r="U12" s="34">
        <v>0.52027027027027029</v>
      </c>
      <c r="V12" s="34">
        <v>0.32432432432432434</v>
      </c>
      <c r="W12" s="34">
        <v>0.67567567567567566</v>
      </c>
    </row>
    <row r="13" spans="1:23" x14ac:dyDescent="0.2">
      <c r="A13" s="1" t="s">
        <v>12</v>
      </c>
      <c r="B13" s="1" t="s">
        <v>3</v>
      </c>
      <c r="C13" s="13">
        <v>180</v>
      </c>
      <c r="D13" s="32">
        <v>0.7</v>
      </c>
      <c r="E13" s="32">
        <v>0.3</v>
      </c>
      <c r="F13" s="32">
        <v>8.3333333333333329E-2</v>
      </c>
      <c r="G13" s="32">
        <v>0.91666666666666663</v>
      </c>
      <c r="H13" s="13">
        <v>154</v>
      </c>
      <c r="I13" s="32">
        <v>0.60389610389610393</v>
      </c>
      <c r="J13" s="32">
        <v>0.39610389610389612</v>
      </c>
      <c r="K13" s="32">
        <v>0.33766233766233766</v>
      </c>
      <c r="L13" s="32">
        <v>0.66233766233766234</v>
      </c>
      <c r="M13" s="13">
        <v>178</v>
      </c>
      <c r="N13" s="32">
        <v>0.449438202247191</v>
      </c>
      <c r="O13" s="32">
        <v>0.550561797752809</v>
      </c>
      <c r="P13" s="32">
        <v>0.11235955056179775</v>
      </c>
      <c r="Q13" s="32">
        <v>0.88764044943820219</v>
      </c>
      <c r="S13" s="29">
        <v>512</v>
      </c>
      <c r="T13" s="34">
        <v>0.583984375</v>
      </c>
      <c r="U13" s="34">
        <v>0.416015625</v>
      </c>
      <c r="V13" s="34">
        <v>0.169921875</v>
      </c>
      <c r="W13" s="34">
        <v>0.830078125</v>
      </c>
    </row>
    <row r="14" spans="1:23" ht="12.75" customHeight="1" x14ac:dyDescent="0.2">
      <c r="A14" s="49" t="s">
        <v>36</v>
      </c>
      <c r="B14" s="50"/>
      <c r="C14" s="47"/>
      <c r="D14" s="33">
        <f>AVERAGE(D9:D13)</f>
        <v>0.70005884389061956</v>
      </c>
      <c r="E14" s="33">
        <f>AVERAGE(E9:E13)</f>
        <v>0.29994115610938044</v>
      </c>
      <c r="F14" s="33">
        <f>AVERAGE(F9:F13)</f>
        <v>0.15579785392869505</v>
      </c>
      <c r="G14" s="33">
        <f>AVERAGE(G9:G13)</f>
        <v>0.84420214607130506</v>
      </c>
      <c r="H14" s="47"/>
      <c r="I14" s="33">
        <f>AVERAGE(I9:I13)</f>
        <v>0.61727992080277294</v>
      </c>
      <c r="J14" s="33">
        <f>AVERAGE(J9:J13)</f>
        <v>0.38272007919722706</v>
      </c>
      <c r="K14" s="33">
        <f>AVERAGE(K9:K13)</f>
        <v>0.29484488957034288</v>
      </c>
      <c r="L14" s="33">
        <f>AVERAGE(L9:L13)</f>
        <v>0.70515511042965706</v>
      </c>
      <c r="M14" s="47"/>
      <c r="N14" s="33">
        <f>AVERAGE(N9:N13)</f>
        <v>0.6039822661539711</v>
      </c>
      <c r="O14" s="33">
        <f>AVERAGE(O9:O13)</f>
        <v>0.39601773384602901</v>
      </c>
      <c r="P14" s="33">
        <f>AVERAGE(P9:P13)</f>
        <v>0.18881310245974386</v>
      </c>
      <c r="Q14" s="33">
        <f>AVERAGE(Q9:Q13)</f>
        <v>0.81118689754025619</v>
      </c>
      <c r="S14" s="31" t="s">
        <v>36</v>
      </c>
      <c r="T14" s="33">
        <f>AVERAGE(T9:T13)</f>
        <v>0.64188309243915864</v>
      </c>
      <c r="U14" s="33">
        <f>AVERAGE(U9:U13)</f>
        <v>0.35811690756084136</v>
      </c>
      <c r="V14" s="33">
        <f>AVERAGE(V9:V13)</f>
        <v>0.21047621454137513</v>
      </c>
      <c r="W14" s="33">
        <f>AVERAGE(W9:W13)</f>
        <v>0.78952378545862489</v>
      </c>
    </row>
    <row r="15" spans="1:23" x14ac:dyDescent="0.2">
      <c r="A15" s="2"/>
      <c r="B15" s="2"/>
      <c r="C15" s="2"/>
      <c r="D15" s="10"/>
      <c r="E15" s="10"/>
      <c r="F15" s="10"/>
      <c r="G15" s="10"/>
      <c r="H15" s="10"/>
      <c r="I15" s="10"/>
      <c r="J15" s="10"/>
      <c r="K15" s="10"/>
      <c r="L15" s="10"/>
      <c r="M15" s="10"/>
      <c r="N15" s="10"/>
      <c r="O15" s="10"/>
      <c r="P15" s="10"/>
      <c r="Q15" s="10"/>
      <c r="T15" s="17"/>
      <c r="U15" s="17"/>
      <c r="V15" s="17"/>
    </row>
    <row r="16" spans="1:23" x14ac:dyDescent="0.2">
      <c r="A16" s="3" t="s">
        <v>7</v>
      </c>
      <c r="E16" s="17"/>
      <c r="F16" s="17"/>
      <c r="K16" s="17"/>
      <c r="T16" s="17"/>
      <c r="U16" s="17"/>
      <c r="V16" s="17"/>
    </row>
    <row r="17" spans="1:23" x14ac:dyDescent="0.2">
      <c r="A17" s="4" t="s">
        <v>6</v>
      </c>
      <c r="S17" s="51" t="s">
        <v>94</v>
      </c>
      <c r="T17" s="51"/>
      <c r="U17" s="51"/>
      <c r="V17" s="51"/>
      <c r="W17" s="51"/>
    </row>
    <row r="18" spans="1:23" x14ac:dyDescent="0.2">
      <c r="A18" s="53" t="s">
        <v>16</v>
      </c>
      <c r="B18" s="53" t="s">
        <v>14</v>
      </c>
      <c r="C18" s="55" t="s">
        <v>29</v>
      </c>
      <c r="D18" s="56"/>
      <c r="E18" s="56"/>
      <c r="F18" s="56"/>
      <c r="G18" s="57"/>
      <c r="H18" s="58" t="s">
        <v>19</v>
      </c>
      <c r="I18" s="59"/>
      <c r="J18" s="59"/>
      <c r="K18" s="59"/>
      <c r="L18" s="60"/>
      <c r="M18" s="55" t="s">
        <v>8</v>
      </c>
      <c r="N18" s="56"/>
      <c r="O18" s="56"/>
      <c r="P18" s="56"/>
      <c r="Q18" s="57"/>
      <c r="S18" s="52"/>
      <c r="T18" s="52"/>
      <c r="U18" s="52"/>
      <c r="V18" s="52"/>
      <c r="W18" s="52"/>
    </row>
    <row r="19" spans="1:23" ht="51" x14ac:dyDescent="0.2">
      <c r="A19" s="54"/>
      <c r="B19" s="54"/>
      <c r="C19" s="26" t="s">
        <v>37</v>
      </c>
      <c r="D19" s="26" t="s">
        <v>38</v>
      </c>
      <c r="E19" s="26" t="s">
        <v>39</v>
      </c>
      <c r="F19" s="26" t="s">
        <v>40</v>
      </c>
      <c r="G19" s="26" t="s">
        <v>18</v>
      </c>
      <c r="H19" s="25" t="s">
        <v>37</v>
      </c>
      <c r="I19" s="25" t="s">
        <v>38</v>
      </c>
      <c r="J19" s="25" t="s">
        <v>39</v>
      </c>
      <c r="K19" s="25" t="s">
        <v>40</v>
      </c>
      <c r="L19" s="25" t="s">
        <v>18</v>
      </c>
      <c r="M19" s="26" t="s">
        <v>37</v>
      </c>
      <c r="N19" s="26" t="s">
        <v>38</v>
      </c>
      <c r="O19" s="26" t="s">
        <v>39</v>
      </c>
      <c r="P19" s="26" t="s">
        <v>40</v>
      </c>
      <c r="Q19" s="26" t="s">
        <v>18</v>
      </c>
      <c r="S19" s="25" t="s">
        <v>37</v>
      </c>
      <c r="T19" s="26" t="s">
        <v>38</v>
      </c>
      <c r="U19" s="26" t="s">
        <v>39</v>
      </c>
      <c r="V19" s="26" t="s">
        <v>40</v>
      </c>
      <c r="W19" s="26" t="s">
        <v>18</v>
      </c>
    </row>
    <row r="20" spans="1:23" ht="12.75" customHeight="1" x14ac:dyDescent="0.2">
      <c r="A20" s="49" t="s">
        <v>17</v>
      </c>
      <c r="B20" s="50"/>
      <c r="C20" s="48"/>
      <c r="D20" s="11">
        <f>AVERAGE(D21:D22)</f>
        <v>0.74359959037378398</v>
      </c>
      <c r="E20" s="11">
        <f>AVERAGE(E21:E22)</f>
        <v>0.25640040962621607</v>
      </c>
      <c r="F20" s="11">
        <f>AVERAGE(F21:F22)</f>
        <v>0.13658474142345112</v>
      </c>
      <c r="G20" s="11">
        <f>AVERAGE(G21:G22)</f>
        <v>0.86341525857654888</v>
      </c>
      <c r="H20" s="48"/>
      <c r="I20" s="11">
        <f>AVERAGE(I21:I22)</f>
        <v>0.61531476997578682</v>
      </c>
      <c r="J20" s="11">
        <f>AVERAGE(J21:J22)</f>
        <v>0.38468523002421307</v>
      </c>
      <c r="K20" s="11">
        <f>AVERAGE(K21:K22)</f>
        <v>0.27890435835351091</v>
      </c>
      <c r="L20" s="11">
        <f>AVERAGE(L21:L22)</f>
        <v>0.72109564164648909</v>
      </c>
      <c r="M20" s="48"/>
      <c r="N20" s="11">
        <f>AVERAGE(N21:N22)</f>
        <v>0.76467477525118988</v>
      </c>
      <c r="O20" s="11">
        <f>AVERAGE(O21:O22)</f>
        <v>0.23532522474881018</v>
      </c>
      <c r="P20" s="11">
        <f>AVERAGE(P21:P22)</f>
        <v>0.16181914331041777</v>
      </c>
      <c r="Q20" s="11">
        <f>AVERAGE(Q21:Q22)</f>
        <v>0.83818085668958231</v>
      </c>
      <c r="S20" s="16"/>
      <c r="T20" s="11">
        <f>AVERAGE(T21:T22)</f>
        <v>0.71083788706739526</v>
      </c>
      <c r="U20" s="11">
        <f>AVERAGE(U21:U22)</f>
        <v>0.28916211293260474</v>
      </c>
      <c r="V20" s="11">
        <f>AVERAGE(V21:V22)</f>
        <v>0.18966302367941712</v>
      </c>
      <c r="W20" s="11">
        <f>AVERAGE(W21:W22)</f>
        <v>0.81033697632058288</v>
      </c>
    </row>
    <row r="21" spans="1:23" outlineLevel="1" x14ac:dyDescent="0.2">
      <c r="A21" s="5" t="s">
        <v>44</v>
      </c>
      <c r="B21" s="6" t="s">
        <v>45</v>
      </c>
      <c r="C21" s="13">
        <v>62</v>
      </c>
      <c r="D21" s="32">
        <v>0.69354838709677424</v>
      </c>
      <c r="E21" s="32">
        <v>0.30645161290322581</v>
      </c>
      <c r="F21" s="32">
        <v>0.20967741935483872</v>
      </c>
      <c r="G21" s="32">
        <v>0.79032258064516125</v>
      </c>
      <c r="H21" s="13">
        <v>59</v>
      </c>
      <c r="I21" s="32">
        <v>0.69491525423728806</v>
      </c>
      <c r="J21" s="32">
        <v>0.30508474576271188</v>
      </c>
      <c r="K21" s="32">
        <v>0.25423728813559321</v>
      </c>
      <c r="L21" s="32">
        <v>0.74576271186440679</v>
      </c>
      <c r="M21" s="13">
        <v>62</v>
      </c>
      <c r="N21" s="32">
        <v>0.70967741935483875</v>
      </c>
      <c r="O21" s="32">
        <v>0.29032258064516131</v>
      </c>
      <c r="P21" s="32">
        <v>0.25806451612903225</v>
      </c>
      <c r="Q21" s="32">
        <v>0.74193548387096775</v>
      </c>
      <c r="S21" s="29">
        <v>183</v>
      </c>
      <c r="T21" s="34">
        <v>0.69945355191256831</v>
      </c>
      <c r="U21" s="34">
        <v>0.30054644808743169</v>
      </c>
      <c r="V21" s="34">
        <v>0.24043715846994534</v>
      </c>
      <c r="W21" s="34">
        <v>0.7595628415300546</v>
      </c>
    </row>
    <row r="22" spans="1:23" outlineLevel="1" x14ac:dyDescent="0.2">
      <c r="A22" s="5" t="s">
        <v>13</v>
      </c>
      <c r="B22" s="5" t="s">
        <v>41</v>
      </c>
      <c r="C22" s="13">
        <v>63</v>
      </c>
      <c r="D22" s="32">
        <v>0.79365079365079372</v>
      </c>
      <c r="E22" s="32">
        <v>0.20634920634920634</v>
      </c>
      <c r="F22" s="32">
        <v>6.3492063492063489E-2</v>
      </c>
      <c r="G22" s="32">
        <v>0.93650793650793651</v>
      </c>
      <c r="H22" s="13">
        <v>56</v>
      </c>
      <c r="I22" s="32">
        <v>0.5357142857142857</v>
      </c>
      <c r="J22" s="32">
        <v>0.4642857142857143</v>
      </c>
      <c r="K22" s="32">
        <v>0.30357142857142855</v>
      </c>
      <c r="L22" s="32">
        <v>0.6964285714285714</v>
      </c>
      <c r="M22" s="13">
        <v>61</v>
      </c>
      <c r="N22" s="32">
        <v>0.81967213114754101</v>
      </c>
      <c r="O22" s="32">
        <v>0.18032786885245902</v>
      </c>
      <c r="P22" s="32">
        <v>6.5573770491803282E-2</v>
      </c>
      <c r="Q22" s="32">
        <v>0.93442622950819676</v>
      </c>
      <c r="S22" s="29">
        <v>180</v>
      </c>
      <c r="T22" s="34">
        <v>0.72222222222222221</v>
      </c>
      <c r="U22" s="34">
        <v>0.27777777777777779</v>
      </c>
      <c r="V22" s="34">
        <v>0.1388888888888889</v>
      </c>
      <c r="W22" s="34">
        <v>0.86111111111111116</v>
      </c>
    </row>
    <row r="23" spans="1:23" x14ac:dyDescent="0.2">
      <c r="A23" s="2"/>
      <c r="B23" s="14"/>
      <c r="C23" s="14"/>
      <c r="D23" s="15"/>
      <c r="E23" s="15"/>
      <c r="F23" s="15"/>
      <c r="G23" s="15"/>
      <c r="H23" s="10"/>
      <c r="I23" s="10"/>
      <c r="J23" s="10"/>
      <c r="K23" s="15"/>
      <c r="L23" s="10"/>
      <c r="M23" s="10"/>
      <c r="N23" s="10"/>
      <c r="O23" s="10"/>
      <c r="P23" s="10"/>
      <c r="Q23" s="10"/>
    </row>
    <row r="24" spans="1:23" x14ac:dyDescent="0.2">
      <c r="B24" s="40"/>
      <c r="C24" s="12"/>
    </row>
    <row r="26" spans="1:23" x14ac:dyDescent="0.2">
      <c r="B26" s="12"/>
    </row>
  </sheetData>
  <mergeCells count="14">
    <mergeCell ref="S6:W7"/>
    <mergeCell ref="A7:A8"/>
    <mergeCell ref="B7:B8"/>
    <mergeCell ref="C7:G7"/>
    <mergeCell ref="H7:L7"/>
    <mergeCell ref="M7:Q7"/>
    <mergeCell ref="A14:B14"/>
    <mergeCell ref="S17:W18"/>
    <mergeCell ref="A18:A19"/>
    <mergeCell ref="B18:B19"/>
    <mergeCell ref="C18:G18"/>
    <mergeCell ref="H18:L18"/>
    <mergeCell ref="M18:Q18"/>
    <mergeCell ref="A20:B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2"/>
  <sheetViews>
    <sheetView zoomScale="85" zoomScaleNormal="85" workbookViewId="0">
      <selection activeCell="Q8" sqref="Q8"/>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5</v>
      </c>
      <c r="B1" s="6"/>
      <c r="C1" s="6"/>
      <c r="D1" s="6"/>
      <c r="G1" s="4">
        <v>2018</v>
      </c>
    </row>
    <row r="2" spans="1:13" x14ac:dyDescent="0.2">
      <c r="A2" s="8" t="s">
        <v>15</v>
      </c>
      <c r="B2" s="6"/>
      <c r="C2" s="6"/>
      <c r="D2" s="6"/>
    </row>
    <row r="3" spans="1:13" x14ac:dyDescent="0.2">
      <c r="A3" s="18" t="str">
        <f>+PUNTUALIDAD!A3</f>
        <v>AEROPUERTO DE PUEBLA</v>
      </c>
      <c r="B3" s="18"/>
      <c r="C3" s="18"/>
      <c r="D3" s="18"/>
    </row>
    <row r="6" spans="1:13" ht="25.5" x14ac:dyDescent="0.2">
      <c r="A6" s="27" t="s">
        <v>33</v>
      </c>
      <c r="B6" s="43" t="s">
        <v>29</v>
      </c>
      <c r="C6" s="43" t="s">
        <v>19</v>
      </c>
      <c r="D6" s="43" t="s">
        <v>8</v>
      </c>
      <c r="E6" s="43" t="s">
        <v>20</v>
      </c>
      <c r="F6" s="43" t="s">
        <v>21</v>
      </c>
      <c r="G6" s="43" t="s">
        <v>22</v>
      </c>
      <c r="H6" s="43" t="s">
        <v>23</v>
      </c>
      <c r="I6" s="43" t="s">
        <v>24</v>
      </c>
      <c r="J6" s="43" t="s">
        <v>25</v>
      </c>
      <c r="K6" s="43" t="s">
        <v>26</v>
      </c>
      <c r="L6" s="43" t="s">
        <v>27</v>
      </c>
      <c r="M6" s="43" t="s">
        <v>28</v>
      </c>
    </row>
    <row r="7" spans="1:13" x14ac:dyDescent="0.2">
      <c r="A7" s="19" t="s">
        <v>30</v>
      </c>
      <c r="B7" s="30">
        <f>+PUNTUALIDAD!G14</f>
        <v>0.84420214607130506</v>
      </c>
      <c r="C7" s="30">
        <f>+PUNTUALIDAD!L14</f>
        <v>0.70515511042965706</v>
      </c>
      <c r="D7" s="30">
        <f>+PUNTUALIDAD!Q14</f>
        <v>0.81118689754025619</v>
      </c>
      <c r="E7" s="30"/>
      <c r="F7" s="30"/>
      <c r="G7" s="30"/>
      <c r="H7" s="30"/>
      <c r="I7" s="30"/>
      <c r="J7" s="30"/>
      <c r="K7" s="30"/>
      <c r="L7" s="30"/>
      <c r="M7" s="30"/>
    </row>
    <row r="8" spans="1:13" x14ac:dyDescent="0.2">
      <c r="A8" s="19" t="s">
        <v>31</v>
      </c>
      <c r="B8" s="30">
        <f>+PUNTUALIDAD!G20</f>
        <v>0.86341525857654888</v>
      </c>
      <c r="C8" s="30">
        <f>+PUNTUALIDAD!L20</f>
        <v>0.72109564164648909</v>
      </c>
      <c r="D8" s="30">
        <f>+PUNTUALIDAD!Q20</f>
        <v>0.83818085668958231</v>
      </c>
      <c r="E8" s="30"/>
      <c r="F8" s="30"/>
      <c r="G8" s="30"/>
      <c r="H8" s="30"/>
      <c r="I8" s="30"/>
      <c r="J8" s="30"/>
      <c r="K8" s="30"/>
      <c r="L8" s="30"/>
      <c r="M8" s="30"/>
    </row>
    <row r="9" spans="1:13" x14ac:dyDescent="0.2">
      <c r="A9" s="21"/>
      <c r="B9" s="22"/>
      <c r="C9" s="22"/>
      <c r="D9" s="22"/>
      <c r="E9" s="22"/>
      <c r="F9" s="22"/>
      <c r="G9" s="22"/>
      <c r="H9" s="22"/>
      <c r="I9" s="22"/>
      <c r="J9" s="22"/>
      <c r="K9" s="22"/>
      <c r="L9" s="22"/>
      <c r="M9" s="22"/>
    </row>
    <row r="10" spans="1:13" ht="25.5" x14ac:dyDescent="0.2">
      <c r="A10" s="27" t="s">
        <v>65</v>
      </c>
      <c r="B10" s="43" t="s">
        <v>29</v>
      </c>
      <c r="C10" s="43" t="s">
        <v>19</v>
      </c>
      <c r="D10" s="43" t="s">
        <v>8</v>
      </c>
      <c r="E10" s="43" t="s">
        <v>20</v>
      </c>
      <c r="F10" s="43" t="s">
        <v>21</v>
      </c>
      <c r="G10" s="43" t="s">
        <v>22</v>
      </c>
      <c r="H10" s="43" t="s">
        <v>23</v>
      </c>
      <c r="I10" s="43" t="s">
        <v>24</v>
      </c>
      <c r="J10" s="43" t="s">
        <v>25</v>
      </c>
      <c r="K10" s="43" t="s">
        <v>26</v>
      </c>
      <c r="L10" s="43" t="s">
        <v>27</v>
      </c>
      <c r="M10" s="43" t="s">
        <v>28</v>
      </c>
    </row>
    <row r="11" spans="1:13" x14ac:dyDescent="0.2">
      <c r="A11" s="19" t="s">
        <v>30</v>
      </c>
      <c r="B11" s="20">
        <f>+PUNTUALIDAD!D14</f>
        <v>0.70005884389061956</v>
      </c>
      <c r="C11" s="20">
        <f>+PUNTUALIDAD!I14</f>
        <v>0.61727992080277294</v>
      </c>
      <c r="D11" s="20">
        <f>+PUNTUALIDAD!N14</f>
        <v>0.6039822661539711</v>
      </c>
      <c r="E11" s="20"/>
      <c r="F11" s="20"/>
      <c r="G11" s="20"/>
      <c r="H11" s="20"/>
      <c r="I11" s="20"/>
      <c r="J11" s="20"/>
      <c r="K11" s="20"/>
      <c r="L11" s="20"/>
      <c r="M11" s="20"/>
    </row>
    <row r="12" spans="1:13" x14ac:dyDescent="0.2">
      <c r="A12" s="19" t="s">
        <v>31</v>
      </c>
      <c r="B12" s="20">
        <f>+PUNTUALIDAD!D20</f>
        <v>0.74359959037378398</v>
      </c>
      <c r="C12" s="20">
        <f>+PUNTUALIDAD!I20</f>
        <v>0.61531476997578682</v>
      </c>
      <c r="D12" s="20">
        <f>+PUNTUALIDAD!N20</f>
        <v>0.76467477525118988</v>
      </c>
      <c r="E12" s="20"/>
      <c r="F12" s="20"/>
      <c r="G12" s="20"/>
      <c r="H12" s="20"/>
      <c r="I12" s="20"/>
      <c r="J12" s="20"/>
      <c r="K12" s="20"/>
      <c r="L12" s="20"/>
      <c r="M12" s="20"/>
    </row>
    <row r="37" spans="1:14" x14ac:dyDescent="0.2">
      <c r="N37" s="24"/>
    </row>
    <row r="38" spans="1:14" x14ac:dyDescent="0.2">
      <c r="N38" s="24"/>
    </row>
    <row r="39" spans="1:14" x14ac:dyDescent="0.2">
      <c r="N39" s="24"/>
    </row>
    <row r="40" spans="1:14" x14ac:dyDescent="0.2">
      <c r="N40" s="24"/>
    </row>
    <row r="41" spans="1:14" x14ac:dyDescent="0.2">
      <c r="N41" s="24"/>
    </row>
    <row r="42" spans="1:14" ht="12.75" customHeight="1" x14ac:dyDescent="0.2">
      <c r="N42" s="24"/>
    </row>
    <row r="43" spans="1:14" ht="38.25" x14ac:dyDescent="0.2">
      <c r="J43" s="53" t="s">
        <v>32</v>
      </c>
      <c r="K43" s="53"/>
      <c r="L43" s="26" t="s">
        <v>95</v>
      </c>
      <c r="M43" s="26" t="s">
        <v>34</v>
      </c>
      <c r="N43" s="24"/>
    </row>
    <row r="44" spans="1:14" x14ac:dyDescent="0.2">
      <c r="J44" s="41" t="s">
        <v>72</v>
      </c>
      <c r="K44" s="28"/>
      <c r="L44" s="23">
        <v>0.71470588235294119</v>
      </c>
      <c r="M44" s="23">
        <v>0.57647058823529407</v>
      </c>
    </row>
    <row r="45" spans="1:14" x14ac:dyDescent="0.2">
      <c r="J45" s="41" t="s">
        <v>43</v>
      </c>
      <c r="K45" s="28"/>
      <c r="L45" s="23">
        <v>0.88421052631578945</v>
      </c>
      <c r="M45" s="23">
        <v>0.8</v>
      </c>
    </row>
    <row r="46" spans="1:14" x14ac:dyDescent="0.2">
      <c r="J46" s="41" t="s">
        <v>1</v>
      </c>
      <c r="K46" s="28"/>
      <c r="L46" s="23">
        <v>0.84294871794871795</v>
      </c>
      <c r="M46" s="23">
        <v>0.76923076923076916</v>
      </c>
    </row>
    <row r="47" spans="1:14" x14ac:dyDescent="0.2">
      <c r="J47" s="41" t="s">
        <v>73</v>
      </c>
      <c r="K47" s="28"/>
      <c r="L47" s="23">
        <v>0.67567567567567566</v>
      </c>
      <c r="M47" s="23">
        <v>0.47972972972972971</v>
      </c>
    </row>
    <row r="48" spans="1:14" x14ac:dyDescent="0.2">
      <c r="A48" s="5"/>
      <c r="B48" s="17"/>
      <c r="J48" s="41" t="s">
        <v>74</v>
      </c>
      <c r="K48" s="28"/>
      <c r="L48" s="23">
        <v>0.830078125</v>
      </c>
      <c r="M48" s="23">
        <v>0.583984375</v>
      </c>
    </row>
    <row r="49" spans="2:13" x14ac:dyDescent="0.2">
      <c r="B49" s="17"/>
    </row>
    <row r="50" spans="2:13" x14ac:dyDescent="0.2">
      <c r="B50" s="17"/>
    </row>
    <row r="51" spans="2:13" x14ac:dyDescent="0.2">
      <c r="B51" s="17"/>
    </row>
    <row r="52" spans="2:13" x14ac:dyDescent="0.2">
      <c r="B52" s="17"/>
    </row>
    <row r="53" spans="2:13" x14ac:dyDescent="0.2">
      <c r="B53" s="17"/>
    </row>
    <row r="54" spans="2:13" x14ac:dyDescent="0.2">
      <c r="B54" s="17"/>
    </row>
    <row r="58" spans="2:13" ht="38.25" x14ac:dyDescent="0.2">
      <c r="J58" s="45" t="s">
        <v>32</v>
      </c>
      <c r="K58" s="46"/>
      <c r="L58" s="26" t="str">
        <f>+L43</f>
        <v>Índice de puntualidad
(Ene-Mar)</v>
      </c>
      <c r="M58" s="26" t="s">
        <v>34</v>
      </c>
    </row>
    <row r="59" spans="2:13" x14ac:dyDescent="0.2">
      <c r="J59" s="41" t="s">
        <v>45</v>
      </c>
      <c r="K59" s="28"/>
      <c r="L59" s="23">
        <v>0.7595628415300546</v>
      </c>
      <c r="M59" s="23">
        <v>0.69945355191256831</v>
      </c>
    </row>
    <row r="60" spans="2:13" ht="12.75" customHeight="1" x14ac:dyDescent="0.2">
      <c r="J60" s="41" t="s">
        <v>41</v>
      </c>
      <c r="K60" s="28"/>
      <c r="L60" s="23">
        <v>0.86111111111111116</v>
      </c>
      <c r="M60" s="23">
        <v>0.72222222222222221</v>
      </c>
    </row>
    <row r="62" spans="2:13" x14ac:dyDescent="0.2">
      <c r="B62" s="17"/>
    </row>
    <row r="72" spans="2:2" x14ac:dyDescent="0.2">
      <c r="B72" s="17"/>
    </row>
  </sheetData>
  <mergeCells count="1">
    <mergeCell ref="J43:K4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1"/>
  <sheetViews>
    <sheetView showGridLines="0" zoomScaleNormal="100" workbookViewId="0">
      <selection activeCell="H14" sqref="H14"/>
    </sheetView>
  </sheetViews>
  <sheetFormatPr baseColWidth="10" defaultRowHeight="15" x14ac:dyDescent="0.25"/>
  <cols>
    <col min="1" max="1" width="33.85546875" bestFit="1" customWidth="1"/>
    <col min="4" max="4" width="35.42578125" style="61" customWidth="1"/>
    <col min="5" max="5" width="13.5703125" style="61" bestFit="1" customWidth="1"/>
    <col min="6" max="6" width="24.85546875" customWidth="1"/>
    <col min="7" max="16384" width="11.42578125" style="61"/>
  </cols>
  <sheetData>
    <row r="2" spans="4:7" x14ac:dyDescent="0.25">
      <c r="D2" s="62" t="s">
        <v>98</v>
      </c>
      <c r="E2" s="63" t="s">
        <v>97</v>
      </c>
    </row>
    <row r="3" spans="4:7" x14ac:dyDescent="0.25">
      <c r="D3" s="64" t="s">
        <v>99</v>
      </c>
      <c r="E3" s="65">
        <v>1140</v>
      </c>
    </row>
    <row r="4" spans="4:7" x14ac:dyDescent="0.25">
      <c r="D4" s="64" t="s">
        <v>133</v>
      </c>
      <c r="E4" s="65">
        <v>361</v>
      </c>
      <c r="G4" s="66"/>
    </row>
    <row r="5" spans="4:7" x14ac:dyDescent="0.25">
      <c r="D5" s="64" t="s">
        <v>134</v>
      </c>
      <c r="E5" s="65">
        <v>79</v>
      </c>
      <c r="G5" s="68"/>
    </row>
    <row r="6" spans="4:7" x14ac:dyDescent="0.25">
      <c r="D6" s="64" t="s">
        <v>59</v>
      </c>
      <c r="E6" s="65">
        <v>12</v>
      </c>
      <c r="G6" s="68"/>
    </row>
    <row r="7" spans="4:7" x14ac:dyDescent="0.25">
      <c r="D7" s="64" t="s">
        <v>135</v>
      </c>
      <c r="E7" s="65">
        <v>25</v>
      </c>
      <c r="G7" s="68"/>
    </row>
    <row r="8" spans="4:7" x14ac:dyDescent="0.25">
      <c r="D8" s="64" t="s">
        <v>136</v>
      </c>
      <c r="E8" s="65">
        <v>153</v>
      </c>
      <c r="G8" s="68"/>
    </row>
    <row r="9" spans="4:7" x14ac:dyDescent="0.25">
      <c r="D9"/>
      <c r="E9"/>
      <c r="G9" s="68"/>
    </row>
    <row r="10" spans="4:7" x14ac:dyDescent="0.25">
      <c r="D10"/>
      <c r="E10"/>
    </row>
    <row r="11" spans="4:7" x14ac:dyDescent="0.25">
      <c r="D11"/>
      <c r="E11"/>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Q21"/>
  <sheetViews>
    <sheetView zoomScale="85" zoomScaleNormal="85" workbookViewId="0">
      <pane xSplit="1" ySplit="5" topLeftCell="B6" activePane="bottomRight" state="frozen"/>
      <selection activeCell="A13" activeCellId="1" sqref="N13:N16 A13:A16"/>
      <selection pane="topRight" activeCell="A13" activeCellId="1" sqref="N13:N16 A13:A16"/>
      <selection pane="bottomLeft" activeCell="A13" activeCellId="1" sqref="N13:N16 A13:A16"/>
      <selection pane="bottomRight" activeCell="R16" sqref="R16"/>
    </sheetView>
  </sheetViews>
  <sheetFormatPr baseColWidth="10" defaultRowHeight="15" x14ac:dyDescent="0.25"/>
  <cols>
    <col min="1" max="1" width="37.5703125" style="61" bestFit="1" customWidth="1"/>
    <col min="2" max="3" width="12.28515625" style="61" customWidth="1"/>
    <col min="4" max="4" width="12.5703125" style="61" customWidth="1"/>
    <col min="5" max="5" width="12.140625" style="61" customWidth="1"/>
    <col min="6" max="6" width="12.85546875" style="61" customWidth="1"/>
    <col min="7" max="7" width="12" style="61" customWidth="1"/>
    <col min="8" max="8" width="11.42578125" style="61" customWidth="1"/>
    <col min="9" max="9" width="12.42578125" style="61" customWidth="1"/>
    <col min="10" max="10" width="12.28515625" style="61" customWidth="1"/>
    <col min="11" max="11" width="12" style="61" customWidth="1"/>
    <col min="12" max="12" width="12.5703125" style="61" customWidth="1"/>
    <col min="13" max="13" width="12.28515625" style="61" customWidth="1"/>
    <col min="18" max="16384" width="11.42578125" style="61"/>
  </cols>
  <sheetData>
    <row r="1" spans="1:13" x14ac:dyDescent="0.25">
      <c r="A1"/>
      <c r="E1" s="69" t="s">
        <v>104</v>
      </c>
    </row>
    <row r="2" spans="1:13" x14ac:dyDescent="0.25">
      <c r="A2" s="61" t="s">
        <v>105</v>
      </c>
      <c r="B2" s="61" t="s">
        <v>106</v>
      </c>
    </row>
    <row r="3" spans="1:13" x14ac:dyDescent="0.25">
      <c r="A3" s="61" t="s">
        <v>107</v>
      </c>
      <c r="B3" s="61" t="s">
        <v>106</v>
      </c>
    </row>
    <row r="5" spans="1:13" x14ac:dyDescent="0.25">
      <c r="A5" s="61" t="s">
        <v>108</v>
      </c>
      <c r="B5" s="61" t="s">
        <v>109</v>
      </c>
      <c r="C5" s="61" t="s">
        <v>110</v>
      </c>
      <c r="D5" s="61" t="s">
        <v>111</v>
      </c>
      <c r="E5" s="61" t="s">
        <v>112</v>
      </c>
      <c r="F5" s="61" t="s">
        <v>113</v>
      </c>
      <c r="G5" s="61" t="s">
        <v>114</v>
      </c>
      <c r="H5" s="61" t="s">
        <v>115</v>
      </c>
      <c r="I5" s="61" t="s">
        <v>116</v>
      </c>
      <c r="J5" s="61" t="s">
        <v>117</v>
      </c>
      <c r="K5" s="61" t="s">
        <v>118</v>
      </c>
      <c r="L5" s="61" t="s">
        <v>119</v>
      </c>
      <c r="M5" s="61" t="s">
        <v>120</v>
      </c>
    </row>
    <row r="6" spans="1:13" x14ac:dyDescent="0.25">
      <c r="A6" s="70" t="s">
        <v>121</v>
      </c>
      <c r="B6" s="71">
        <v>100</v>
      </c>
      <c r="C6" s="71">
        <v>162</v>
      </c>
      <c r="D6" s="71">
        <v>99</v>
      </c>
      <c r="E6" s="71">
        <v>0</v>
      </c>
      <c r="F6" s="71">
        <v>0</v>
      </c>
      <c r="G6" s="71">
        <v>0</v>
      </c>
      <c r="H6" s="71">
        <v>0</v>
      </c>
      <c r="I6" s="71">
        <v>0</v>
      </c>
      <c r="J6" s="71">
        <v>0</v>
      </c>
      <c r="K6" s="71">
        <v>0</v>
      </c>
      <c r="L6" s="71">
        <v>0</v>
      </c>
      <c r="M6" s="71">
        <v>0</v>
      </c>
    </row>
    <row r="7" spans="1:13" x14ac:dyDescent="0.25">
      <c r="A7" s="72" t="s">
        <v>122</v>
      </c>
      <c r="B7" s="71">
        <v>29</v>
      </c>
      <c r="C7" s="71">
        <v>53</v>
      </c>
      <c r="D7" s="71">
        <v>29</v>
      </c>
      <c r="E7" s="71">
        <v>0</v>
      </c>
      <c r="F7" s="71">
        <v>0</v>
      </c>
      <c r="G7" s="71">
        <v>0</v>
      </c>
      <c r="H7" s="71">
        <v>0</v>
      </c>
      <c r="I7" s="71">
        <v>0</v>
      </c>
      <c r="J7" s="71">
        <v>0</v>
      </c>
      <c r="K7" s="71">
        <v>0</v>
      </c>
      <c r="L7" s="71">
        <v>0</v>
      </c>
      <c r="M7" s="71">
        <v>0</v>
      </c>
    </row>
    <row r="8" spans="1:13" x14ac:dyDescent="0.25">
      <c r="A8" s="72" t="s">
        <v>123</v>
      </c>
      <c r="B8" s="71">
        <v>4</v>
      </c>
      <c r="C8" s="71">
        <v>22</v>
      </c>
      <c r="D8" s="71">
        <v>21</v>
      </c>
      <c r="E8" s="71">
        <v>0</v>
      </c>
      <c r="F8" s="71">
        <v>0</v>
      </c>
      <c r="G8" s="71">
        <v>0</v>
      </c>
      <c r="H8" s="71">
        <v>0</v>
      </c>
      <c r="I8" s="71">
        <v>0</v>
      </c>
      <c r="J8" s="71">
        <v>0</v>
      </c>
      <c r="K8" s="71">
        <v>0</v>
      </c>
      <c r="L8" s="71">
        <v>0</v>
      </c>
      <c r="M8" s="71">
        <v>0</v>
      </c>
    </row>
    <row r="9" spans="1:13" x14ac:dyDescent="0.25">
      <c r="A9" s="72" t="s">
        <v>124</v>
      </c>
      <c r="B9" s="71">
        <v>29</v>
      </c>
      <c r="C9" s="71">
        <v>48</v>
      </c>
      <c r="D9" s="71">
        <v>20</v>
      </c>
      <c r="E9" s="71">
        <v>0</v>
      </c>
      <c r="F9" s="71">
        <v>0</v>
      </c>
      <c r="G9" s="71">
        <v>0</v>
      </c>
      <c r="H9" s="71">
        <v>0</v>
      </c>
      <c r="I9" s="71">
        <v>0</v>
      </c>
      <c r="J9" s="71">
        <v>0</v>
      </c>
      <c r="K9" s="71">
        <v>0</v>
      </c>
      <c r="L9" s="71">
        <v>0</v>
      </c>
      <c r="M9" s="71">
        <v>0</v>
      </c>
    </row>
    <row r="10" spans="1:13" x14ac:dyDescent="0.25">
      <c r="A10" s="72" t="s">
        <v>125</v>
      </c>
      <c r="B10" s="71">
        <v>16</v>
      </c>
      <c r="C10" s="71">
        <v>18</v>
      </c>
      <c r="D10" s="71">
        <v>17</v>
      </c>
      <c r="E10" s="71">
        <v>0</v>
      </c>
      <c r="F10" s="71">
        <v>0</v>
      </c>
      <c r="G10" s="71">
        <v>0</v>
      </c>
      <c r="H10" s="71">
        <v>0</v>
      </c>
      <c r="I10" s="71">
        <v>0</v>
      </c>
      <c r="J10" s="71">
        <v>0</v>
      </c>
      <c r="K10" s="71">
        <v>0</v>
      </c>
      <c r="L10" s="71">
        <v>0</v>
      </c>
      <c r="M10" s="71">
        <v>0</v>
      </c>
    </row>
    <row r="11" spans="1:13" x14ac:dyDescent="0.25">
      <c r="A11" s="72" t="s">
        <v>126</v>
      </c>
      <c r="B11" s="71">
        <v>11</v>
      </c>
      <c r="C11" s="71">
        <v>20</v>
      </c>
      <c r="D11" s="71">
        <v>10</v>
      </c>
      <c r="E11" s="71">
        <v>0</v>
      </c>
      <c r="F11" s="71">
        <v>0</v>
      </c>
      <c r="G11" s="71">
        <v>0</v>
      </c>
      <c r="H11" s="71">
        <v>0</v>
      </c>
      <c r="I11" s="71">
        <v>0</v>
      </c>
      <c r="J11" s="71">
        <v>0</v>
      </c>
      <c r="K11" s="71">
        <v>0</v>
      </c>
      <c r="L11" s="71">
        <v>0</v>
      </c>
      <c r="M11" s="71">
        <v>0</v>
      </c>
    </row>
    <row r="12" spans="1:13" x14ac:dyDescent="0.25">
      <c r="A12" s="72" t="s">
        <v>127</v>
      </c>
      <c r="B12" s="71">
        <v>11</v>
      </c>
      <c r="C12" s="71">
        <v>1</v>
      </c>
      <c r="D12" s="71">
        <v>2</v>
      </c>
      <c r="E12" s="71">
        <v>0</v>
      </c>
      <c r="F12" s="71">
        <v>0</v>
      </c>
      <c r="G12" s="71">
        <v>0</v>
      </c>
      <c r="H12" s="71">
        <v>0</v>
      </c>
      <c r="I12" s="71">
        <v>0</v>
      </c>
      <c r="J12" s="71">
        <v>0</v>
      </c>
      <c r="K12" s="71">
        <v>0</v>
      </c>
      <c r="L12" s="71">
        <v>0</v>
      </c>
      <c r="M12" s="71">
        <v>0</v>
      </c>
    </row>
    <row r="13" spans="1:13" x14ac:dyDescent="0.25">
      <c r="A13" s="73" t="s">
        <v>100</v>
      </c>
      <c r="B13" s="74">
        <v>91</v>
      </c>
      <c r="C13" s="74">
        <v>46</v>
      </c>
      <c r="D13" s="74">
        <v>132</v>
      </c>
      <c r="E13" s="74">
        <v>0</v>
      </c>
      <c r="F13" s="74">
        <v>0</v>
      </c>
      <c r="G13" s="74">
        <v>0</v>
      </c>
      <c r="H13" s="74">
        <v>0</v>
      </c>
      <c r="I13" s="74">
        <v>0</v>
      </c>
      <c r="J13" s="74">
        <v>0</v>
      </c>
      <c r="K13" s="74">
        <v>0</v>
      </c>
      <c r="L13" s="74">
        <v>0</v>
      </c>
      <c r="M13" s="74">
        <v>0</v>
      </c>
    </row>
    <row r="14" spans="1:13" x14ac:dyDescent="0.25">
      <c r="A14" s="75" t="s">
        <v>101</v>
      </c>
      <c r="B14" s="74">
        <v>0</v>
      </c>
      <c r="C14" s="74">
        <v>1</v>
      </c>
      <c r="D14" s="74">
        <v>78</v>
      </c>
      <c r="E14" s="74">
        <v>0</v>
      </c>
      <c r="F14" s="74">
        <v>0</v>
      </c>
      <c r="G14" s="74">
        <v>0</v>
      </c>
      <c r="H14" s="74">
        <v>0</v>
      </c>
      <c r="I14" s="74">
        <v>0</v>
      </c>
      <c r="J14" s="74">
        <v>0</v>
      </c>
      <c r="K14" s="74">
        <v>0</v>
      </c>
      <c r="L14" s="74">
        <v>0</v>
      </c>
      <c r="M14" s="74">
        <v>0</v>
      </c>
    </row>
    <row r="15" spans="1:13" x14ac:dyDescent="0.25">
      <c r="A15" s="75" t="s">
        <v>102</v>
      </c>
      <c r="B15" s="74">
        <v>0</v>
      </c>
      <c r="C15" s="74">
        <v>0</v>
      </c>
      <c r="D15" s="74">
        <v>12</v>
      </c>
      <c r="E15" s="74">
        <v>0</v>
      </c>
      <c r="F15" s="74">
        <v>0</v>
      </c>
      <c r="G15" s="74">
        <v>0</v>
      </c>
      <c r="H15" s="74">
        <v>0</v>
      </c>
      <c r="I15" s="74">
        <v>0</v>
      </c>
      <c r="J15" s="74">
        <v>0</v>
      </c>
      <c r="K15" s="74">
        <v>0</v>
      </c>
      <c r="L15" s="74">
        <v>0</v>
      </c>
      <c r="M15" s="74">
        <v>0</v>
      </c>
    </row>
    <row r="16" spans="1:13" x14ac:dyDescent="0.25">
      <c r="A16" s="75" t="s">
        <v>103</v>
      </c>
      <c r="B16" s="74">
        <v>3</v>
      </c>
      <c r="C16" s="74">
        <v>10</v>
      </c>
      <c r="D16" s="74">
        <v>12</v>
      </c>
      <c r="E16" s="74">
        <v>0</v>
      </c>
      <c r="F16" s="74">
        <v>0</v>
      </c>
      <c r="G16" s="74">
        <v>0</v>
      </c>
      <c r="H16" s="74">
        <v>0</v>
      </c>
      <c r="I16" s="74">
        <v>0</v>
      </c>
      <c r="J16" s="74">
        <v>0</v>
      </c>
      <c r="K16" s="74">
        <v>0</v>
      </c>
      <c r="L16" s="74">
        <v>0</v>
      </c>
      <c r="M16" s="74">
        <v>0</v>
      </c>
    </row>
    <row r="17" spans="1:13" x14ac:dyDescent="0.25">
      <c r="A17" s="75" t="s">
        <v>128</v>
      </c>
      <c r="B17" s="74">
        <v>30</v>
      </c>
      <c r="C17" s="74">
        <v>29</v>
      </c>
      <c r="D17" s="74">
        <v>11</v>
      </c>
      <c r="E17" s="74">
        <v>0</v>
      </c>
      <c r="F17" s="74">
        <v>0</v>
      </c>
      <c r="G17" s="74">
        <v>0</v>
      </c>
      <c r="H17" s="74">
        <v>0</v>
      </c>
      <c r="I17" s="74">
        <v>0</v>
      </c>
      <c r="J17" s="74">
        <v>0</v>
      </c>
      <c r="K17" s="74">
        <v>0</v>
      </c>
      <c r="L17" s="74">
        <v>0</v>
      </c>
      <c r="M17" s="74">
        <v>0</v>
      </c>
    </row>
    <row r="18" spans="1:13" x14ac:dyDescent="0.25">
      <c r="A18" s="75" t="s">
        <v>129</v>
      </c>
      <c r="B18" s="74">
        <v>0</v>
      </c>
      <c r="C18" s="74">
        <v>0</v>
      </c>
      <c r="D18" s="74">
        <v>10</v>
      </c>
      <c r="E18" s="74">
        <v>0</v>
      </c>
      <c r="F18" s="74">
        <v>0</v>
      </c>
      <c r="G18" s="74">
        <v>0</v>
      </c>
      <c r="H18" s="74">
        <v>0</v>
      </c>
      <c r="I18" s="74">
        <v>0</v>
      </c>
      <c r="J18" s="74">
        <v>0</v>
      </c>
      <c r="K18" s="74">
        <v>0</v>
      </c>
      <c r="L18" s="74">
        <v>0</v>
      </c>
      <c r="M18" s="74">
        <v>0</v>
      </c>
    </row>
    <row r="19" spans="1:13" x14ac:dyDescent="0.25">
      <c r="A19" s="75" t="s">
        <v>130</v>
      </c>
      <c r="B19" s="74">
        <v>58</v>
      </c>
      <c r="C19" s="74">
        <v>0</v>
      </c>
      <c r="D19" s="74">
        <v>9</v>
      </c>
      <c r="E19" s="74">
        <v>0</v>
      </c>
      <c r="F19" s="74">
        <v>0</v>
      </c>
      <c r="G19" s="74">
        <v>0</v>
      </c>
      <c r="H19" s="74">
        <v>0</v>
      </c>
      <c r="I19" s="74">
        <v>0</v>
      </c>
      <c r="J19" s="74">
        <v>0</v>
      </c>
      <c r="K19" s="74">
        <v>0</v>
      </c>
      <c r="L19" s="74">
        <v>0</v>
      </c>
      <c r="M19" s="74">
        <v>0</v>
      </c>
    </row>
    <row r="20" spans="1:13" x14ac:dyDescent="0.25">
      <c r="A20" s="75" t="s">
        <v>131</v>
      </c>
      <c r="B20" s="74">
        <v>0</v>
      </c>
      <c r="C20" s="74">
        <v>6</v>
      </c>
      <c r="D20" s="74">
        <v>0</v>
      </c>
      <c r="E20" s="74">
        <v>0</v>
      </c>
      <c r="F20" s="74">
        <v>0</v>
      </c>
      <c r="G20" s="74">
        <v>0</v>
      </c>
      <c r="H20" s="74">
        <v>0</v>
      </c>
      <c r="I20" s="74">
        <v>0</v>
      </c>
      <c r="J20" s="74">
        <v>0</v>
      </c>
      <c r="K20" s="74">
        <v>0</v>
      </c>
      <c r="L20" s="74">
        <v>0</v>
      </c>
      <c r="M20" s="74">
        <v>0</v>
      </c>
    </row>
    <row r="21" spans="1:13" x14ac:dyDescent="0.25">
      <c r="A21" s="76" t="s">
        <v>132</v>
      </c>
      <c r="B21" s="67">
        <v>191</v>
      </c>
      <c r="C21" s="67">
        <v>208</v>
      </c>
      <c r="D21" s="67">
        <v>231</v>
      </c>
      <c r="E21" s="67">
        <v>0</v>
      </c>
      <c r="F21" s="67">
        <v>0</v>
      </c>
      <c r="G21" s="67">
        <v>0</v>
      </c>
      <c r="H21" s="67">
        <v>0</v>
      </c>
      <c r="I21" s="67">
        <v>0</v>
      </c>
      <c r="J21" s="67">
        <v>0</v>
      </c>
      <c r="K21" s="67">
        <v>0</v>
      </c>
      <c r="L21" s="67">
        <v>0</v>
      </c>
      <c r="M21" s="67">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9" customFormat="1" x14ac:dyDescent="0.2"/>
    <row r="4" spans="2:3" s="39" customFormat="1" x14ac:dyDescent="0.2">
      <c r="B4" s="36" t="s">
        <v>75</v>
      </c>
      <c r="C4" s="37" t="s">
        <v>66</v>
      </c>
    </row>
    <row r="5" spans="2:3" s="39" customFormat="1" ht="37.5" customHeight="1" x14ac:dyDescent="0.2">
      <c r="B5" s="38" t="s">
        <v>46</v>
      </c>
      <c r="C5" s="38" t="s">
        <v>67</v>
      </c>
    </row>
    <row r="6" spans="2:3" s="39" customFormat="1" x14ac:dyDescent="0.2">
      <c r="B6" s="38" t="s">
        <v>76</v>
      </c>
      <c r="C6" s="38" t="s">
        <v>77</v>
      </c>
    </row>
    <row r="7" spans="2:3" s="39" customFormat="1" x14ac:dyDescent="0.2">
      <c r="B7" s="38" t="s">
        <v>47</v>
      </c>
      <c r="C7" s="38" t="s">
        <v>78</v>
      </c>
    </row>
    <row r="8" spans="2:3" s="39" customFormat="1" ht="38.25" x14ac:dyDescent="0.2">
      <c r="B8" s="38" t="s">
        <v>48</v>
      </c>
      <c r="C8" s="38" t="s">
        <v>71</v>
      </c>
    </row>
    <row r="9" spans="2:3" s="39" customFormat="1" x14ac:dyDescent="0.2">
      <c r="B9" s="38" t="s">
        <v>49</v>
      </c>
      <c r="C9" s="38" t="s">
        <v>79</v>
      </c>
    </row>
    <row r="10" spans="2:3" s="39" customFormat="1" ht="25.5" x14ac:dyDescent="0.2">
      <c r="B10" s="38" t="s">
        <v>50</v>
      </c>
      <c r="C10" s="38" t="s">
        <v>80</v>
      </c>
    </row>
    <row r="11" spans="2:3" s="39" customFormat="1" x14ac:dyDescent="0.2">
      <c r="B11" s="38" t="s">
        <v>51</v>
      </c>
      <c r="C11" s="38" t="s">
        <v>81</v>
      </c>
    </row>
    <row r="12" spans="2:3" s="39" customFormat="1" x14ac:dyDescent="0.2">
      <c r="B12" s="38" t="s">
        <v>52</v>
      </c>
      <c r="C12" s="38" t="s">
        <v>82</v>
      </c>
    </row>
    <row r="13" spans="2:3" s="39" customFormat="1" ht="25.5" x14ac:dyDescent="0.2">
      <c r="B13" s="38" t="s">
        <v>54</v>
      </c>
      <c r="C13" s="38" t="s">
        <v>83</v>
      </c>
    </row>
    <row r="14" spans="2:3" s="39" customFormat="1" ht="25.5" x14ac:dyDescent="0.2">
      <c r="B14" s="38" t="s">
        <v>53</v>
      </c>
      <c r="C14" s="38" t="s">
        <v>84</v>
      </c>
    </row>
    <row r="15" spans="2:3" s="39" customFormat="1" ht="38.25" x14ac:dyDescent="0.2">
      <c r="B15" s="38" t="s">
        <v>55</v>
      </c>
      <c r="C15" s="38" t="s">
        <v>85</v>
      </c>
    </row>
    <row r="16" spans="2:3" s="39" customFormat="1" ht="25.5" x14ac:dyDescent="0.2">
      <c r="B16" s="38" t="s">
        <v>56</v>
      </c>
      <c r="C16" s="38" t="s">
        <v>68</v>
      </c>
    </row>
    <row r="17" spans="2:3" s="39" customFormat="1" ht="25.5" x14ac:dyDescent="0.2">
      <c r="B17" s="38" t="s">
        <v>57</v>
      </c>
      <c r="C17" s="38" t="s">
        <v>86</v>
      </c>
    </row>
    <row r="18" spans="2:3" s="39" customFormat="1" ht="25.5" x14ac:dyDescent="0.2">
      <c r="B18" s="38" t="s">
        <v>58</v>
      </c>
      <c r="C18" s="38" t="s">
        <v>69</v>
      </c>
    </row>
    <row r="19" spans="2:3" s="39" customFormat="1" x14ac:dyDescent="0.2">
      <c r="B19" s="38" t="s">
        <v>59</v>
      </c>
      <c r="C19" s="38" t="s">
        <v>70</v>
      </c>
    </row>
    <row r="20" spans="2:3" s="39" customFormat="1" ht="51" x14ac:dyDescent="0.2">
      <c r="B20" s="38" t="s">
        <v>60</v>
      </c>
      <c r="C20" s="38" t="s">
        <v>87</v>
      </c>
    </row>
    <row r="21" spans="2:3" s="39" customFormat="1" x14ac:dyDescent="0.2">
      <c r="B21" s="38" t="s">
        <v>88</v>
      </c>
      <c r="C21" s="38" t="s">
        <v>89</v>
      </c>
    </row>
    <row r="22" spans="2:3" s="39" customFormat="1" x14ac:dyDescent="0.2">
      <c r="B22" s="38" t="s">
        <v>61</v>
      </c>
      <c r="C22" s="38" t="s">
        <v>90</v>
      </c>
    </row>
    <row r="23" spans="2:3" s="39" customFormat="1" ht="51" x14ac:dyDescent="0.2">
      <c r="B23" s="38" t="s">
        <v>62</v>
      </c>
      <c r="C23" s="38" t="s">
        <v>91</v>
      </c>
    </row>
    <row r="24" spans="2:3" s="39" customFormat="1" x14ac:dyDescent="0.2">
      <c r="B24" s="38" t="s">
        <v>63</v>
      </c>
      <c r="C24" s="38" t="s">
        <v>92</v>
      </c>
    </row>
    <row r="25" spans="2:3" s="39" customFormat="1" x14ac:dyDescent="0.2">
      <c r="B25"/>
      <c r="C25"/>
    </row>
    <row r="26" spans="2:3" s="3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2018-06-07T17:05:51Z</dcterms:modified>
</cp:coreProperties>
</file>