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2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146" r:id="rId7"/>
  </pivotCaches>
</workbook>
</file>

<file path=xl/calcChain.xml><?xml version="1.0" encoding="utf-8"?>
<calcChain xmlns="http://schemas.openxmlformats.org/spreadsheetml/2006/main">
  <c r="A3" i="20" l="1"/>
  <c r="P10" i="19" l="1"/>
  <c r="O10" i="19"/>
  <c r="N10" i="19"/>
  <c r="Q10" i="19" l="1"/>
  <c r="F10" i="19"/>
  <c r="I10" i="19"/>
  <c r="K10" i="19"/>
  <c r="D10" i="19"/>
  <c r="J10" i="19"/>
  <c r="E10" i="19"/>
  <c r="L10" i="19" l="1"/>
  <c r="G10" i="19"/>
  <c r="T10" i="19" l="1"/>
  <c r="U10" i="19"/>
  <c r="V10" i="19"/>
  <c r="W10" i="19"/>
</calcChain>
</file>

<file path=xl/sharedStrings.xml><?xml version="1.0" encoding="utf-8"?>
<sst xmlns="http://schemas.openxmlformats.org/spreadsheetml/2006/main" count="115" uniqueCount="95">
  <si>
    <t>Aeromar</t>
  </si>
  <si>
    <r>
      <t xml:space="preserve">EMPRESAS NACIONALES/ </t>
    </r>
    <r>
      <rPr>
        <b/>
        <i/>
        <sz val="11"/>
        <rFont val="Arial"/>
        <family val="2"/>
      </rPr>
      <t>DOMESTIC AIR CARRIER</t>
    </r>
  </si>
  <si>
    <t>ESTADÍSTICA POR EMPRESA / AIR CARRIER STATISTICS</t>
  </si>
  <si>
    <t>Mar/Mar</t>
  </si>
  <si>
    <t>TAO</t>
  </si>
  <si>
    <t>E m p r e s a / Air Carrier</t>
  </si>
  <si>
    <t>ÍNDICE DE PUNTUALIDAD/ PUNCTUALITY INDEX</t>
  </si>
  <si>
    <t>IATA</t>
  </si>
  <si>
    <t>Índice Puntualidad</t>
  </si>
  <si>
    <t>Feb/Feb</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</si>
  <si>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</si>
  <si>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</si>
  <si>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</si>
  <si>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</si>
  <si>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</si>
  <si>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</si>
  <si>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</si>
  <si>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</si>
  <si>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</si>
  <si>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</si>
  <si>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</si>
  <si>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</si>
  <si>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</si>
  <si>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</si>
  <si>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</si>
  <si>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</si>
  <si>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</si>
  <si>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</si>
  <si>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</si>
  <si>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</si>
  <si>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</si>
  <si>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</si>
  <si>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</si>
  <si>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</si>
  <si>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</si>
  <si>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</si>
  <si>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</si>
  <si>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</si>
  <si>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</si>
  <si>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</si>
  <si>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</si>
  <si>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</si>
  <si>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</si>
  <si>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</si>
  <si>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</si>
  <si>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</si>
  <si>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</si>
  <si>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</si>
  <si>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</si>
  <si>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</si>
  <si>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</si>
  <si>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</si>
  <si>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</si>
  <si>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</si>
  <si>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</si>
  <si>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</si>
  <si>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</si>
  <si>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</si>
  <si>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</si>
  <si>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</si>
  <si>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</si>
  <si>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</si>
  <si>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</si>
  <si>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Índice de puntualidad
(Ene-Mar)</t>
  </si>
  <si>
    <t>AEROPUERTO DE PIEDRAS NEGRAS</t>
  </si>
  <si>
    <t>Operaciones</t>
  </si>
  <si>
    <t>Detalle</t>
  </si>
  <si>
    <t>Operaciones a Tiempo</t>
  </si>
  <si>
    <t>No Imputable</t>
  </si>
  <si>
    <t xml:space="preserve">APLICACIÓN DE CONTROL DE FLUJO </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</si>
  <si>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</si>
  <si>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</si>
  <si>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</si>
  <si>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</si>
  <si>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</si>
  <si>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</si>
  <si>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</si>
  <si>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</si>
  <si>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</si>
  <si>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</si>
  <si>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</si>
  <si>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</si>
  <si>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</si>
  <si>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</si>
  <si>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</si>
  <si>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</si>
  <si>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</si>
  <si>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</si>
  <si>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</si>
  <si>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TRAFICO/DOCUMENTACION*</t>
  </si>
  <si>
    <t>OPERACIONES AEROLINEA*</t>
  </si>
  <si>
    <t>Total general</t>
  </si>
  <si>
    <t>Operaciones Imputables a la aerolínea</t>
  </si>
  <si>
    <t xml:space="preserve">Aplicación De Control De Flujo </t>
  </si>
  <si>
    <t>Meteorologia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</si>
</sst>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0" fillId="0" borderId="0" xfId="103" applyFont="1"/>
    <xf numFmtId="0" fontId="1" fillId="31" borderId="0" xfId="103" applyFill="1" applyAlignment="1">
      <alignment horizontal="left"/>
    </xf>
    <xf numFmtId="165" fontId="1" fillId="31" borderId="0" xfId="103" applyNumberFormat="1" applyFill="1"/>
    <xf numFmtId="0" fontId="1" fillId="0" borderId="0" xfId="103" applyAlignment="1">
      <alignment horizontal="left"/>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Puntualidad'!$L$13</c:f>
              <c:strCache>
                <c:ptCount val="1"/>
                <c:pt idx="0">
                  <c:v>Índice de puntualidad
(Ene-Mar)</c:v>
                </c:pt>
              </c:strCache>
            </c:strRef>
          </c:tx>
          <c:invertIfNegative val="0"/>
          <c:cat>
            <c:strRef>
              <c:f>'Gráficos Índice de Puntualidad'!$J$14</c:f>
              <c:strCache>
                <c:ptCount val="1"/>
                <c:pt idx="0">
                  <c:v>Aeromar</c:v>
                </c:pt>
              </c:strCache>
            </c:strRef>
          </c:cat>
          <c:val>
            <c:numRef>
              <c:f>'Gráficos Índice de Puntualidad'!$L$14</c:f>
              <c:numCache>
                <c:formatCode>0%</c:formatCode>
                <c:ptCount val="1"/>
                <c:pt idx="0">
                  <c:v>0.93333333333333335</c:v>
                </c:pt>
              </c:numCache>
            </c:numRef>
          </c:val>
          <c:extLst>
            <c:ext xmlns:c16="http://schemas.microsoft.com/office/drawing/2014/chart" uri="{C3380CC4-5D6E-409C-BE32-E72D297353CC}">
              <c16:uniqueId val="{00000000-034A-4AD2-9144-1C4D0A6714D5}"/>
            </c:ext>
          </c:extLst>
        </c:ser>
        <c:ser>
          <c:idx val="2"/>
          <c:order val="1"/>
          <c:tx>
            <c:strRef>
              <c:f>'Gráficos Índice de Puntualidad'!$M$13</c:f>
              <c:strCache>
                <c:ptCount val="1"/>
                <c:pt idx="0">
                  <c:v>Dentro del  Horario</c:v>
                </c:pt>
              </c:strCache>
            </c:strRef>
          </c:tx>
          <c:invertIfNegative val="0"/>
          <c:cat>
            <c:strRef>
              <c:f>'Gráficos Índice de Puntualidad'!$J$14</c:f>
              <c:strCache>
                <c:ptCount val="1"/>
                <c:pt idx="0">
                  <c:v>Aeromar</c:v>
                </c:pt>
              </c:strCache>
            </c:strRef>
          </c:cat>
          <c:val>
            <c:numRef>
              <c:f>'Gráficos Índice de Puntualidad'!$M$14</c:f>
              <c:numCache>
                <c:formatCode>0%</c:formatCode>
                <c:ptCount val="1"/>
                <c:pt idx="0">
                  <c:v>0.65555555555555556</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Piedras Negras</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854C-4CC5-8BB0-4B5EC3E7B4B3}"/>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854C-4CC5-8BB0-4B5EC3E7B4B3}"/>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854C-4CC5-8BB0-4B5EC3E7B4B3}"/>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854C-4CC5-8BB0-4B5EC3E7B4B3}"/>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854C-4CC5-8BB0-4B5EC3E7B4B3}"/>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854C-4CC5-8BB0-4B5EC3E7B4B3}"/>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854C-4CC5-8BB0-4B5EC3E7B4B3}"/>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854C-4CC5-8BB0-4B5EC3E7B4B3}"/>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854C-4CC5-8BB0-4B5EC3E7B4B3}"/>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854C-4CC5-8BB0-4B5EC3E7B4B3}"/>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54C-4CC5-8BB0-4B5EC3E7B4B3}"/>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854C-4CC5-8BB0-4B5EC3E7B4B3}"/>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4"/>
                <c:pt idx="0">
                  <c:v>Operaciones a Tiempo</c:v>
                </c:pt>
                <c:pt idx="1">
                  <c:v>Operaciones Imputables a la aerolínea</c:v>
                </c:pt>
                <c:pt idx="2">
                  <c:v>Aplicación De Control De Flujo </c:v>
                </c:pt>
                <c:pt idx="3">
                  <c:v>Meteorologia</c:v>
                </c:pt>
              </c:strCache>
            </c:strRef>
          </c:cat>
          <c:val>
            <c:numRef>
              <c:f>'Graficas Demoras'!$E$3:$E$9</c:f>
              <c:numCache>
                <c:formatCode>_-* #,##0_-;\-* #,##0_-;_-* "-"??_-;_-@_-</c:formatCode>
                <c:ptCount val="7"/>
                <c:pt idx="0">
                  <c:v>59</c:v>
                </c:pt>
                <c:pt idx="1">
                  <c:v>6</c:v>
                </c:pt>
                <c:pt idx="2">
                  <c:v>23</c:v>
                </c:pt>
                <c:pt idx="3">
                  <c:v>2</c:v>
                </c:pt>
              </c:numCache>
            </c:numRef>
          </c:val>
          <c:extLst>
            <c:ext xmlns:c16="http://schemas.microsoft.com/office/drawing/2014/chart" uri="{C3380CC4-5D6E-409C-BE32-E72D297353CC}">
              <c16:uniqueId val="{00000010-854C-4CC5-8BB0-4B5EC3E7B4B3}"/>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08763871-3986-4C45-A366-FA7F3ED9A8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59</v>
          </cell>
        </row>
        <row r="4">
          <cell r="D4" t="str">
            <v>Operaciones Imputables a la aerolínea</v>
          </cell>
          <cell r="E4">
            <v>6</v>
          </cell>
        </row>
        <row r="5">
          <cell r="D5" t="str">
            <v xml:space="preserve">Aplicación De Control De Flujo </v>
          </cell>
          <cell r="E5">
            <v>23</v>
          </cell>
        </row>
        <row r="6">
          <cell r="D6" t="str">
            <v>Meteorologia</v>
          </cell>
          <cell r="E6">
            <v>2</v>
          </cell>
        </row>
        <row r="7">
          <cell r="D7" t="str">
            <v/>
          </cell>
          <cell r="E7">
            <v>0</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6.802581365744" createdVersion="6" refreshedVersion="6" minRefreshableVersion="3" recordCount="4">
  <cacheSource type="worksheet">
    <worksheetSource ref="A3:P7" sheet="base 2" r:id="rId2"/>
  </cacheSource>
  <cacheFields count="16">
    <cacheField name="Empresa" numFmtId="0">
      <sharedItems count="1">
        <s v="Aeromar"/>
      </sharedItems>
    </cacheField>
    <cacheField name="Nacionalidad" numFmtId="0">
      <sharedItems count="1">
        <s v="Mexicanas"/>
      </sharedItems>
    </cacheField>
    <cacheField name="Tipo de Demora" numFmtId="0">
      <sharedItems count="2">
        <s v="Imputable"/>
        <s v="No Imputable"/>
      </sharedItems>
    </cacheField>
    <cacheField name="Causas" numFmtId="0">
      <sharedItems count="4">
        <s v="OPERACIONES AEROLINEA*"/>
        <s v="TRAFICO/DOCUMENTACION*"/>
        <s v="APLICACIÓN DE CONTROL DE FLUJO "/>
        <s v="METEOROLOGIA"/>
      </sharedItems>
    </cacheField>
    <cacheField name="Ene" numFmtId="0">
      <sharedItems containsSemiMixedTypes="0" containsString="0" containsNumber="1" containsInteger="1" minValue="0" maxValue="15"/>
    </cacheField>
    <cacheField name="Feb" numFmtId="0">
      <sharedItems containsSemiMixedTypes="0" containsString="0" containsNumber="1" containsInteger="1" minValue="0" maxValue="4"/>
    </cacheField>
    <cacheField name="Mar" numFmtId="0">
      <sharedItems containsSemiMixedTypes="0" containsString="0" containsNumber="1" containsInteger="1" minValue="0" maxValue="6"/>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x v="0"/>
    <x v="0"/>
    <x v="0"/>
    <x v="0"/>
    <n v="0"/>
    <n v="4"/>
    <n v="0"/>
    <n v="0"/>
    <n v="0"/>
    <n v="0"/>
    <n v="0"/>
    <n v="0"/>
    <n v="0"/>
    <n v="0"/>
    <n v="0"/>
    <n v="0"/>
  </r>
  <r>
    <x v="0"/>
    <x v="0"/>
    <x v="0"/>
    <x v="1"/>
    <n v="0"/>
    <n v="2"/>
    <n v="0"/>
    <n v="0"/>
    <n v="0"/>
    <n v="0"/>
    <n v="0"/>
    <n v="0"/>
    <n v="0"/>
    <n v="0"/>
    <n v="0"/>
    <n v="0"/>
  </r>
  <r>
    <x v="0"/>
    <x v="0"/>
    <x v="1"/>
    <x v="2"/>
    <n v="15"/>
    <n v="2"/>
    <n v="6"/>
    <n v="0"/>
    <n v="0"/>
    <n v="0"/>
    <n v="0"/>
    <n v="0"/>
    <n v="0"/>
    <n v="0"/>
    <n v="0"/>
    <n v="0"/>
  </r>
  <r>
    <x v="0"/>
    <x v="0"/>
    <x v="1"/>
    <x v="3"/>
    <n v="2"/>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46"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2"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5">
        <item x="3"/>
        <item x="0"/>
        <item x="1"/>
        <item x="2"/>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7">
    <i>
      <x/>
    </i>
    <i r="1">
      <x v="2"/>
    </i>
    <i r="1">
      <x v="1"/>
    </i>
    <i>
      <x v="1"/>
    </i>
    <i r="1">
      <x v="3"/>
    </i>
    <i r="1">
      <x/>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6">
      <pivotArea outline="0" collapsedLevelsAreSubtotals="1" fieldPosition="0"/>
    </format>
    <format dxfId="7">
      <pivotArea collapsedLevelsAreSubtotals="1" fieldPosition="0">
        <references count="1">
          <reference field="2" count="1">
            <x v="0"/>
          </reference>
        </references>
      </pivotArea>
    </format>
    <format dxfId="8">
      <pivotArea dataOnly="0" labelOnly="1" fieldPosition="0">
        <references count="1">
          <reference field="2" count="1">
            <x v="0"/>
          </reference>
        </references>
      </pivotArea>
    </format>
    <format dxfId="5">
      <pivotArea collapsedLevelsAreSubtotals="1" fieldPosition="0">
        <references count="2">
          <reference field="2" count="1" selected="0">
            <x v="0"/>
          </reference>
          <reference field="3" count="2">
            <x v="1"/>
            <x v="2"/>
          </reference>
        </references>
      </pivotArea>
    </format>
    <format dxfId="4">
      <pivotArea dataOnly="0" labelOnly="1" fieldPosition="0">
        <references count="2">
          <reference field="2" count="1" selected="0">
            <x v="0"/>
          </reference>
          <reference field="3" count="2">
            <x v="1"/>
            <x v="2"/>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2">
            <x v="0"/>
            <x v="3"/>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2">
            <x v="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W14"/>
  <sheetViews>
    <sheetView tabSelected="1" zoomScale="70" zoomScaleNormal="70" workbookViewId="0">
      <pane xSplit="2" ySplit="8" topLeftCell="C9" activePane="bottomRight" state="frozen"/>
      <selection pane="topRight" activeCell="C1" sqref="C1"/>
      <selection pane="bottomLeft" activeCell="A9" sqref="A9"/>
      <selection pane="bottomRight" activeCell="I32" sqref="I32"/>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3" ht="15.75" x14ac:dyDescent="0.25">
      <c r="A1" s="6" t="s">
        <v>2</v>
      </c>
      <c r="B1" s="5"/>
      <c r="C1" s="5"/>
      <c r="D1" s="5"/>
      <c r="E1" s="5"/>
      <c r="F1" s="5"/>
      <c r="G1" s="3">
        <v>2018</v>
      </c>
      <c r="K1" s="5"/>
    </row>
    <row r="2" spans="1:23" x14ac:dyDescent="0.2">
      <c r="A2" s="7" t="s">
        <v>6</v>
      </c>
      <c r="B2" s="5"/>
      <c r="C2" s="5"/>
      <c r="D2" s="5"/>
      <c r="E2" s="5"/>
      <c r="F2" s="5"/>
      <c r="G2" s="28" t="s">
        <v>37</v>
      </c>
      <c r="K2" s="5"/>
    </row>
    <row r="3" spans="1:23" ht="15" x14ac:dyDescent="0.25">
      <c r="A3" s="31" t="s">
        <v>64</v>
      </c>
      <c r="B3" s="31"/>
      <c r="C3" s="31"/>
      <c r="D3" s="31"/>
      <c r="E3" s="30"/>
      <c r="F3" s="30"/>
      <c r="G3" s="30"/>
      <c r="K3" s="30"/>
    </row>
    <row r="4" spans="1:23" x14ac:dyDescent="0.2">
      <c r="A4" s="30"/>
      <c r="B4" s="30"/>
      <c r="C4" s="30"/>
      <c r="D4" s="30"/>
      <c r="E4" s="30"/>
      <c r="F4" s="30"/>
      <c r="G4" s="30"/>
      <c r="K4" s="30"/>
    </row>
    <row r="5" spans="1:23" ht="15" x14ac:dyDescent="0.25">
      <c r="A5" s="8" t="s">
        <v>1</v>
      </c>
      <c r="B5" s="5"/>
      <c r="C5" s="5"/>
      <c r="D5" s="5"/>
      <c r="E5" s="5"/>
      <c r="F5" s="5"/>
      <c r="G5" s="5"/>
      <c r="K5" s="5"/>
    </row>
    <row r="6" spans="1:23" ht="12.75" customHeight="1" x14ac:dyDescent="0.2">
      <c r="A6" s="30" t="s">
        <v>13</v>
      </c>
      <c r="B6" s="5"/>
      <c r="C6" s="5"/>
      <c r="D6" s="5"/>
      <c r="E6" s="5"/>
      <c r="F6" s="5"/>
      <c r="G6" s="5"/>
      <c r="K6" s="5"/>
      <c r="S6" s="33" t="s">
        <v>62</v>
      </c>
      <c r="T6" s="33"/>
      <c r="U6" s="33"/>
      <c r="V6" s="33"/>
      <c r="W6" s="33"/>
    </row>
    <row r="7" spans="1:23" x14ac:dyDescent="0.2">
      <c r="A7" s="35" t="s">
        <v>7</v>
      </c>
      <c r="B7" s="35" t="s">
        <v>5</v>
      </c>
      <c r="C7" s="37" t="s">
        <v>10</v>
      </c>
      <c r="D7" s="38"/>
      <c r="E7" s="38"/>
      <c r="F7" s="38"/>
      <c r="G7" s="39"/>
      <c r="H7" s="40" t="s">
        <v>9</v>
      </c>
      <c r="I7" s="41"/>
      <c r="J7" s="41"/>
      <c r="K7" s="41"/>
      <c r="L7" s="42"/>
      <c r="M7" s="37" t="s">
        <v>3</v>
      </c>
      <c r="N7" s="38"/>
      <c r="O7" s="38"/>
      <c r="P7" s="38"/>
      <c r="Q7" s="39"/>
      <c r="S7" s="34"/>
      <c r="T7" s="34"/>
      <c r="U7" s="34"/>
      <c r="V7" s="34"/>
      <c r="W7" s="34"/>
    </row>
    <row r="8" spans="1:23" ht="51" x14ac:dyDescent="0.2">
      <c r="A8" s="36"/>
      <c r="B8" s="36"/>
      <c r="C8" s="17" t="s">
        <v>15</v>
      </c>
      <c r="D8" s="17" t="s">
        <v>16</v>
      </c>
      <c r="E8" s="17" t="s">
        <v>17</v>
      </c>
      <c r="F8" s="17" t="s">
        <v>18</v>
      </c>
      <c r="G8" s="17" t="s">
        <v>8</v>
      </c>
      <c r="H8" s="16" t="s">
        <v>15</v>
      </c>
      <c r="I8" s="16" t="s">
        <v>16</v>
      </c>
      <c r="J8" s="16" t="s">
        <v>17</v>
      </c>
      <c r="K8" s="16" t="s">
        <v>18</v>
      </c>
      <c r="L8" s="16" t="s">
        <v>8</v>
      </c>
      <c r="M8" s="17" t="s">
        <v>15</v>
      </c>
      <c r="N8" s="17" t="s">
        <v>16</v>
      </c>
      <c r="O8" s="17" t="s">
        <v>17</v>
      </c>
      <c r="P8" s="17" t="s">
        <v>18</v>
      </c>
      <c r="Q8" s="17" t="s">
        <v>8</v>
      </c>
      <c r="S8" s="16" t="s">
        <v>15</v>
      </c>
      <c r="T8" s="17" t="s">
        <v>16</v>
      </c>
      <c r="U8" s="17" t="s">
        <v>17</v>
      </c>
      <c r="V8" s="17" t="s">
        <v>18</v>
      </c>
      <c r="W8" s="17" t="s">
        <v>8</v>
      </c>
    </row>
    <row r="9" spans="1:23" x14ac:dyDescent="0.2">
      <c r="A9" s="1" t="s">
        <v>4</v>
      </c>
      <c r="B9" s="1" t="s">
        <v>0</v>
      </c>
      <c r="C9" s="11">
        <v>31</v>
      </c>
      <c r="D9" s="21">
        <v>0.45161290322580649</v>
      </c>
      <c r="E9" s="21">
        <v>0.54838709677419351</v>
      </c>
      <c r="F9" s="21">
        <v>0</v>
      </c>
      <c r="G9" s="21">
        <v>1</v>
      </c>
      <c r="H9" s="11">
        <v>28</v>
      </c>
      <c r="I9" s="21">
        <v>0.7142857142857143</v>
      </c>
      <c r="J9" s="21">
        <v>0.2857142857142857</v>
      </c>
      <c r="K9" s="21">
        <v>0.21428571428571427</v>
      </c>
      <c r="L9" s="21">
        <v>0.7857142857142857</v>
      </c>
      <c r="M9" s="11">
        <v>31</v>
      </c>
      <c r="N9" s="21">
        <v>0.80645161290322576</v>
      </c>
      <c r="O9" s="21">
        <v>0.19354838709677419</v>
      </c>
      <c r="P9" s="21">
        <v>0</v>
      </c>
      <c r="Q9" s="21">
        <v>1</v>
      </c>
      <c r="S9" s="19">
        <v>90</v>
      </c>
      <c r="T9" s="23">
        <v>0.65555555555555556</v>
      </c>
      <c r="U9" s="23">
        <v>0.34444444444444444</v>
      </c>
      <c r="V9" s="23">
        <v>6.6666666666666666E-2</v>
      </c>
      <c r="W9" s="23">
        <v>0.93333333333333335</v>
      </c>
    </row>
    <row r="10" spans="1:23" ht="12.75" customHeight="1" x14ac:dyDescent="0.2">
      <c r="A10" s="43" t="s">
        <v>14</v>
      </c>
      <c r="B10" s="44"/>
      <c r="C10" s="32"/>
      <c r="D10" s="22">
        <f>AVERAGE(D9:D9)</f>
        <v>0.45161290322580649</v>
      </c>
      <c r="E10" s="22">
        <f>AVERAGE(E9:E9)</f>
        <v>0.54838709677419351</v>
      </c>
      <c r="F10" s="22">
        <f>AVERAGE(F9:F9)</f>
        <v>0</v>
      </c>
      <c r="G10" s="22">
        <f>AVERAGE(G9:G9)</f>
        <v>1</v>
      </c>
      <c r="H10" s="32"/>
      <c r="I10" s="22">
        <f>AVERAGE(I9:I9)</f>
        <v>0.7142857142857143</v>
      </c>
      <c r="J10" s="22">
        <f>AVERAGE(J9:J9)</f>
        <v>0.2857142857142857</v>
      </c>
      <c r="K10" s="22">
        <f>AVERAGE(K9:K9)</f>
        <v>0.21428571428571427</v>
      </c>
      <c r="L10" s="22">
        <f>AVERAGE(L9:L9)</f>
        <v>0.7857142857142857</v>
      </c>
      <c r="M10" s="32"/>
      <c r="N10" s="22">
        <f>AVERAGE(N9:N9)</f>
        <v>0.80645161290322576</v>
      </c>
      <c r="O10" s="22">
        <f>AVERAGE(O9:O9)</f>
        <v>0.19354838709677419</v>
      </c>
      <c r="P10" s="22">
        <f>AVERAGE(P9:P9)</f>
        <v>0</v>
      </c>
      <c r="Q10" s="22">
        <f>AVERAGE(Q9:Q9)</f>
        <v>1</v>
      </c>
      <c r="S10" s="20" t="s">
        <v>14</v>
      </c>
      <c r="T10" s="22">
        <f>AVERAGE(T9:T9)</f>
        <v>0.65555555555555556</v>
      </c>
      <c r="U10" s="22">
        <f>AVERAGE(U9:U9)</f>
        <v>0.34444444444444444</v>
      </c>
      <c r="V10" s="22">
        <f>AVERAGE(V9:V9)</f>
        <v>6.6666666666666666E-2</v>
      </c>
      <c r="W10" s="22">
        <f>AVERAGE(W9:W9)</f>
        <v>0.93333333333333335</v>
      </c>
    </row>
    <row r="11" spans="1:23" x14ac:dyDescent="0.2">
      <c r="A11" s="2"/>
      <c r="B11" s="2"/>
      <c r="C11" s="2"/>
      <c r="D11" s="9"/>
      <c r="E11" s="9"/>
      <c r="F11" s="9"/>
      <c r="G11" s="9"/>
      <c r="H11" s="9"/>
      <c r="I11" s="9"/>
      <c r="J11" s="9"/>
      <c r="K11" s="9"/>
      <c r="L11" s="9"/>
      <c r="M11" s="9"/>
      <c r="N11" s="9"/>
      <c r="O11" s="9"/>
      <c r="P11" s="9"/>
      <c r="Q11" s="9"/>
      <c r="T11" s="12"/>
      <c r="U11" s="12"/>
      <c r="V11" s="12"/>
    </row>
    <row r="12" spans="1:23" x14ac:dyDescent="0.2">
      <c r="B12" s="28"/>
      <c r="C12" s="10"/>
    </row>
    <row r="14" spans="1:23" x14ac:dyDescent="0.2">
      <c r="B14" s="10"/>
    </row>
  </sheetData>
  <mergeCells count="7">
    <mergeCell ref="A10:B10"/>
    <mergeCell ref="S6:W7"/>
    <mergeCell ref="A7:A8"/>
    <mergeCell ref="B7:B8"/>
    <mergeCell ref="C7:G7"/>
    <mergeCell ref="H7:L7"/>
    <mergeCell ref="M7:Q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4"/>
  <sheetViews>
    <sheetView zoomScale="85" zoomScaleNormal="85" workbookViewId="0">
      <selection activeCell="M30" sqref="M30"/>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2</v>
      </c>
      <c r="B1" s="5"/>
      <c r="C1" s="5"/>
      <c r="D1" s="5"/>
      <c r="G1" s="3">
        <v>2018</v>
      </c>
    </row>
    <row r="2" spans="1:14" x14ac:dyDescent="0.2">
      <c r="A2" s="7" t="s">
        <v>6</v>
      </c>
      <c r="B2" s="5"/>
      <c r="C2" s="5"/>
      <c r="D2" s="5"/>
    </row>
    <row r="3" spans="1:14" x14ac:dyDescent="0.2">
      <c r="A3" s="13" t="str">
        <f>+PUNTUALIDAD!A3</f>
        <v>AEROPUERTO DE PIEDRAS NEGRAS</v>
      </c>
      <c r="B3" s="13"/>
      <c r="C3" s="13"/>
      <c r="D3" s="13"/>
    </row>
    <row r="7" spans="1:14" x14ac:dyDescent="0.2">
      <c r="N7" s="15"/>
    </row>
    <row r="8" spans="1:14" x14ac:dyDescent="0.2">
      <c r="N8" s="15"/>
    </row>
    <row r="9" spans="1:14" x14ac:dyDescent="0.2">
      <c r="N9" s="15"/>
    </row>
    <row r="10" spans="1:14" x14ac:dyDescent="0.2">
      <c r="N10" s="15"/>
    </row>
    <row r="11" spans="1:14" x14ac:dyDescent="0.2">
      <c r="N11" s="15"/>
    </row>
    <row r="12" spans="1:14" ht="12.75" customHeight="1" x14ac:dyDescent="0.2">
      <c r="N12" s="15"/>
    </row>
    <row r="13" spans="1:14" ht="38.25" x14ac:dyDescent="0.2">
      <c r="J13" s="35" t="s">
        <v>11</v>
      </c>
      <c r="K13" s="35"/>
      <c r="L13" s="17" t="s">
        <v>63</v>
      </c>
      <c r="M13" s="17" t="s">
        <v>12</v>
      </c>
      <c r="N13" s="15"/>
    </row>
    <row r="14" spans="1:14" x14ac:dyDescent="0.2">
      <c r="J14" s="29" t="s">
        <v>0</v>
      </c>
      <c r="K14" s="18"/>
      <c r="L14" s="14">
        <v>0.93333333333333335</v>
      </c>
      <c r="M14" s="14">
        <v>0.65555555555555556</v>
      </c>
    </row>
    <row r="18" spans="1:2" x14ac:dyDescent="0.2">
      <c r="A18" s="4"/>
      <c r="B18" s="12"/>
    </row>
    <row r="19" spans="1:2" x14ac:dyDescent="0.2">
      <c r="B19" s="12"/>
    </row>
    <row r="20" spans="1:2" x14ac:dyDescent="0.2">
      <c r="B20" s="12"/>
    </row>
    <row r="21" spans="1:2" x14ac:dyDescent="0.2">
      <c r="B21" s="12"/>
    </row>
    <row r="22" spans="1:2" x14ac:dyDescent="0.2">
      <c r="B22" s="12"/>
    </row>
    <row r="23" spans="1:2" x14ac:dyDescent="0.2">
      <c r="B23" s="12"/>
    </row>
    <row r="24" spans="1:2" x14ac:dyDescent="0.2">
      <c r="B24" s="12"/>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zoomScaleNormal="100" workbookViewId="0">
      <selection activeCell="J13" sqref="J13"/>
    </sheetView>
  </sheetViews>
  <sheetFormatPr baseColWidth="10" defaultRowHeight="15" x14ac:dyDescent="0.25"/>
  <cols>
    <col min="1" max="1" width="33.85546875" bestFit="1" customWidth="1"/>
    <col min="4" max="4" width="35.42578125" style="45" customWidth="1"/>
    <col min="5" max="5" width="13.5703125" style="45" bestFit="1" customWidth="1"/>
    <col min="6" max="6" width="24.85546875" customWidth="1"/>
    <col min="7" max="16384" width="11.42578125" style="45"/>
  </cols>
  <sheetData>
    <row r="2" spans="4:7" x14ac:dyDescent="0.25">
      <c r="D2" s="46" t="s">
        <v>66</v>
      </c>
      <c r="E2" s="47" t="s">
        <v>65</v>
      </c>
    </row>
    <row r="3" spans="4:7" x14ac:dyDescent="0.25">
      <c r="D3" s="48" t="s">
        <v>67</v>
      </c>
      <c r="E3" s="49">
        <v>59</v>
      </c>
    </row>
    <row r="4" spans="4:7" x14ac:dyDescent="0.25">
      <c r="D4" s="48" t="s">
        <v>92</v>
      </c>
      <c r="E4" s="49">
        <v>6</v>
      </c>
      <c r="G4" s="50"/>
    </row>
    <row r="5" spans="4:7" x14ac:dyDescent="0.25">
      <c r="D5" s="48" t="s">
        <v>93</v>
      </c>
      <c r="E5" s="49">
        <v>23</v>
      </c>
      <c r="G5" s="52"/>
    </row>
    <row r="6" spans="4:7" x14ac:dyDescent="0.25">
      <c r="D6" s="48" t="s">
        <v>94</v>
      </c>
      <c r="E6" s="49">
        <v>2</v>
      </c>
      <c r="G6" s="52"/>
    </row>
    <row r="7" spans="4:7" x14ac:dyDescent="0.25">
      <c r="D7"/>
      <c r="E7"/>
      <c r="G7" s="52"/>
    </row>
    <row r="8" spans="4:7" x14ac:dyDescent="0.25">
      <c r="D8"/>
      <c r="E8"/>
      <c r="G8" s="52"/>
    </row>
    <row r="9" spans="4:7" x14ac:dyDescent="0.25">
      <c r="D9"/>
      <c r="E9"/>
      <c r="G9" s="52"/>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P12"/>
  <sheetViews>
    <sheetView zoomScale="85" zoomScaleNormal="85" workbookViewId="0">
      <pane xSplit="1" ySplit="5" topLeftCell="B6" activePane="bottomRight" state="frozen"/>
      <selection activeCell="N9" activeCellId="1" sqref="A9:A11 N9:N11"/>
      <selection pane="topRight" activeCell="N9" activeCellId="1" sqref="A9:A11 N9:N11"/>
      <selection pane="bottomLeft" activeCell="N9" activeCellId="1" sqref="A9:A11 N9:N11"/>
      <selection pane="bottomRight" activeCell="I25" sqref="I25"/>
    </sheetView>
  </sheetViews>
  <sheetFormatPr baseColWidth="10" defaultRowHeight="15" x14ac:dyDescent="0.25"/>
  <cols>
    <col min="1" max="1" width="36.5703125" style="45" bestFit="1" customWidth="1"/>
    <col min="2" max="3" width="12.28515625" style="45" customWidth="1"/>
    <col min="4" max="4" width="12.5703125" style="45" customWidth="1"/>
    <col min="5" max="5" width="12.140625" style="45" customWidth="1"/>
    <col min="6" max="6" width="12.85546875" style="45" customWidth="1"/>
    <col min="7" max="7" width="12" style="45" customWidth="1"/>
    <col min="8" max="8" width="11.42578125" style="45" customWidth="1"/>
    <col min="9" max="9" width="12.42578125" style="45" customWidth="1"/>
    <col min="10" max="10" width="12.28515625" style="45" customWidth="1"/>
    <col min="11" max="11" width="12" style="45" customWidth="1"/>
    <col min="12" max="12" width="12.5703125" style="45" customWidth="1"/>
    <col min="13" max="13" width="12.28515625" style="45" customWidth="1"/>
    <col min="17" max="16384" width="11.42578125" style="45"/>
  </cols>
  <sheetData>
    <row r="1" spans="1:13" x14ac:dyDescent="0.25">
      <c r="A1"/>
      <c r="E1" s="53" t="s">
        <v>71</v>
      </c>
    </row>
    <row r="2" spans="1:13" x14ac:dyDescent="0.25">
      <c r="A2" s="45" t="s">
        <v>72</v>
      </c>
      <c r="B2" s="45" t="s">
        <v>73</v>
      </c>
    </row>
    <row r="3" spans="1:13" x14ac:dyDescent="0.25">
      <c r="A3" s="45" t="s">
        <v>74</v>
      </c>
      <c r="B3" s="45" t="s">
        <v>73</v>
      </c>
    </row>
    <row r="5" spans="1:13" x14ac:dyDescent="0.25">
      <c r="A5" s="45" t="s">
        <v>75</v>
      </c>
      <c r="B5" s="45" t="s">
        <v>76</v>
      </c>
      <c r="C5" s="45" t="s">
        <v>77</v>
      </c>
      <c r="D5" s="45" t="s">
        <v>78</v>
      </c>
      <c r="E5" s="45" t="s">
        <v>79</v>
      </c>
      <c r="F5" s="45" t="s">
        <v>80</v>
      </c>
      <c r="G5" s="45" t="s">
        <v>81</v>
      </c>
      <c r="H5" s="45" t="s">
        <v>82</v>
      </c>
      <c r="I5" s="45" t="s">
        <v>83</v>
      </c>
      <c r="J5" s="45" t="s">
        <v>84</v>
      </c>
      <c r="K5" s="45" t="s">
        <v>85</v>
      </c>
      <c r="L5" s="45" t="s">
        <v>86</v>
      </c>
      <c r="M5" s="45" t="s">
        <v>87</v>
      </c>
    </row>
    <row r="6" spans="1:13" x14ac:dyDescent="0.25">
      <c r="A6" s="54" t="s">
        <v>88</v>
      </c>
      <c r="B6" s="55">
        <v>0</v>
      </c>
      <c r="C6" s="55">
        <v>6</v>
      </c>
      <c r="D6" s="55">
        <v>0</v>
      </c>
      <c r="E6" s="55">
        <v>0</v>
      </c>
      <c r="F6" s="55">
        <v>0</v>
      </c>
      <c r="G6" s="55">
        <v>0</v>
      </c>
      <c r="H6" s="55">
        <v>0</v>
      </c>
      <c r="I6" s="55">
        <v>0</v>
      </c>
      <c r="J6" s="55">
        <v>0</v>
      </c>
      <c r="K6" s="55">
        <v>0</v>
      </c>
      <c r="L6" s="55">
        <v>0</v>
      </c>
      <c r="M6" s="55">
        <v>0</v>
      </c>
    </row>
    <row r="7" spans="1:13" x14ac:dyDescent="0.25">
      <c r="A7" s="54" t="s">
        <v>89</v>
      </c>
      <c r="B7" s="55">
        <v>0</v>
      </c>
      <c r="C7" s="55">
        <v>2</v>
      </c>
      <c r="D7" s="55">
        <v>0</v>
      </c>
      <c r="E7" s="55">
        <v>0</v>
      </c>
      <c r="F7" s="55">
        <v>0</v>
      </c>
      <c r="G7" s="55">
        <v>0</v>
      </c>
      <c r="H7" s="55">
        <v>0</v>
      </c>
      <c r="I7" s="55">
        <v>0</v>
      </c>
      <c r="J7" s="55">
        <v>0</v>
      </c>
      <c r="K7" s="55">
        <v>0</v>
      </c>
      <c r="L7" s="55">
        <v>0</v>
      </c>
      <c r="M7" s="55">
        <v>0</v>
      </c>
    </row>
    <row r="8" spans="1:13" x14ac:dyDescent="0.25">
      <c r="A8" s="54" t="s">
        <v>90</v>
      </c>
      <c r="B8" s="55">
        <v>0</v>
      </c>
      <c r="C8" s="55">
        <v>4</v>
      </c>
      <c r="D8" s="55">
        <v>0</v>
      </c>
      <c r="E8" s="55">
        <v>0</v>
      </c>
      <c r="F8" s="55">
        <v>0</v>
      </c>
      <c r="G8" s="55">
        <v>0</v>
      </c>
      <c r="H8" s="55">
        <v>0</v>
      </c>
      <c r="I8" s="55">
        <v>0</v>
      </c>
      <c r="J8" s="55">
        <v>0</v>
      </c>
      <c r="K8" s="55">
        <v>0</v>
      </c>
      <c r="L8" s="55">
        <v>0</v>
      </c>
      <c r="M8" s="55">
        <v>0</v>
      </c>
    </row>
    <row r="9" spans="1:13" x14ac:dyDescent="0.25">
      <c r="A9" s="57" t="s">
        <v>68</v>
      </c>
      <c r="B9" s="58">
        <v>17</v>
      </c>
      <c r="C9" s="58">
        <v>2</v>
      </c>
      <c r="D9" s="58">
        <v>6</v>
      </c>
      <c r="E9" s="58">
        <v>0</v>
      </c>
      <c r="F9" s="58">
        <v>0</v>
      </c>
      <c r="G9" s="58">
        <v>0</v>
      </c>
      <c r="H9" s="58">
        <v>0</v>
      </c>
      <c r="I9" s="58">
        <v>0</v>
      </c>
      <c r="J9" s="58">
        <v>0</v>
      </c>
      <c r="K9" s="58">
        <v>0</v>
      </c>
      <c r="L9" s="58">
        <v>0</v>
      </c>
      <c r="M9" s="58">
        <v>0</v>
      </c>
    </row>
    <row r="10" spans="1:13" x14ac:dyDescent="0.25">
      <c r="A10" s="59" t="s">
        <v>69</v>
      </c>
      <c r="B10" s="58">
        <v>15</v>
      </c>
      <c r="C10" s="58">
        <v>2</v>
      </c>
      <c r="D10" s="58">
        <v>6</v>
      </c>
      <c r="E10" s="58">
        <v>0</v>
      </c>
      <c r="F10" s="58">
        <v>0</v>
      </c>
      <c r="G10" s="58">
        <v>0</v>
      </c>
      <c r="H10" s="58">
        <v>0</v>
      </c>
      <c r="I10" s="58">
        <v>0</v>
      </c>
      <c r="J10" s="58">
        <v>0</v>
      </c>
      <c r="K10" s="58">
        <v>0</v>
      </c>
      <c r="L10" s="58">
        <v>0</v>
      </c>
      <c r="M10" s="58">
        <v>0</v>
      </c>
    </row>
    <row r="11" spans="1:13" x14ac:dyDescent="0.25">
      <c r="A11" s="59" t="s">
        <v>70</v>
      </c>
      <c r="B11" s="58">
        <v>2</v>
      </c>
      <c r="C11" s="58">
        <v>0</v>
      </c>
      <c r="D11" s="58">
        <v>0</v>
      </c>
      <c r="E11" s="58">
        <v>0</v>
      </c>
      <c r="F11" s="58">
        <v>0</v>
      </c>
      <c r="G11" s="58">
        <v>0</v>
      </c>
      <c r="H11" s="58">
        <v>0</v>
      </c>
      <c r="I11" s="58">
        <v>0</v>
      </c>
      <c r="J11" s="58">
        <v>0</v>
      </c>
      <c r="K11" s="58">
        <v>0</v>
      </c>
      <c r="L11" s="58">
        <v>0</v>
      </c>
      <c r="M11" s="58">
        <v>0</v>
      </c>
    </row>
    <row r="12" spans="1:13" x14ac:dyDescent="0.25">
      <c r="A12" s="56" t="s">
        <v>91</v>
      </c>
      <c r="B12" s="51">
        <v>17</v>
      </c>
      <c r="C12" s="51">
        <v>8</v>
      </c>
      <c r="D12" s="51">
        <v>6</v>
      </c>
      <c r="E12" s="51">
        <v>0</v>
      </c>
      <c r="F12" s="51">
        <v>0</v>
      </c>
      <c r="G12" s="51">
        <v>0</v>
      </c>
      <c r="H12" s="51">
        <v>0</v>
      </c>
      <c r="I12" s="51">
        <v>0</v>
      </c>
      <c r="J12" s="51">
        <v>0</v>
      </c>
      <c r="K12" s="51">
        <v>0</v>
      </c>
      <c r="L12" s="51">
        <v>0</v>
      </c>
      <c r="M12" s="51">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7" customFormat="1" x14ac:dyDescent="0.2"/>
    <row r="4" spans="2:3" s="27" customFormat="1" x14ac:dyDescent="0.2">
      <c r="B4" s="24" t="s">
        <v>44</v>
      </c>
      <c r="C4" s="25" t="s">
        <v>38</v>
      </c>
    </row>
    <row r="5" spans="2:3" s="27" customFormat="1" ht="37.5" customHeight="1" x14ac:dyDescent="0.2">
      <c r="B5" s="26" t="s">
        <v>19</v>
      </c>
      <c r="C5" s="26" t="s">
        <v>39</v>
      </c>
    </row>
    <row r="6" spans="2:3" s="27" customFormat="1" x14ac:dyDescent="0.2">
      <c r="B6" s="26" t="s">
        <v>45</v>
      </c>
      <c r="C6" s="26" t="s">
        <v>46</v>
      </c>
    </row>
    <row r="7" spans="2:3" s="27" customFormat="1" x14ac:dyDescent="0.2">
      <c r="B7" s="26" t="s">
        <v>20</v>
      </c>
      <c r="C7" s="26" t="s">
        <v>47</v>
      </c>
    </row>
    <row r="8" spans="2:3" s="27" customFormat="1" ht="38.25" x14ac:dyDescent="0.2">
      <c r="B8" s="26" t="s">
        <v>21</v>
      </c>
      <c r="C8" s="26" t="s">
        <v>43</v>
      </c>
    </row>
    <row r="9" spans="2:3" s="27" customFormat="1" x14ac:dyDescent="0.2">
      <c r="B9" s="26" t="s">
        <v>22</v>
      </c>
      <c r="C9" s="26" t="s">
        <v>48</v>
      </c>
    </row>
    <row r="10" spans="2:3" s="27" customFormat="1" ht="25.5" x14ac:dyDescent="0.2">
      <c r="B10" s="26" t="s">
        <v>23</v>
      </c>
      <c r="C10" s="26" t="s">
        <v>49</v>
      </c>
    </row>
    <row r="11" spans="2:3" s="27" customFormat="1" x14ac:dyDescent="0.2">
      <c r="B11" s="26" t="s">
        <v>24</v>
      </c>
      <c r="C11" s="26" t="s">
        <v>50</v>
      </c>
    </row>
    <row r="12" spans="2:3" s="27" customFormat="1" x14ac:dyDescent="0.2">
      <c r="B12" s="26" t="s">
        <v>25</v>
      </c>
      <c r="C12" s="26" t="s">
        <v>51</v>
      </c>
    </row>
    <row r="13" spans="2:3" s="27" customFormat="1" ht="25.5" x14ac:dyDescent="0.2">
      <c r="B13" s="26" t="s">
        <v>27</v>
      </c>
      <c r="C13" s="26" t="s">
        <v>52</v>
      </c>
    </row>
    <row r="14" spans="2:3" s="27" customFormat="1" ht="25.5" x14ac:dyDescent="0.2">
      <c r="B14" s="26" t="s">
        <v>26</v>
      </c>
      <c r="C14" s="26" t="s">
        <v>53</v>
      </c>
    </row>
    <row r="15" spans="2:3" s="27" customFormat="1" ht="38.25" x14ac:dyDescent="0.2">
      <c r="B15" s="26" t="s">
        <v>28</v>
      </c>
      <c r="C15" s="26" t="s">
        <v>54</v>
      </c>
    </row>
    <row r="16" spans="2:3" s="27" customFormat="1" ht="25.5" x14ac:dyDescent="0.2">
      <c r="B16" s="26" t="s">
        <v>29</v>
      </c>
      <c r="C16" s="26" t="s">
        <v>40</v>
      </c>
    </row>
    <row r="17" spans="2:3" s="27" customFormat="1" ht="25.5" x14ac:dyDescent="0.2">
      <c r="B17" s="26" t="s">
        <v>30</v>
      </c>
      <c r="C17" s="26" t="s">
        <v>55</v>
      </c>
    </row>
    <row r="18" spans="2:3" s="27" customFormat="1" ht="25.5" x14ac:dyDescent="0.2">
      <c r="B18" s="26" t="s">
        <v>31</v>
      </c>
      <c r="C18" s="26" t="s">
        <v>41</v>
      </c>
    </row>
    <row r="19" spans="2:3" s="27" customFormat="1" x14ac:dyDescent="0.2">
      <c r="B19" s="26" t="s">
        <v>32</v>
      </c>
      <c r="C19" s="26" t="s">
        <v>42</v>
      </c>
    </row>
    <row r="20" spans="2:3" s="27" customFormat="1" ht="51" x14ac:dyDescent="0.2">
      <c r="B20" s="26" t="s">
        <v>33</v>
      </c>
      <c r="C20" s="26" t="s">
        <v>56</v>
      </c>
    </row>
    <row r="21" spans="2:3" s="27" customFormat="1" x14ac:dyDescent="0.2">
      <c r="B21" s="26" t="s">
        <v>57</v>
      </c>
      <c r="C21" s="26" t="s">
        <v>58</v>
      </c>
    </row>
    <row r="22" spans="2:3" s="27" customFormat="1" x14ac:dyDescent="0.2">
      <c r="B22" s="26" t="s">
        <v>34</v>
      </c>
      <c r="C22" s="26" t="s">
        <v>59</v>
      </c>
    </row>
    <row r="23" spans="2:3" s="27" customFormat="1" ht="51" x14ac:dyDescent="0.2">
      <c r="B23" s="26" t="s">
        <v>35</v>
      </c>
      <c r="C23" s="26" t="s">
        <v>60</v>
      </c>
    </row>
    <row r="24" spans="2:3" s="27" customFormat="1" x14ac:dyDescent="0.2">
      <c r="B24" s="26" t="s">
        <v>36</v>
      </c>
      <c r="C24" s="26" t="s">
        <v>61</v>
      </c>
    </row>
    <row r="25" spans="2:3" s="27" customFormat="1" x14ac:dyDescent="0.2">
      <c r="B25"/>
      <c r="C25"/>
    </row>
    <row r="26" spans="2:3" s="27"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2018-06-06T00:18:28Z</dcterms:modified>
</cp:coreProperties>
</file>