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ENE-DIC 2017\REGION 1\"/>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calcPr calcId="152511"/>
  <pivotCaches>
    <pivotCache cacheId="2" r:id="rId6"/>
  </pivotCaches>
</workbook>
</file>

<file path=xl/calcChain.xml><?xml version="1.0" encoding="utf-8"?>
<calcChain xmlns="http://schemas.openxmlformats.org/spreadsheetml/2006/main">
  <c r="BJ16" i="19" l="1"/>
  <c r="BI16" i="19"/>
  <c r="BH16" i="19"/>
  <c r="BG16" i="19"/>
  <c r="BE16" i="19"/>
  <c r="BD16" i="19"/>
  <c r="BC16" i="19"/>
  <c r="BB16" i="19"/>
  <c r="AZ16" i="19"/>
  <c r="AY16" i="19"/>
  <c r="AX16" i="19"/>
  <c r="AW16" i="19"/>
  <c r="AU16" i="19"/>
  <c r="AT16" i="19"/>
  <c r="AS16" i="19"/>
  <c r="AR16" i="19"/>
  <c r="AP16" i="19"/>
  <c r="AO16" i="19"/>
  <c r="AN16" i="19"/>
  <c r="AM16" i="19"/>
  <c r="AK16" i="19"/>
  <c r="AJ16" i="19"/>
  <c r="AI16" i="19"/>
  <c r="AH16" i="19"/>
  <c r="AF16" i="19"/>
  <c r="AE16" i="19"/>
  <c r="AD16" i="19"/>
  <c r="AC16" i="19"/>
  <c r="AA16" i="19"/>
  <c r="Z16" i="19"/>
  <c r="X16" i="19"/>
  <c r="Y16" i="19" l="1"/>
  <c r="A3" i="20"/>
  <c r="U16" i="19" l="1"/>
  <c r="P16" i="19"/>
  <c r="T16" i="19"/>
  <c r="O16" i="19"/>
  <c r="S16" i="19"/>
  <c r="N16" i="19"/>
  <c r="Q16" i="19" l="1"/>
  <c r="V16" i="19"/>
  <c r="F16" i="19"/>
  <c r="I16" i="19"/>
  <c r="K16" i="19"/>
  <c r="D16" i="19"/>
  <c r="J16" i="19"/>
  <c r="E16" i="19"/>
  <c r="L16" i="19" l="1"/>
  <c r="G16" i="19"/>
  <c r="BM16" i="19" l="1"/>
  <c r="BN16" i="19"/>
  <c r="BO16" i="19"/>
  <c r="BP16" i="19"/>
</calcChain>
</file>

<file path=xl/sharedStrings.xml><?xml version="1.0" encoding="utf-8"?>
<sst xmlns="http://schemas.openxmlformats.org/spreadsheetml/2006/main" count="204" uniqueCount="131">
  <si>
    <t>Aeroméxico Connect (Aerolitoral)</t>
  </si>
  <si>
    <t>Aeroméxico (Aerovías de México)</t>
  </si>
  <si>
    <t>Interjet (ABC Aerolíneas)</t>
  </si>
  <si>
    <t>Aeromar</t>
  </si>
  <si>
    <t>Vivaaerobus (Aeroenlaces)</t>
  </si>
  <si>
    <t>Volaris (Concesionaria Vuela Cia de Aviación)</t>
  </si>
  <si>
    <r>
      <t xml:space="preserve">EMPRESAS NACIONALES/ </t>
    </r>
    <r>
      <rPr>
        <b/>
        <i/>
        <sz val="11"/>
        <rFont val="Arial"/>
        <family val="2"/>
      </rPr>
      <t>DOMESTIC AIR CARRIER</t>
    </r>
  </si>
  <si>
    <t>ESTADÍSTICA POR EMPRESA / AIR CARRIER STATISTICS</t>
  </si>
  <si>
    <t>Mar/Mar</t>
  </si>
  <si>
    <t>AIJ</t>
  </si>
  <si>
    <t>AMX</t>
  </si>
  <si>
    <t>SLI</t>
  </si>
  <si>
    <t>TAO</t>
  </si>
  <si>
    <t>VIV</t>
  </si>
  <si>
    <t>VOI</t>
  </si>
  <si>
    <t>E m p r e s a / Air Carrier</t>
  </si>
  <si>
    <t>ÍNDICE DE PUNTUALIDAD/ PUNCTUALITY INDEX</t>
  </si>
  <si>
    <t>IATA</t>
  </si>
  <si>
    <t>Índice Puntualidad</t>
  </si>
  <si>
    <t>Feb/Feb</t>
  </si>
  <si>
    <t>Abr/Apr</t>
  </si>
  <si>
    <t>May/May</t>
  </si>
  <si>
    <t>Jun/Jun</t>
  </si>
  <si>
    <t>Jul/Jul</t>
  </si>
  <si>
    <t>Ago/Aug</t>
  </si>
  <si>
    <t>Sep/Sep</t>
  </si>
  <si>
    <t>Oct/Oct</t>
  </si>
  <si>
    <t>Nov/Nov</t>
  </si>
  <si>
    <t>Dic/Dec</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</si>
  <si>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</si>
  <si>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</si>
  <si>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</si>
  <si>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</si>
  <si>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</si>
  <si>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</si>
  <si>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</si>
  <si>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</si>
  <si>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</si>
  <si>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LCT</t>
  </si>
  <si>
    <t>Transportes Aéreos Regionales (TAR)</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</si>
  <si>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</si>
  <si>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</si>
  <si>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</si>
  <si>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</si>
  <si>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</si>
  <si>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</si>
  <si>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</si>
  <si>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</si>
  <si>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</si>
  <si>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</si>
  <si>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</si>
  <si>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</si>
  <si>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</si>
  <si>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</si>
  <si>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</si>
  <si>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</si>
  <si>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</si>
  <si>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</si>
  <si>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</si>
  <si>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</si>
  <si>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</si>
  <si>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</si>
  <si>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</si>
  <si>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</si>
  <si>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</si>
  <si>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Interjet</t>
  </si>
  <si>
    <t>Aeroméxico</t>
  </si>
  <si>
    <t>Aeroméxico Connect</t>
  </si>
  <si>
    <t>Vivaaerobus</t>
  </si>
  <si>
    <t>Volaris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</si>
  <si>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</si>
  <si>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</si>
  <si>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</si>
  <si>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</si>
  <si>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</si>
  <si>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</si>
  <si>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</si>
  <si>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</si>
  <si>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</si>
  <si>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</si>
  <si>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</si>
  <si>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</si>
  <si>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</si>
  <si>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</si>
  <si>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</si>
  <si>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</si>
  <si>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</si>
  <si>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</si>
  <si>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(Ene-Dic)
Empresas Nacionales</t>
  </si>
  <si>
    <t>Índice de puntualidad
(Ene-Dic)</t>
  </si>
  <si>
    <t>AEROPUERTO DE CULIACAN</t>
  </si>
  <si>
    <t>Operaciones</t>
  </si>
  <si>
    <t>Detalle</t>
  </si>
  <si>
    <t>Operaciones a Tiempo</t>
  </si>
  <si>
    <t>No Imputable</t>
  </si>
  <si>
    <t>DEMORA EN RUTA</t>
  </si>
  <si>
    <t xml:space="preserve">APLICACIÓN DE CONTROL DE FLUJO </t>
  </si>
  <si>
    <t>METEOROLOGIA</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</si>
  <si>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</si>
  <si>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</si>
  <si>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</si>
  <si>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</si>
  <si>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</si>
  <si>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</si>
  <si>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</si>
  <si>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</si>
  <si>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</si>
  <si>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</si>
  <si>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</si>
  <si>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</si>
  <si>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</si>
  <si>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</si>
  <si>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</si>
  <si>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</si>
  <si>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</si>
  <si>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</si>
  <si>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OPERACIONES AEROLINEA*</t>
  </si>
  <si>
    <t>TRAFICO/DOCUMENTACION*</t>
  </si>
  <si>
    <t>MANTENIMIENTO AERONAVES*</t>
  </si>
  <si>
    <t>REPERCUSIONES*</t>
  </si>
  <si>
    <t>TRIPULACIONES*</t>
  </si>
  <si>
    <t>EVENTO OCASIONAL</t>
  </si>
  <si>
    <t>REPERCUSIONES POR UN TERCERO</t>
  </si>
  <si>
    <t>AUTORIDADES</t>
  </si>
  <si>
    <t>Total general</t>
  </si>
  <si>
    <t>-</t>
  </si>
  <si>
    <t>Operaciones Imputables a la aerolínea</t>
  </si>
  <si>
    <t>Demora En Ruta</t>
  </si>
  <si>
    <t xml:space="preserve">Aplicación De Control De Flujo </t>
  </si>
  <si>
    <t>Meteorologia</t>
  </si>
  <si>
    <t>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</si>
</sst>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3" fillId="0" borderId="0" applyFont="0" applyFill="0" applyBorder="0" applyAlignment="0" applyProtection="0"/>
    <xf numFmtId="0" fontId="6"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6"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2">
    <xf numFmtId="0" fontId="0" fillId="0" borderId="0" xfId="0"/>
    <xf numFmtId="0" fontId="0" fillId="0" borderId="10" xfId="0" applyFill="1" applyBorder="1"/>
    <xf numFmtId="0" fontId="0" fillId="0" borderId="0" xfId="0" applyFill="1" applyBorder="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0" fontId="30" fillId="0" borderId="0" xfId="0" applyFont="1"/>
    <xf numFmtId="3" fontId="0" fillId="0" borderId="10" xfId="0" applyNumberFormat="1" applyFill="1" applyBorder="1"/>
    <xf numFmtId="9" fontId="0" fillId="0" borderId="0" xfId="0" applyNumberFormat="1"/>
    <xf numFmtId="0" fontId="7" fillId="0" borderId="0" xfId="0" applyFont="1" applyAlignment="1"/>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6" fillId="0" borderId="0" xfId="0" applyFont="1"/>
    <xf numFmtId="166" fontId="7" fillId="0" borderId="0" xfId="0" applyNumberFormat="1" applyFont="1"/>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6" fillId="0" borderId="10" xfId="0"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9" fontId="6" fillId="27" borderId="13" xfId="0" applyNumberFormat="1" applyFont="1" applyFill="1" applyBorder="1"/>
    <xf numFmtId="0" fontId="7" fillId="0" borderId="0" xfId="0" applyFont="1" applyAlignment="1">
      <alignment horizontal="left"/>
    </xf>
    <xf numFmtId="0" fontId="8" fillId="0" borderId="0" xfId="0" applyFont="1" applyAlignment="1"/>
    <xf numFmtId="3" fontId="7" fillId="24" borderId="11" xfId="0" applyNumberFormat="1" applyFont="1" applyFill="1" applyBorder="1" applyAlignment="1">
      <alignment wrapText="1"/>
    </xf>
    <xf numFmtId="0" fontId="1" fillId="0" borderId="0" xfId="103"/>
    <xf numFmtId="0" fontId="50" fillId="24" borderId="10" xfId="103" applyFont="1" applyFill="1" applyBorder="1"/>
    <xf numFmtId="165" fontId="50" fillId="24" borderId="10" xfId="103" applyNumberFormat="1" applyFont="1" applyFill="1" applyBorder="1"/>
    <xf numFmtId="0" fontId="1" fillId="0" borderId="10" xfId="103" applyBorder="1"/>
    <xf numFmtId="165" fontId="0" fillId="0" borderId="10" xfId="104" applyNumberFormat="1" applyFont="1" applyBorder="1"/>
    <xf numFmtId="165" fontId="0" fillId="0" borderId="0" xfId="104" applyNumberFormat="1" applyFont="1"/>
    <xf numFmtId="165" fontId="1" fillId="0" borderId="0" xfId="103" applyNumberFormat="1"/>
    <xf numFmtId="0" fontId="50" fillId="0" borderId="0" xfId="103" applyFont="1"/>
    <xf numFmtId="0" fontId="1" fillId="31" borderId="0" xfId="103" applyFill="1" applyAlignment="1">
      <alignment horizontal="left"/>
    </xf>
    <xf numFmtId="165" fontId="1" fillId="31" borderId="0" xfId="103" applyNumberFormat="1" applyFill="1"/>
    <xf numFmtId="0" fontId="1" fillId="31" borderId="0" xfId="103" applyFill="1" applyAlignment="1">
      <alignment horizontal="left" indent="1"/>
    </xf>
    <xf numFmtId="0" fontId="1" fillId="30" borderId="0" xfId="103" applyFill="1" applyAlignment="1">
      <alignment horizontal="left" indent="1"/>
    </xf>
    <xf numFmtId="165" fontId="1" fillId="30" borderId="0" xfId="103" applyNumberFormat="1" applyFill="1" applyAlignment="1">
      <alignment indent="1"/>
    </xf>
    <xf numFmtId="0" fontId="1" fillId="0" borderId="0" xfId="103" applyAlignment="1">
      <alignment horizontal="left"/>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11">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alignment indent="1" readingOrder="0"/>
    </dxf>
    <dxf>
      <fill>
        <patternFill patternType="solid">
          <fgColor indexed="64"/>
          <bgColor theme="6" tint="0.59999389629810485"/>
        </patternFill>
      </fill>
      <alignment indent="1" readingOrder="0"/>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Puntualidad'!$L$14</c:f>
              <c:strCache>
                <c:ptCount val="1"/>
                <c:pt idx="0">
                  <c:v>Índice de puntualidad
(Ene-Dic)</c:v>
                </c:pt>
              </c:strCache>
            </c:strRef>
          </c:tx>
          <c:invertIfNegative val="0"/>
          <c:cat>
            <c:strRef>
              <c:f>'Gráficos Índice de Puntualidad'!$J$15:$J$21</c:f>
              <c:strCache>
                <c:ptCount val="7"/>
                <c:pt idx="0">
                  <c:v>Interjet</c:v>
                </c:pt>
                <c:pt idx="1">
                  <c:v>Aeroméxico</c:v>
                </c:pt>
                <c:pt idx="2">
                  <c:v>Transportes Aéreos Regionales (TAR)</c:v>
                </c:pt>
                <c:pt idx="3">
                  <c:v>Aeroméxico Connect</c:v>
                </c:pt>
                <c:pt idx="4">
                  <c:v>Aeromar</c:v>
                </c:pt>
                <c:pt idx="5">
                  <c:v>Vivaaerobus</c:v>
                </c:pt>
                <c:pt idx="6">
                  <c:v>Volaris</c:v>
                </c:pt>
              </c:strCache>
            </c:strRef>
          </c:cat>
          <c:val>
            <c:numRef>
              <c:f>'Gráficos Índice de Puntualidad'!$L$15:$L$21</c:f>
              <c:numCache>
                <c:formatCode>0%</c:formatCode>
                <c:ptCount val="7"/>
                <c:pt idx="0">
                  <c:v>0.99363636363636365</c:v>
                </c:pt>
                <c:pt idx="1">
                  <c:v>0.99019607843137258</c:v>
                </c:pt>
                <c:pt idx="2">
                  <c:v>0.99759615384615385</c:v>
                </c:pt>
                <c:pt idx="3">
                  <c:v>0.97813822284908325</c:v>
                </c:pt>
                <c:pt idx="4">
                  <c:v>0.98349056603773588</c:v>
                </c:pt>
                <c:pt idx="5">
                  <c:v>0.97976190476190472</c:v>
                </c:pt>
                <c:pt idx="6">
                  <c:v>0.9951171875</c:v>
                </c:pt>
              </c:numCache>
            </c:numRef>
          </c:val>
        </c:ser>
        <c:ser>
          <c:idx val="2"/>
          <c:order val="1"/>
          <c:tx>
            <c:strRef>
              <c:f>'Gráficos Índice de Puntualidad'!$M$14</c:f>
              <c:strCache>
                <c:ptCount val="1"/>
                <c:pt idx="0">
                  <c:v>Dentro del  Horario</c:v>
                </c:pt>
              </c:strCache>
            </c:strRef>
          </c:tx>
          <c:invertIfNegative val="0"/>
          <c:cat>
            <c:strRef>
              <c:f>'Gráficos Índice de Puntualidad'!$J$15:$J$21</c:f>
              <c:strCache>
                <c:ptCount val="7"/>
                <c:pt idx="0">
                  <c:v>Interjet</c:v>
                </c:pt>
                <c:pt idx="1">
                  <c:v>Aeroméxico</c:v>
                </c:pt>
                <c:pt idx="2">
                  <c:v>Transportes Aéreos Regionales (TAR)</c:v>
                </c:pt>
                <c:pt idx="3">
                  <c:v>Aeroméxico Connect</c:v>
                </c:pt>
                <c:pt idx="4">
                  <c:v>Aeromar</c:v>
                </c:pt>
                <c:pt idx="5">
                  <c:v>Vivaaerobus</c:v>
                </c:pt>
                <c:pt idx="6">
                  <c:v>Volaris</c:v>
                </c:pt>
              </c:strCache>
            </c:strRef>
          </c:cat>
          <c:val>
            <c:numRef>
              <c:f>'Gráficos Índice de Puntualidad'!$M$15:$M$21</c:f>
              <c:numCache>
                <c:formatCode>0%</c:formatCode>
                <c:ptCount val="7"/>
                <c:pt idx="0">
                  <c:v>0.61090909090909085</c:v>
                </c:pt>
                <c:pt idx="1">
                  <c:v>0.90196078431372551</c:v>
                </c:pt>
                <c:pt idx="2">
                  <c:v>0.97596153846153844</c:v>
                </c:pt>
                <c:pt idx="3">
                  <c:v>0.77715091678420312</c:v>
                </c:pt>
                <c:pt idx="4">
                  <c:v>0.91509433962264153</c:v>
                </c:pt>
                <c:pt idx="5">
                  <c:v>0.87261904761904763</c:v>
                </c:pt>
                <c:pt idx="6">
                  <c:v>0.9462890625</c:v>
                </c:pt>
              </c:numCache>
            </c:numRef>
          </c:val>
        </c:ser>
        <c:dLbls>
          <c:showLegendKey val="0"/>
          <c:showVal val="0"/>
          <c:showCatName val="0"/>
          <c:showSerName val="0"/>
          <c:showPercent val="0"/>
          <c:showBubbleSize val="0"/>
        </c:dLbls>
        <c:gapWidth val="150"/>
        <c:axId val="274731248"/>
        <c:axId val="274730856"/>
      </c:barChart>
      <c:catAx>
        <c:axId val="27473124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274730856"/>
        <c:crosses val="autoZero"/>
        <c:auto val="1"/>
        <c:lblAlgn val="ctr"/>
        <c:lblOffset val="100"/>
        <c:noMultiLvlLbl val="0"/>
      </c:catAx>
      <c:valAx>
        <c:axId val="274730856"/>
        <c:scaling>
          <c:orientation val="minMax"/>
          <c:max val="1"/>
          <c:min val="0"/>
        </c:scaling>
        <c:delete val="0"/>
        <c:axPos val="l"/>
        <c:majorGridlines/>
        <c:numFmt formatCode="0%" sourceLinked="1"/>
        <c:majorTickMark val="out"/>
        <c:minorTickMark val="none"/>
        <c:tickLblPos val="nextTo"/>
        <c:crossAx val="274731248"/>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Ene-Dic en el Aeropuerto de Culiacan</a:t>
            </a:r>
          </a:p>
          <a:p>
            <a:pPr>
              <a:defRPr sz="1600"/>
            </a:pPr>
            <a:r>
              <a:rPr lang="en-US" sz="1600" baseline="0"/>
              <a:t> 2017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75000"/>
                  <a:lumOff val="25000"/>
                </a:schemeClr>
              </a:solidFill>
              <a:ln w="19050">
                <a:solidFill>
                  <a:schemeClr val="lt1"/>
                </a:solidFill>
              </a:ln>
              <a:effectLst/>
            </c:spPr>
          </c:dPt>
          <c:dPt>
            <c:idx val="1"/>
            <c:bubble3D val="0"/>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3.5480120709872223E-3"/>
                  <c:y val="3.6869060591698082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Lst>
            </c:dLbl>
            <c:dLbl>
              <c:idx val="3"/>
              <c:layout>
                <c:manualLayout>
                  <c:x val="-1.2143553273381765E-2"/>
                  <c:y val="5.7427464557657695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6"/>
                <c:pt idx="0">
                  <c:v>Operaciones a Tiempo</c:v>
                </c:pt>
                <c:pt idx="1">
                  <c:v>Operaciones Imputables a la aerolínea</c:v>
                </c:pt>
                <c:pt idx="2">
                  <c:v>Demora En Ruta</c:v>
                </c:pt>
                <c:pt idx="3">
                  <c:v>Aplicación De Control De Flujo </c:v>
                </c:pt>
                <c:pt idx="4">
                  <c:v>Meteorologia</c:v>
                </c:pt>
                <c:pt idx="5">
                  <c:v>Otros</c:v>
                </c:pt>
              </c:strCache>
            </c:strRef>
          </c:cat>
          <c:val>
            <c:numRef>
              <c:f>'Graficas Demoras'!$E$3:$E$9</c:f>
              <c:numCache>
                <c:formatCode>_-* #,##0_-;\-* #,##0_-;_-* "-"??_-;_-@_-</c:formatCode>
                <c:ptCount val="7"/>
                <c:pt idx="0">
                  <c:v>6300</c:v>
                </c:pt>
                <c:pt idx="1">
                  <c:v>79</c:v>
                </c:pt>
                <c:pt idx="2">
                  <c:v>636</c:v>
                </c:pt>
                <c:pt idx="3">
                  <c:v>341</c:v>
                </c:pt>
                <c:pt idx="4">
                  <c:v>9</c:v>
                </c:pt>
                <c:pt idx="5">
                  <c:v>7</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26</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140.711088310185" createdVersion="5" refreshedVersion="5" minRefreshableVersion="3" recordCount="41">
  <cacheSource type="worksheet">
    <worksheetSource ref="A3:P44" sheet="base 2" r:id="rId2"/>
  </cacheSource>
  <cacheFields count="16">
    <cacheField name="Empresa" numFmtId="0">
      <sharedItems count="7">
        <s v="Aeromar"/>
        <s v="Aeroméxico (Aerovías de México)"/>
        <s v="Aeroméxico Connect (Aerolitoral)"/>
        <s v="Interjet (ABC Aerolíneas)"/>
        <s v="Transportes Aéreos Regionales (TAR)"/>
        <s v="Vivaaerobus (Aeroenlaces)"/>
        <s v="Volaris (Concesionaria Vuela Cia de Aviación)"/>
      </sharedItems>
    </cacheField>
    <cacheField name="Nacionalidad" numFmtId="0">
      <sharedItems count="1">
        <s v="Mexicanas"/>
      </sharedItems>
    </cacheField>
    <cacheField name="Tipo de Demora" numFmtId="0">
      <sharedItems count="2">
        <s v="Imputable"/>
        <s v="No Imputable"/>
      </sharedItems>
    </cacheField>
    <cacheField name="Causas" numFmtId="0">
      <sharedItems count="11">
        <s v="MANTENIMIENTO AERONAVES*"/>
        <s v="OPERACIONES AEROLINEA*"/>
        <s v="TRAFICO/DOCUMENTACION*"/>
        <s v="DEMORA EN RUTA"/>
        <s v="APLICACIÓN DE CONTROL DE FLUJO "/>
        <s v="TRIPULACIONES*"/>
        <s v="REPERCUSIONES*"/>
        <s v="AUTORIDADES"/>
        <s v="EVENTO OCASIONAL"/>
        <s v="METEOROLOGIA"/>
        <s v="REPERCUSIONES POR UN TERCERO"/>
      </sharedItems>
    </cacheField>
    <cacheField name="Ene" numFmtId="0">
      <sharedItems containsSemiMixedTypes="0" containsString="0" containsNumber="1" containsInteger="1" minValue="0" maxValue="44"/>
    </cacheField>
    <cacheField name="Feb" numFmtId="0">
      <sharedItems containsSemiMixedTypes="0" containsString="0" containsNumber="1" containsInteger="1" minValue="0" maxValue="46"/>
    </cacheField>
    <cacheField name="Mar" numFmtId="0">
      <sharedItems containsSemiMixedTypes="0" containsString="0" containsNumber="1" containsInteger="1" minValue="0" maxValue="43"/>
    </cacheField>
    <cacheField name="Abr" numFmtId="0">
      <sharedItems containsSemiMixedTypes="0" containsString="0" containsNumber="1" containsInteger="1" minValue="0" maxValue="53"/>
    </cacheField>
    <cacheField name="May" numFmtId="0">
      <sharedItems containsSemiMixedTypes="0" containsString="0" containsNumber="1" containsInteger="1" minValue="0" maxValue="41"/>
    </cacheField>
    <cacheField name="Jun" numFmtId="0">
      <sharedItems containsSemiMixedTypes="0" containsString="0" containsNumber="1" containsInteger="1" minValue="0" maxValue="41"/>
    </cacheField>
    <cacheField name="Jul" numFmtId="0">
      <sharedItems containsSemiMixedTypes="0" containsString="0" containsNumber="1" containsInteger="1" minValue="0" maxValue="64"/>
    </cacheField>
    <cacheField name="Aug" numFmtId="0">
      <sharedItems containsSemiMixedTypes="0" containsString="0" containsNumber="1" containsInteger="1" minValue="0" maxValue="42"/>
    </cacheField>
    <cacheField name="Sep" numFmtId="0">
      <sharedItems containsSemiMixedTypes="0" containsString="0" containsNumber="1" containsInteger="1" minValue="0" maxValue="4"/>
    </cacheField>
    <cacheField name="Oct" numFmtId="0">
      <sharedItems containsSemiMixedTypes="0" containsString="0" containsNumber="1" containsInteger="1" minValue="0" maxValue="2"/>
    </cacheField>
    <cacheField name="Nov" numFmtId="0">
      <sharedItems containsSemiMixedTypes="0" containsString="0" containsNumber="1" containsInteger="1" minValue="0" maxValue="4"/>
    </cacheField>
    <cacheField name="Dec" numFmtId="0">
      <sharedItems containsSemiMixedTypes="0" containsString="0" containsNumber="1" containsInteger="1" minValue="0"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1">
  <r>
    <x v="0"/>
    <x v="0"/>
    <x v="0"/>
    <x v="0"/>
    <n v="0"/>
    <n v="0"/>
    <n v="0"/>
    <n v="0"/>
    <n v="0"/>
    <n v="0"/>
    <n v="1"/>
    <n v="0"/>
    <n v="0"/>
    <n v="0"/>
    <n v="0"/>
    <n v="1"/>
  </r>
  <r>
    <x v="0"/>
    <x v="0"/>
    <x v="0"/>
    <x v="1"/>
    <n v="0"/>
    <n v="0"/>
    <n v="0"/>
    <n v="0"/>
    <n v="1"/>
    <n v="1"/>
    <n v="1"/>
    <n v="0"/>
    <n v="0"/>
    <n v="0"/>
    <n v="0"/>
    <n v="0"/>
  </r>
  <r>
    <x v="0"/>
    <x v="0"/>
    <x v="0"/>
    <x v="2"/>
    <n v="0"/>
    <n v="0"/>
    <n v="0"/>
    <n v="2"/>
    <n v="0"/>
    <n v="0"/>
    <n v="0"/>
    <n v="0"/>
    <n v="0"/>
    <n v="0"/>
    <n v="0"/>
    <n v="0"/>
  </r>
  <r>
    <x v="0"/>
    <x v="0"/>
    <x v="1"/>
    <x v="3"/>
    <n v="0"/>
    <n v="0"/>
    <n v="0"/>
    <n v="6"/>
    <n v="1"/>
    <n v="3"/>
    <n v="5"/>
    <n v="14"/>
    <n v="0"/>
    <n v="0"/>
    <n v="0"/>
    <n v="0"/>
  </r>
  <r>
    <x v="1"/>
    <x v="0"/>
    <x v="0"/>
    <x v="0"/>
    <n v="0"/>
    <n v="0"/>
    <n v="0"/>
    <n v="0"/>
    <n v="0"/>
    <n v="1"/>
    <n v="0"/>
    <n v="0"/>
    <n v="0"/>
    <n v="0"/>
    <n v="0"/>
    <n v="0"/>
  </r>
  <r>
    <x v="1"/>
    <x v="0"/>
    <x v="1"/>
    <x v="4"/>
    <n v="1"/>
    <n v="0"/>
    <n v="0"/>
    <n v="0"/>
    <n v="0"/>
    <n v="0"/>
    <n v="0"/>
    <n v="0"/>
    <n v="0"/>
    <n v="0"/>
    <n v="0"/>
    <n v="0"/>
  </r>
  <r>
    <x v="1"/>
    <x v="0"/>
    <x v="1"/>
    <x v="3"/>
    <n v="0"/>
    <n v="0"/>
    <n v="0"/>
    <n v="0"/>
    <n v="2"/>
    <n v="5"/>
    <n v="1"/>
    <n v="0"/>
    <n v="0"/>
    <n v="0"/>
    <n v="0"/>
    <n v="0"/>
  </r>
  <r>
    <x v="2"/>
    <x v="0"/>
    <x v="0"/>
    <x v="0"/>
    <n v="1"/>
    <n v="0"/>
    <n v="3"/>
    <n v="11"/>
    <n v="1"/>
    <n v="0"/>
    <n v="0"/>
    <n v="1"/>
    <n v="1"/>
    <n v="0"/>
    <n v="0"/>
    <n v="0"/>
  </r>
  <r>
    <x v="2"/>
    <x v="0"/>
    <x v="0"/>
    <x v="1"/>
    <n v="0"/>
    <n v="0"/>
    <n v="0"/>
    <n v="0"/>
    <n v="0"/>
    <n v="1"/>
    <n v="2"/>
    <n v="1"/>
    <n v="2"/>
    <n v="0"/>
    <n v="0"/>
    <n v="0"/>
  </r>
  <r>
    <x v="2"/>
    <x v="0"/>
    <x v="0"/>
    <x v="5"/>
    <n v="0"/>
    <n v="0"/>
    <n v="3"/>
    <n v="1"/>
    <n v="0"/>
    <n v="0"/>
    <n v="0"/>
    <n v="0"/>
    <n v="0"/>
    <n v="0"/>
    <n v="1"/>
    <n v="1"/>
  </r>
  <r>
    <x v="2"/>
    <x v="0"/>
    <x v="0"/>
    <x v="6"/>
    <n v="0"/>
    <n v="0"/>
    <n v="0"/>
    <n v="0"/>
    <n v="0"/>
    <n v="0"/>
    <n v="0"/>
    <n v="0"/>
    <n v="0"/>
    <n v="0"/>
    <n v="0"/>
    <n v="1"/>
  </r>
  <r>
    <x v="2"/>
    <x v="0"/>
    <x v="1"/>
    <x v="4"/>
    <n v="35"/>
    <n v="46"/>
    <n v="11"/>
    <n v="11"/>
    <n v="3"/>
    <n v="2"/>
    <n v="4"/>
    <n v="4"/>
    <n v="4"/>
    <n v="2"/>
    <n v="3"/>
    <n v="5"/>
  </r>
  <r>
    <x v="2"/>
    <x v="0"/>
    <x v="1"/>
    <x v="7"/>
    <n v="0"/>
    <n v="0"/>
    <n v="0"/>
    <n v="1"/>
    <n v="0"/>
    <n v="0"/>
    <n v="0"/>
    <n v="0"/>
    <n v="0"/>
    <n v="0"/>
    <n v="0"/>
    <n v="0"/>
  </r>
  <r>
    <x v="2"/>
    <x v="0"/>
    <x v="1"/>
    <x v="8"/>
    <n v="0"/>
    <n v="0"/>
    <n v="1"/>
    <n v="0"/>
    <n v="0"/>
    <n v="0"/>
    <n v="0"/>
    <n v="0"/>
    <n v="0"/>
    <n v="0"/>
    <n v="0"/>
    <n v="0"/>
  </r>
  <r>
    <x v="2"/>
    <x v="0"/>
    <x v="1"/>
    <x v="9"/>
    <n v="0"/>
    <n v="0"/>
    <n v="0"/>
    <n v="0"/>
    <n v="0"/>
    <n v="0"/>
    <n v="0"/>
    <n v="1"/>
    <n v="0"/>
    <n v="0"/>
    <n v="0"/>
    <n v="2"/>
  </r>
  <r>
    <x v="2"/>
    <x v="0"/>
    <x v="1"/>
    <x v="3"/>
    <n v="0"/>
    <n v="0"/>
    <n v="0"/>
    <n v="26"/>
    <n v="30"/>
    <n v="31"/>
    <n v="39"/>
    <n v="24"/>
    <n v="0"/>
    <n v="0"/>
    <n v="0"/>
    <n v="0"/>
  </r>
  <r>
    <x v="3"/>
    <x v="0"/>
    <x v="0"/>
    <x v="0"/>
    <n v="0"/>
    <n v="0"/>
    <n v="0"/>
    <n v="1"/>
    <n v="0"/>
    <n v="0"/>
    <n v="2"/>
    <n v="0"/>
    <n v="0"/>
    <n v="0"/>
    <n v="1"/>
    <n v="0"/>
  </r>
  <r>
    <x v="3"/>
    <x v="0"/>
    <x v="0"/>
    <x v="1"/>
    <n v="1"/>
    <n v="0"/>
    <n v="0"/>
    <n v="0"/>
    <n v="0"/>
    <n v="0"/>
    <n v="0"/>
    <n v="0"/>
    <n v="0"/>
    <n v="0"/>
    <n v="0"/>
    <n v="0"/>
  </r>
  <r>
    <x v="3"/>
    <x v="0"/>
    <x v="0"/>
    <x v="5"/>
    <n v="0"/>
    <n v="0"/>
    <n v="0"/>
    <n v="0"/>
    <n v="0"/>
    <n v="1"/>
    <n v="0"/>
    <n v="0"/>
    <n v="0"/>
    <n v="0"/>
    <n v="0"/>
    <n v="1"/>
  </r>
  <r>
    <x v="3"/>
    <x v="0"/>
    <x v="1"/>
    <x v="4"/>
    <n v="44"/>
    <n v="37"/>
    <n v="4"/>
    <n v="7"/>
    <n v="9"/>
    <n v="6"/>
    <n v="7"/>
    <n v="7"/>
    <n v="2"/>
    <n v="0"/>
    <n v="4"/>
    <n v="5"/>
  </r>
  <r>
    <x v="3"/>
    <x v="0"/>
    <x v="1"/>
    <x v="7"/>
    <n v="0"/>
    <n v="0"/>
    <n v="0"/>
    <n v="1"/>
    <n v="0"/>
    <n v="0"/>
    <n v="0"/>
    <n v="0"/>
    <n v="0"/>
    <n v="0"/>
    <n v="0"/>
    <n v="0"/>
  </r>
  <r>
    <x v="3"/>
    <x v="0"/>
    <x v="1"/>
    <x v="9"/>
    <n v="0"/>
    <n v="0"/>
    <n v="1"/>
    <n v="0"/>
    <n v="0"/>
    <n v="2"/>
    <n v="0"/>
    <n v="0"/>
    <n v="1"/>
    <n v="0"/>
    <n v="0"/>
    <n v="0"/>
  </r>
  <r>
    <x v="3"/>
    <x v="0"/>
    <x v="1"/>
    <x v="3"/>
    <n v="0"/>
    <n v="0"/>
    <n v="43"/>
    <n v="53"/>
    <n v="41"/>
    <n v="41"/>
    <n v="64"/>
    <n v="42"/>
    <n v="0"/>
    <n v="0"/>
    <n v="0"/>
    <n v="0"/>
  </r>
  <r>
    <x v="4"/>
    <x v="0"/>
    <x v="0"/>
    <x v="0"/>
    <n v="0"/>
    <n v="0"/>
    <n v="0"/>
    <n v="0"/>
    <n v="0"/>
    <n v="0"/>
    <n v="0"/>
    <n v="0"/>
    <n v="0"/>
    <n v="0"/>
    <n v="0"/>
    <n v="1"/>
  </r>
  <r>
    <x v="4"/>
    <x v="0"/>
    <x v="1"/>
    <x v="4"/>
    <n v="1"/>
    <n v="1"/>
    <n v="0"/>
    <n v="0"/>
    <n v="0"/>
    <n v="0"/>
    <n v="0"/>
    <n v="0"/>
    <n v="0"/>
    <n v="0"/>
    <n v="0"/>
    <n v="0"/>
  </r>
  <r>
    <x v="4"/>
    <x v="0"/>
    <x v="1"/>
    <x v="3"/>
    <n v="0"/>
    <n v="0"/>
    <n v="0"/>
    <n v="4"/>
    <n v="0"/>
    <n v="3"/>
    <n v="0"/>
    <n v="0"/>
    <n v="0"/>
    <n v="0"/>
    <n v="0"/>
    <n v="0"/>
  </r>
  <r>
    <x v="5"/>
    <x v="0"/>
    <x v="0"/>
    <x v="0"/>
    <n v="0"/>
    <n v="0"/>
    <n v="0"/>
    <n v="0"/>
    <n v="0"/>
    <n v="0"/>
    <n v="1"/>
    <n v="0"/>
    <n v="0"/>
    <n v="0"/>
    <n v="0"/>
    <n v="1"/>
  </r>
  <r>
    <x v="5"/>
    <x v="0"/>
    <x v="0"/>
    <x v="1"/>
    <n v="0"/>
    <n v="0"/>
    <n v="0"/>
    <n v="3"/>
    <n v="0"/>
    <n v="1"/>
    <n v="8"/>
    <n v="1"/>
    <n v="0"/>
    <n v="0"/>
    <n v="0"/>
    <n v="0"/>
  </r>
  <r>
    <x v="5"/>
    <x v="0"/>
    <x v="0"/>
    <x v="2"/>
    <n v="0"/>
    <n v="0"/>
    <n v="0"/>
    <n v="0"/>
    <n v="0"/>
    <n v="0"/>
    <n v="0"/>
    <n v="0"/>
    <n v="0"/>
    <n v="0"/>
    <n v="0"/>
    <n v="1"/>
  </r>
  <r>
    <x v="5"/>
    <x v="0"/>
    <x v="0"/>
    <x v="6"/>
    <n v="0"/>
    <n v="0"/>
    <n v="0"/>
    <n v="0"/>
    <n v="0"/>
    <n v="0"/>
    <n v="0"/>
    <n v="0"/>
    <n v="0"/>
    <n v="0"/>
    <n v="0"/>
    <n v="1"/>
  </r>
  <r>
    <x v="5"/>
    <x v="0"/>
    <x v="1"/>
    <x v="4"/>
    <n v="8"/>
    <n v="9"/>
    <n v="0"/>
    <n v="0"/>
    <n v="0"/>
    <n v="0"/>
    <n v="0"/>
    <n v="0"/>
    <n v="0"/>
    <n v="0"/>
    <n v="0"/>
    <n v="0"/>
  </r>
  <r>
    <x v="5"/>
    <x v="0"/>
    <x v="1"/>
    <x v="3"/>
    <n v="0"/>
    <n v="0"/>
    <n v="7"/>
    <n v="20"/>
    <n v="7"/>
    <n v="6"/>
    <n v="22"/>
    <n v="11"/>
    <n v="0"/>
    <n v="0"/>
    <n v="0"/>
    <n v="0"/>
  </r>
  <r>
    <x v="6"/>
    <x v="0"/>
    <x v="0"/>
    <x v="0"/>
    <n v="1"/>
    <n v="0"/>
    <n v="0"/>
    <n v="0"/>
    <n v="0"/>
    <n v="0"/>
    <n v="0"/>
    <n v="0"/>
    <n v="0"/>
    <n v="0"/>
    <n v="0"/>
    <n v="1"/>
  </r>
  <r>
    <x v="6"/>
    <x v="0"/>
    <x v="0"/>
    <x v="1"/>
    <n v="0"/>
    <n v="1"/>
    <n v="0"/>
    <n v="0"/>
    <n v="0"/>
    <n v="0"/>
    <n v="0"/>
    <n v="1"/>
    <n v="0"/>
    <n v="2"/>
    <n v="0"/>
    <n v="1"/>
  </r>
  <r>
    <x v="6"/>
    <x v="0"/>
    <x v="0"/>
    <x v="2"/>
    <n v="0"/>
    <n v="0"/>
    <n v="1"/>
    <n v="0"/>
    <n v="0"/>
    <n v="0"/>
    <n v="1"/>
    <n v="1"/>
    <n v="0"/>
    <n v="0"/>
    <n v="0"/>
    <n v="4"/>
  </r>
  <r>
    <x v="6"/>
    <x v="0"/>
    <x v="0"/>
    <x v="5"/>
    <n v="0"/>
    <n v="0"/>
    <n v="0"/>
    <n v="0"/>
    <n v="0"/>
    <n v="0"/>
    <n v="0"/>
    <n v="0"/>
    <n v="0"/>
    <n v="0"/>
    <n v="0"/>
    <n v="1"/>
  </r>
  <r>
    <x v="6"/>
    <x v="0"/>
    <x v="1"/>
    <x v="4"/>
    <n v="30"/>
    <n v="28"/>
    <n v="0"/>
    <n v="0"/>
    <n v="0"/>
    <n v="0"/>
    <n v="1"/>
    <n v="0"/>
    <n v="0"/>
    <n v="0"/>
    <n v="0"/>
    <n v="0"/>
  </r>
  <r>
    <x v="6"/>
    <x v="0"/>
    <x v="1"/>
    <x v="8"/>
    <n v="0"/>
    <n v="0"/>
    <n v="1"/>
    <n v="0"/>
    <n v="0"/>
    <n v="1"/>
    <n v="0"/>
    <n v="0"/>
    <n v="0"/>
    <n v="1"/>
    <n v="0"/>
    <n v="0"/>
  </r>
  <r>
    <x v="6"/>
    <x v="0"/>
    <x v="1"/>
    <x v="9"/>
    <n v="0"/>
    <n v="0"/>
    <n v="0"/>
    <n v="0"/>
    <n v="0"/>
    <n v="0"/>
    <n v="0"/>
    <n v="0"/>
    <n v="1"/>
    <n v="0"/>
    <n v="0"/>
    <n v="1"/>
  </r>
  <r>
    <x v="6"/>
    <x v="0"/>
    <x v="1"/>
    <x v="3"/>
    <n v="0"/>
    <n v="0"/>
    <n v="18"/>
    <n v="11"/>
    <n v="11"/>
    <n v="13"/>
    <n v="18"/>
    <n v="14"/>
    <n v="0"/>
    <n v="0"/>
    <n v="0"/>
    <n v="0"/>
  </r>
  <r>
    <x v="6"/>
    <x v="0"/>
    <x v="1"/>
    <x v="10"/>
    <n v="0"/>
    <n v="0"/>
    <n v="0"/>
    <n v="0"/>
    <n v="0"/>
    <n v="0"/>
    <n v="1"/>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19" firstHeaderRow="0" firstDataRow="1" firstDataCol="1" rowPageCount="2" colPageCount="1"/>
  <pivotFields count="16">
    <pivotField axis="axisPage" showAll="0" sortType="ascending">
      <items count="8">
        <item x="0"/>
        <item x="1"/>
        <item x="2"/>
        <item x="3"/>
        <item x="4"/>
        <item x="5"/>
        <item x="6"/>
        <item t="default"/>
      </items>
    </pivotField>
    <pivotField axis="axisPage" showAll="0">
      <items count="2">
        <item x="0"/>
        <item t="default"/>
      </items>
    </pivotField>
    <pivotField axis="axisRow" showAll="0">
      <items count="3">
        <item x="0"/>
        <item x="1"/>
        <item t="default"/>
      </items>
    </pivotField>
    <pivotField axis="axisRow" showAll="0" sortType="descending">
      <items count="12">
        <item x="0"/>
        <item x="5"/>
        <item x="1"/>
        <item x="8"/>
        <item x="9"/>
        <item x="2"/>
        <item x="6"/>
        <item x="3"/>
        <item x="4"/>
        <item x="7"/>
        <item x="10"/>
        <item t="default"/>
      </items>
      <autoSortScope>
        <pivotArea dataOnly="0" outline="0" fieldPosition="0">
          <references count="1">
            <reference field="4294967294" count="1" selected="0">
              <x v="7"/>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4">
    <i>
      <x/>
    </i>
    <i r="1">
      <x v="2"/>
    </i>
    <i r="1">
      <x v="5"/>
    </i>
    <i r="1">
      <x/>
    </i>
    <i r="1">
      <x v="6"/>
    </i>
    <i r="1">
      <x v="1"/>
    </i>
    <i>
      <x v="1"/>
    </i>
    <i r="1">
      <x v="7"/>
    </i>
    <i r="1">
      <x v="8"/>
    </i>
    <i r="1">
      <x v="4"/>
    </i>
    <i r="1">
      <x v="3"/>
    </i>
    <i r="1">
      <x v="10"/>
    </i>
    <i r="1">
      <x v="9"/>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11">
    <format dxfId="10">
      <pivotArea outline="0" collapsedLevelsAreSubtotals="1" fieldPosition="0"/>
    </format>
    <format dxfId="9">
      <pivotArea collapsedLevelsAreSubtotals="1" fieldPosition="0">
        <references count="1">
          <reference field="2" count="1">
            <x v="0"/>
          </reference>
        </references>
      </pivotArea>
    </format>
    <format dxfId="8">
      <pivotArea dataOnly="0" labelOnly="1" fieldPosition="0">
        <references count="1">
          <reference field="2" count="1">
            <x v="0"/>
          </reference>
        </references>
      </pivotArea>
    </format>
    <format dxfId="7">
      <pivotArea collapsedLevelsAreSubtotals="1" fieldPosition="0">
        <references count="1">
          <reference field="2" count="1">
            <x v="1"/>
          </reference>
        </references>
      </pivotArea>
    </format>
    <format dxfId="6">
      <pivotArea dataOnly="0" labelOnly="1" fieldPosition="0">
        <references count="1">
          <reference field="2" count="1">
            <x v="1"/>
          </reference>
        </references>
      </pivotArea>
    </format>
    <format dxfId="5">
      <pivotArea collapsedLevelsAreSubtotals="1" fieldPosition="0">
        <references count="2">
          <reference field="2" count="1" selected="0">
            <x v="0"/>
          </reference>
          <reference field="3" count="2">
            <x v="0"/>
            <x v="1"/>
          </reference>
        </references>
      </pivotArea>
    </format>
    <format dxfId="4">
      <pivotArea dataOnly="0" labelOnly="1" fieldPosition="0">
        <references count="2">
          <reference field="2" count="1" selected="0">
            <x v="0"/>
          </reference>
          <reference field="3" count="2">
            <x v="0"/>
            <x v="1"/>
          </reference>
        </references>
      </pivotArea>
    </format>
    <format dxfId="3">
      <pivotArea collapsedLevelsAreSubtotals="1" fieldPosition="0">
        <references count="2">
          <reference field="2" count="1" selected="0">
            <x v="0"/>
          </reference>
          <reference field="3" count="4">
            <x v="0"/>
            <x v="2"/>
            <x v="5"/>
            <x v="6"/>
          </reference>
        </references>
      </pivotArea>
    </format>
    <format dxfId="2">
      <pivotArea dataOnly="0" labelOnly="1" fieldPosition="0">
        <references count="2">
          <reference field="2" count="1" selected="0">
            <x v="0"/>
          </reference>
          <reference field="3" count="4">
            <x v="0"/>
            <x v="2"/>
            <x v="5"/>
            <x v="6"/>
          </reference>
        </references>
      </pivotArea>
    </format>
    <format dxfId="1">
      <pivotArea collapsedLevelsAreSubtotals="1" fieldPosition="0">
        <references count="2">
          <reference field="2" count="1" selected="0">
            <x v="1"/>
          </reference>
          <reference field="3" count="6">
            <x v="3"/>
            <x v="4"/>
            <x v="7"/>
            <x v="8"/>
            <x v="9"/>
            <x v="10"/>
          </reference>
        </references>
      </pivotArea>
    </format>
    <format dxfId="0">
      <pivotArea dataOnly="0" labelOnly="1" fieldPosition="0">
        <references count="2">
          <reference field="2" count="1" selected="0">
            <x v="1"/>
          </reference>
          <reference field="3" count="6">
            <x v="3"/>
            <x v="4"/>
            <x v="7"/>
            <x v="8"/>
            <x v="9"/>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Q18"/>
  <sheetViews>
    <sheetView tabSelected="1" zoomScale="70" zoomScaleNormal="70" workbookViewId="0">
      <pane xSplit="2" ySplit="8" topLeftCell="C9" activePane="bottomRight" state="frozen"/>
      <selection pane="topRight" activeCell="C1" sqref="C1"/>
      <selection pane="bottomLeft" activeCell="A9" sqref="A9"/>
      <selection pane="bottomRight" activeCell="F26" sqref="F26"/>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0" customWidth="1"/>
    <col min="52" max="52" width="15.5703125" style="3" customWidth="1"/>
    <col min="53" max="53" width="18" customWidth="1"/>
    <col min="54" max="55" width="14.5703125" customWidth="1"/>
    <col min="56" max="56" width="21.5703125" customWidth="1"/>
    <col min="57" max="57" width="15.5703125" style="3" customWidth="1"/>
    <col min="58" max="58" width="18" customWidth="1"/>
    <col min="59" max="60" width="14.5703125" customWidth="1"/>
    <col min="61" max="61" width="21.5703125" customWidth="1"/>
    <col min="62" max="62" width="15.5703125" style="3"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6" t="s">
        <v>7</v>
      </c>
      <c r="B1" s="5"/>
      <c r="C1" s="5"/>
      <c r="D1" s="5"/>
      <c r="E1" s="5"/>
      <c r="F1" s="5"/>
      <c r="G1" s="3">
        <v>2017</v>
      </c>
      <c r="K1" s="5"/>
    </row>
    <row r="2" spans="1:69" x14ac:dyDescent="0.2">
      <c r="A2" s="7" t="s">
        <v>16</v>
      </c>
      <c r="B2" s="5"/>
      <c r="C2" s="5"/>
      <c r="D2" s="5"/>
      <c r="E2" s="5"/>
      <c r="F2" s="5"/>
      <c r="G2" s="31" t="s">
        <v>58</v>
      </c>
      <c r="K2" s="5"/>
    </row>
    <row r="3" spans="1:69" ht="15" x14ac:dyDescent="0.25">
      <c r="A3" s="34" t="s">
        <v>90</v>
      </c>
      <c r="B3" s="34"/>
      <c r="C3" s="34"/>
      <c r="D3" s="34"/>
      <c r="E3" s="33"/>
      <c r="F3" s="33"/>
      <c r="G3" s="33"/>
      <c r="K3" s="33"/>
    </row>
    <row r="4" spans="1:69" x14ac:dyDescent="0.2">
      <c r="A4" s="33"/>
      <c r="B4" s="33"/>
      <c r="C4" s="33"/>
      <c r="D4" s="33"/>
      <c r="E4" s="33"/>
      <c r="F4" s="33"/>
      <c r="G4" s="33"/>
      <c r="K4" s="33"/>
    </row>
    <row r="5" spans="1:69" ht="15" x14ac:dyDescent="0.25">
      <c r="A5" s="8" t="s">
        <v>6</v>
      </c>
      <c r="B5" s="5"/>
      <c r="C5" s="5"/>
      <c r="D5" s="5"/>
      <c r="E5" s="5"/>
      <c r="F5" s="5"/>
      <c r="G5" s="5"/>
      <c r="K5" s="5"/>
      <c r="AZ5" s="21"/>
    </row>
    <row r="6" spans="1:69" ht="12.75" customHeight="1" x14ac:dyDescent="0.2">
      <c r="A6" s="33" t="s">
        <v>32</v>
      </c>
      <c r="B6" s="5"/>
      <c r="C6" s="5"/>
      <c r="D6" s="5"/>
      <c r="E6" s="5"/>
      <c r="F6" s="5"/>
      <c r="G6" s="5"/>
      <c r="K6" s="5"/>
      <c r="BL6" s="53" t="s">
        <v>88</v>
      </c>
      <c r="BM6" s="53"/>
      <c r="BN6" s="53"/>
      <c r="BO6" s="53"/>
      <c r="BP6" s="53"/>
    </row>
    <row r="7" spans="1:69" x14ac:dyDescent="0.2">
      <c r="A7" s="55" t="s">
        <v>17</v>
      </c>
      <c r="B7" s="55" t="s">
        <v>15</v>
      </c>
      <c r="C7" s="57" t="s">
        <v>29</v>
      </c>
      <c r="D7" s="58"/>
      <c r="E7" s="58"/>
      <c r="F7" s="58"/>
      <c r="G7" s="59"/>
      <c r="H7" s="50" t="s">
        <v>19</v>
      </c>
      <c r="I7" s="51"/>
      <c r="J7" s="51"/>
      <c r="K7" s="51"/>
      <c r="L7" s="52"/>
      <c r="M7" s="57" t="s">
        <v>8</v>
      </c>
      <c r="N7" s="58"/>
      <c r="O7" s="58"/>
      <c r="P7" s="58"/>
      <c r="Q7" s="59"/>
      <c r="R7" s="50" t="s">
        <v>20</v>
      </c>
      <c r="S7" s="51"/>
      <c r="T7" s="51"/>
      <c r="U7" s="51"/>
      <c r="V7" s="52"/>
      <c r="W7" s="57" t="s">
        <v>21</v>
      </c>
      <c r="X7" s="58"/>
      <c r="Y7" s="58"/>
      <c r="Z7" s="58"/>
      <c r="AA7" s="59"/>
      <c r="AB7" s="50" t="s">
        <v>22</v>
      </c>
      <c r="AC7" s="51"/>
      <c r="AD7" s="51"/>
      <c r="AE7" s="51"/>
      <c r="AF7" s="52"/>
      <c r="AG7" s="57" t="s">
        <v>23</v>
      </c>
      <c r="AH7" s="58"/>
      <c r="AI7" s="58"/>
      <c r="AJ7" s="58"/>
      <c r="AK7" s="59"/>
      <c r="AL7" s="50" t="s">
        <v>24</v>
      </c>
      <c r="AM7" s="51"/>
      <c r="AN7" s="51"/>
      <c r="AO7" s="51"/>
      <c r="AP7" s="52"/>
      <c r="AQ7" s="57" t="s">
        <v>25</v>
      </c>
      <c r="AR7" s="58"/>
      <c r="AS7" s="58"/>
      <c r="AT7" s="58"/>
      <c r="AU7" s="59"/>
      <c r="AV7" s="50" t="s">
        <v>26</v>
      </c>
      <c r="AW7" s="51"/>
      <c r="AX7" s="51"/>
      <c r="AY7" s="51"/>
      <c r="AZ7" s="52"/>
      <c r="BA7" s="57" t="s">
        <v>27</v>
      </c>
      <c r="BB7" s="58"/>
      <c r="BC7" s="58"/>
      <c r="BD7" s="58"/>
      <c r="BE7" s="59"/>
      <c r="BF7" s="50" t="s">
        <v>28</v>
      </c>
      <c r="BG7" s="51"/>
      <c r="BH7" s="51"/>
      <c r="BI7" s="51"/>
      <c r="BJ7" s="52"/>
      <c r="BL7" s="54"/>
      <c r="BM7" s="54"/>
      <c r="BN7" s="54"/>
      <c r="BO7" s="54"/>
      <c r="BP7" s="54"/>
    </row>
    <row r="8" spans="1:69" ht="51" x14ac:dyDescent="0.2">
      <c r="A8" s="56"/>
      <c r="B8" s="56"/>
      <c r="C8" s="17" t="s">
        <v>34</v>
      </c>
      <c r="D8" s="17" t="s">
        <v>35</v>
      </c>
      <c r="E8" s="17" t="s">
        <v>36</v>
      </c>
      <c r="F8" s="17" t="s">
        <v>37</v>
      </c>
      <c r="G8" s="17" t="s">
        <v>18</v>
      </c>
      <c r="H8" s="16" t="s">
        <v>34</v>
      </c>
      <c r="I8" s="16" t="s">
        <v>35</v>
      </c>
      <c r="J8" s="16" t="s">
        <v>36</v>
      </c>
      <c r="K8" s="16" t="s">
        <v>37</v>
      </c>
      <c r="L8" s="16" t="s">
        <v>18</v>
      </c>
      <c r="M8" s="17" t="s">
        <v>34</v>
      </c>
      <c r="N8" s="17" t="s">
        <v>35</v>
      </c>
      <c r="O8" s="17" t="s">
        <v>36</v>
      </c>
      <c r="P8" s="17" t="s">
        <v>37</v>
      </c>
      <c r="Q8" s="17" t="s">
        <v>18</v>
      </c>
      <c r="R8" s="16" t="s">
        <v>34</v>
      </c>
      <c r="S8" s="16" t="s">
        <v>35</v>
      </c>
      <c r="T8" s="16" t="s">
        <v>36</v>
      </c>
      <c r="U8" s="16" t="s">
        <v>37</v>
      </c>
      <c r="V8" s="16" t="s">
        <v>18</v>
      </c>
      <c r="W8" s="17" t="s">
        <v>34</v>
      </c>
      <c r="X8" s="17" t="s">
        <v>35</v>
      </c>
      <c r="Y8" s="17" t="s">
        <v>36</v>
      </c>
      <c r="Z8" s="17" t="s">
        <v>37</v>
      </c>
      <c r="AA8" s="17" t="s">
        <v>18</v>
      </c>
      <c r="AB8" s="16" t="s">
        <v>34</v>
      </c>
      <c r="AC8" s="16" t="s">
        <v>35</v>
      </c>
      <c r="AD8" s="16" t="s">
        <v>36</v>
      </c>
      <c r="AE8" s="16" t="s">
        <v>37</v>
      </c>
      <c r="AF8" s="16" t="s">
        <v>18</v>
      </c>
      <c r="AG8" s="17" t="s">
        <v>34</v>
      </c>
      <c r="AH8" s="17" t="s">
        <v>35</v>
      </c>
      <c r="AI8" s="17" t="s">
        <v>36</v>
      </c>
      <c r="AJ8" s="17" t="s">
        <v>37</v>
      </c>
      <c r="AK8" s="17" t="s">
        <v>18</v>
      </c>
      <c r="AL8" s="16" t="s">
        <v>34</v>
      </c>
      <c r="AM8" s="16" t="s">
        <v>35</v>
      </c>
      <c r="AN8" s="16" t="s">
        <v>36</v>
      </c>
      <c r="AO8" s="16" t="s">
        <v>37</v>
      </c>
      <c r="AP8" s="16" t="s">
        <v>18</v>
      </c>
      <c r="AQ8" s="17" t="s">
        <v>34</v>
      </c>
      <c r="AR8" s="17" t="s">
        <v>35</v>
      </c>
      <c r="AS8" s="17" t="s">
        <v>36</v>
      </c>
      <c r="AT8" s="17" t="s">
        <v>37</v>
      </c>
      <c r="AU8" s="17" t="s">
        <v>18</v>
      </c>
      <c r="AV8" s="16" t="s">
        <v>34</v>
      </c>
      <c r="AW8" s="16" t="s">
        <v>35</v>
      </c>
      <c r="AX8" s="16" t="s">
        <v>36</v>
      </c>
      <c r="AY8" s="16" t="s">
        <v>37</v>
      </c>
      <c r="AZ8" s="16" t="s">
        <v>18</v>
      </c>
      <c r="BA8" s="17" t="s">
        <v>34</v>
      </c>
      <c r="BB8" s="17" t="s">
        <v>35</v>
      </c>
      <c r="BC8" s="17" t="s">
        <v>36</v>
      </c>
      <c r="BD8" s="17" t="s">
        <v>37</v>
      </c>
      <c r="BE8" s="17" t="s">
        <v>18</v>
      </c>
      <c r="BF8" s="16" t="s">
        <v>34</v>
      </c>
      <c r="BG8" s="16" t="s">
        <v>35</v>
      </c>
      <c r="BH8" s="16" t="s">
        <v>36</v>
      </c>
      <c r="BI8" s="16" t="s">
        <v>37</v>
      </c>
      <c r="BJ8" s="16" t="s">
        <v>18</v>
      </c>
      <c r="BL8" s="16" t="s">
        <v>34</v>
      </c>
      <c r="BM8" s="17" t="s">
        <v>35</v>
      </c>
      <c r="BN8" s="17" t="s">
        <v>36</v>
      </c>
      <c r="BO8" s="17" t="s">
        <v>37</v>
      </c>
      <c r="BP8" s="17" t="s">
        <v>18</v>
      </c>
    </row>
    <row r="9" spans="1:69" x14ac:dyDescent="0.2">
      <c r="A9" s="1" t="s">
        <v>9</v>
      </c>
      <c r="B9" s="1" t="s">
        <v>2</v>
      </c>
      <c r="C9" s="11">
        <v>76</v>
      </c>
      <c r="D9" s="23">
        <v>0.40789473684210531</v>
      </c>
      <c r="E9" s="23">
        <v>0.59210526315789469</v>
      </c>
      <c r="F9" s="23">
        <v>1.3157894736842105E-2</v>
      </c>
      <c r="G9" s="23">
        <v>0.98684210526315785</v>
      </c>
      <c r="H9" s="11">
        <v>76</v>
      </c>
      <c r="I9" s="23">
        <v>0.51315789473684204</v>
      </c>
      <c r="J9" s="23">
        <v>0.48684210526315791</v>
      </c>
      <c r="K9" s="23">
        <v>0</v>
      </c>
      <c r="L9" s="23">
        <v>1</v>
      </c>
      <c r="M9" s="11">
        <v>76</v>
      </c>
      <c r="N9" s="23">
        <v>0.36842105263157898</v>
      </c>
      <c r="O9" s="23">
        <v>0.63157894736842102</v>
      </c>
      <c r="P9" s="23">
        <v>0</v>
      </c>
      <c r="Q9" s="23">
        <v>1</v>
      </c>
      <c r="R9" s="11">
        <v>76</v>
      </c>
      <c r="S9" s="23">
        <v>0.18421052631578949</v>
      </c>
      <c r="T9" s="23">
        <v>0.81578947368421051</v>
      </c>
      <c r="U9" s="23">
        <v>1.3157894736842105E-2</v>
      </c>
      <c r="V9" s="23">
        <v>0.98684210526315785</v>
      </c>
      <c r="W9" s="11">
        <v>76</v>
      </c>
      <c r="X9" s="23">
        <v>0.34210526315789469</v>
      </c>
      <c r="Y9" s="23">
        <v>0.65789473684210531</v>
      </c>
      <c r="Z9" s="23">
        <v>0</v>
      </c>
      <c r="AA9" s="23">
        <v>1</v>
      </c>
      <c r="AB9" s="11">
        <v>76</v>
      </c>
      <c r="AC9" s="23">
        <v>0.34210526315789469</v>
      </c>
      <c r="AD9" s="23">
        <v>0.65789473684210531</v>
      </c>
      <c r="AE9" s="23">
        <v>1.3157894736842105E-2</v>
      </c>
      <c r="AF9" s="23">
        <v>0.98684210526315785</v>
      </c>
      <c r="AG9" s="11">
        <v>116</v>
      </c>
      <c r="AH9" s="23">
        <v>0.37068965517241381</v>
      </c>
      <c r="AI9" s="23">
        <v>0.62931034482758619</v>
      </c>
      <c r="AJ9" s="23">
        <v>1.7241379310344827E-2</v>
      </c>
      <c r="AK9" s="23">
        <v>0.98275862068965514</v>
      </c>
      <c r="AL9" s="11">
        <v>116</v>
      </c>
      <c r="AM9" s="23">
        <v>0.57758620689655171</v>
      </c>
      <c r="AN9" s="23">
        <v>0.42241379310344829</v>
      </c>
      <c r="AO9" s="23">
        <v>0</v>
      </c>
      <c r="AP9" s="23">
        <v>1</v>
      </c>
      <c r="AQ9" s="11">
        <v>96</v>
      </c>
      <c r="AR9" s="23">
        <v>0.96875</v>
      </c>
      <c r="AS9" s="23">
        <v>3.125E-2</v>
      </c>
      <c r="AT9" s="23">
        <v>0</v>
      </c>
      <c r="AU9" s="23">
        <v>1</v>
      </c>
      <c r="AV9" s="11">
        <v>92</v>
      </c>
      <c r="AW9" s="23">
        <v>1</v>
      </c>
      <c r="AX9" s="23">
        <v>0</v>
      </c>
      <c r="AY9" s="23">
        <v>0</v>
      </c>
      <c r="AZ9" s="23">
        <v>1</v>
      </c>
      <c r="BA9" s="11">
        <v>104</v>
      </c>
      <c r="BB9" s="23">
        <v>0.95192307692307687</v>
      </c>
      <c r="BC9" s="23">
        <v>4.807692307692308E-2</v>
      </c>
      <c r="BD9" s="23">
        <v>9.6153846153846159E-3</v>
      </c>
      <c r="BE9" s="23">
        <v>0.99038461538461542</v>
      </c>
      <c r="BF9" s="11">
        <v>120</v>
      </c>
      <c r="BG9" s="23">
        <v>0.95</v>
      </c>
      <c r="BH9" s="23">
        <v>0.05</v>
      </c>
      <c r="BI9" s="23">
        <v>8.3333333333333332E-3</v>
      </c>
      <c r="BJ9" s="23">
        <v>0.9916666666666667</v>
      </c>
      <c r="BL9" s="19">
        <v>1100</v>
      </c>
      <c r="BM9" s="25">
        <v>0.61090909090909085</v>
      </c>
      <c r="BN9" s="25">
        <v>0.3890909090909091</v>
      </c>
      <c r="BO9" s="25">
        <v>6.3636363636363638E-3</v>
      </c>
      <c r="BP9" s="25">
        <v>0.99363636363636365</v>
      </c>
      <c r="BQ9" s="12"/>
    </row>
    <row r="10" spans="1:69" x14ac:dyDescent="0.2">
      <c r="A10" s="1" t="s">
        <v>10</v>
      </c>
      <c r="B10" s="1" t="s">
        <v>1</v>
      </c>
      <c r="C10" s="11">
        <v>10</v>
      </c>
      <c r="D10" s="23">
        <v>0.9</v>
      </c>
      <c r="E10" s="23">
        <v>0.1</v>
      </c>
      <c r="F10" s="23">
        <v>0</v>
      </c>
      <c r="G10" s="23">
        <v>1</v>
      </c>
      <c r="H10" s="11">
        <v>10</v>
      </c>
      <c r="I10" s="23">
        <v>1</v>
      </c>
      <c r="J10" s="23">
        <v>0</v>
      </c>
      <c r="K10" s="23">
        <v>0</v>
      </c>
      <c r="L10" s="23">
        <v>1</v>
      </c>
      <c r="M10" s="11">
        <v>10</v>
      </c>
      <c r="N10" s="23">
        <v>1</v>
      </c>
      <c r="O10" s="23">
        <v>0</v>
      </c>
      <c r="P10" s="23">
        <v>0</v>
      </c>
      <c r="Q10" s="23">
        <v>1</v>
      </c>
      <c r="R10" s="11">
        <v>8</v>
      </c>
      <c r="S10" s="23">
        <v>1</v>
      </c>
      <c r="T10" s="23">
        <v>0</v>
      </c>
      <c r="U10" s="23">
        <v>0</v>
      </c>
      <c r="V10" s="23">
        <v>1</v>
      </c>
      <c r="W10" s="11">
        <v>8</v>
      </c>
      <c r="X10" s="23">
        <v>0.75</v>
      </c>
      <c r="Y10" s="23">
        <v>0.25</v>
      </c>
      <c r="Z10" s="23">
        <v>0</v>
      </c>
      <c r="AA10" s="23">
        <v>1</v>
      </c>
      <c r="AB10" s="11">
        <v>8</v>
      </c>
      <c r="AC10" s="23">
        <v>0.25</v>
      </c>
      <c r="AD10" s="23">
        <v>0.75</v>
      </c>
      <c r="AE10" s="23">
        <v>0.125</v>
      </c>
      <c r="AF10" s="23">
        <v>0.875</v>
      </c>
      <c r="AG10" s="11">
        <v>8</v>
      </c>
      <c r="AH10" s="23">
        <v>0.875</v>
      </c>
      <c r="AI10" s="23">
        <v>0.125</v>
      </c>
      <c r="AJ10" s="23">
        <v>0</v>
      </c>
      <c r="AK10" s="23">
        <v>1</v>
      </c>
      <c r="AL10" s="11">
        <v>8</v>
      </c>
      <c r="AM10" s="23">
        <v>1</v>
      </c>
      <c r="AN10" s="23">
        <v>0</v>
      </c>
      <c r="AO10" s="23">
        <v>0</v>
      </c>
      <c r="AP10" s="23">
        <v>1</v>
      </c>
      <c r="AQ10" s="11">
        <v>8</v>
      </c>
      <c r="AR10" s="23">
        <v>1</v>
      </c>
      <c r="AS10" s="23">
        <v>0</v>
      </c>
      <c r="AT10" s="23">
        <v>0</v>
      </c>
      <c r="AU10" s="23">
        <v>1</v>
      </c>
      <c r="AV10" s="11">
        <v>8</v>
      </c>
      <c r="AW10" s="23">
        <v>1</v>
      </c>
      <c r="AX10" s="23">
        <v>0</v>
      </c>
      <c r="AY10" s="23">
        <v>0</v>
      </c>
      <c r="AZ10" s="23">
        <v>1</v>
      </c>
      <c r="BA10" s="11">
        <v>8</v>
      </c>
      <c r="BB10" s="23">
        <v>1</v>
      </c>
      <c r="BC10" s="23">
        <v>0</v>
      </c>
      <c r="BD10" s="23">
        <v>0</v>
      </c>
      <c r="BE10" s="23">
        <v>1</v>
      </c>
      <c r="BF10" s="11">
        <v>8</v>
      </c>
      <c r="BG10" s="23">
        <v>1</v>
      </c>
      <c r="BH10" s="23">
        <v>0</v>
      </c>
      <c r="BI10" s="23">
        <v>0</v>
      </c>
      <c r="BJ10" s="23">
        <v>1</v>
      </c>
      <c r="BL10" s="19">
        <v>102</v>
      </c>
      <c r="BM10" s="25">
        <v>0.90196078431372551</v>
      </c>
      <c r="BN10" s="25">
        <v>9.8039215686274508E-2</v>
      </c>
      <c r="BO10" s="25">
        <v>9.8039215686274508E-3</v>
      </c>
      <c r="BP10" s="25">
        <v>0.99019607843137258</v>
      </c>
    </row>
    <row r="11" spans="1:69" x14ac:dyDescent="0.2">
      <c r="A11" s="26" t="s">
        <v>38</v>
      </c>
      <c r="B11" s="1" t="s">
        <v>39</v>
      </c>
      <c r="C11" s="11">
        <v>32</v>
      </c>
      <c r="D11" s="23">
        <v>0.96875</v>
      </c>
      <c r="E11" s="23">
        <v>3.125E-2</v>
      </c>
      <c r="F11" s="23">
        <v>0</v>
      </c>
      <c r="G11" s="23">
        <v>1</v>
      </c>
      <c r="H11" s="11">
        <v>32</v>
      </c>
      <c r="I11" s="23">
        <v>0.96875</v>
      </c>
      <c r="J11" s="23">
        <v>3.125E-2</v>
      </c>
      <c r="K11" s="23">
        <v>0</v>
      </c>
      <c r="L11" s="23">
        <v>1</v>
      </c>
      <c r="M11" s="11">
        <v>32</v>
      </c>
      <c r="N11" s="23">
        <v>1</v>
      </c>
      <c r="O11" s="23">
        <v>0</v>
      </c>
      <c r="P11" s="23">
        <v>0</v>
      </c>
      <c r="Q11" s="23">
        <v>1</v>
      </c>
      <c r="R11" s="11">
        <v>32</v>
      </c>
      <c r="S11" s="23">
        <v>0.875</v>
      </c>
      <c r="T11" s="23">
        <v>0.125</v>
      </c>
      <c r="U11" s="23">
        <v>0</v>
      </c>
      <c r="V11" s="23">
        <v>1</v>
      </c>
      <c r="W11" s="11">
        <v>32</v>
      </c>
      <c r="X11" s="23">
        <v>1</v>
      </c>
      <c r="Y11" s="23">
        <v>0</v>
      </c>
      <c r="Z11" s="23">
        <v>0</v>
      </c>
      <c r="AA11" s="23">
        <v>1</v>
      </c>
      <c r="AB11" s="11">
        <v>32</v>
      </c>
      <c r="AC11" s="23">
        <v>0.90625</v>
      </c>
      <c r="AD11" s="23">
        <v>9.375E-2</v>
      </c>
      <c r="AE11" s="23">
        <v>0</v>
      </c>
      <c r="AF11" s="23">
        <v>1</v>
      </c>
      <c r="AG11" s="11">
        <v>32</v>
      </c>
      <c r="AH11" s="23">
        <v>1</v>
      </c>
      <c r="AI11" s="23">
        <v>0</v>
      </c>
      <c r="AJ11" s="23">
        <v>0</v>
      </c>
      <c r="AK11" s="23">
        <v>1</v>
      </c>
      <c r="AL11" s="11">
        <v>32</v>
      </c>
      <c r="AM11" s="23">
        <v>1</v>
      </c>
      <c r="AN11" s="23">
        <v>0</v>
      </c>
      <c r="AO11" s="23">
        <v>0</v>
      </c>
      <c r="AP11" s="23">
        <v>1</v>
      </c>
      <c r="AQ11" s="11">
        <v>40</v>
      </c>
      <c r="AR11" s="23">
        <v>1</v>
      </c>
      <c r="AS11" s="23">
        <v>0</v>
      </c>
      <c r="AT11" s="23">
        <v>0</v>
      </c>
      <c r="AU11" s="23">
        <v>1</v>
      </c>
      <c r="AV11" s="11">
        <v>40</v>
      </c>
      <c r="AW11" s="23">
        <v>1</v>
      </c>
      <c r="AX11" s="23">
        <v>0</v>
      </c>
      <c r="AY11" s="23">
        <v>0</v>
      </c>
      <c r="AZ11" s="23">
        <v>1</v>
      </c>
      <c r="BA11" s="11">
        <v>40</v>
      </c>
      <c r="BB11" s="23">
        <v>1</v>
      </c>
      <c r="BC11" s="23">
        <v>0</v>
      </c>
      <c r="BD11" s="23">
        <v>0</v>
      </c>
      <c r="BE11" s="23">
        <v>1</v>
      </c>
      <c r="BF11" s="11">
        <v>40</v>
      </c>
      <c r="BG11" s="23">
        <v>0.97499999999999998</v>
      </c>
      <c r="BH11" s="23">
        <v>2.5000000000000001E-2</v>
      </c>
      <c r="BI11" s="23">
        <v>2.5000000000000001E-2</v>
      </c>
      <c r="BJ11" s="23">
        <v>0.97499999999999998</v>
      </c>
      <c r="BL11" s="19">
        <v>416</v>
      </c>
      <c r="BM11" s="25">
        <v>0.97596153846153844</v>
      </c>
      <c r="BN11" s="25">
        <v>2.403846153846154E-2</v>
      </c>
      <c r="BO11" s="25">
        <v>2.403846153846154E-3</v>
      </c>
      <c r="BP11" s="25">
        <v>0.99759615384615385</v>
      </c>
    </row>
    <row r="12" spans="1:69" x14ac:dyDescent="0.2">
      <c r="A12" s="1" t="s">
        <v>11</v>
      </c>
      <c r="B12" s="1" t="s">
        <v>0</v>
      </c>
      <c r="C12" s="11">
        <v>168</v>
      </c>
      <c r="D12" s="23">
        <v>0.7857142857142857</v>
      </c>
      <c r="E12" s="23">
        <v>0.21428571428571427</v>
      </c>
      <c r="F12" s="23">
        <v>5.9523809523809521E-3</v>
      </c>
      <c r="G12" s="23">
        <v>0.99404761904761907</v>
      </c>
      <c r="H12" s="11">
        <v>128</v>
      </c>
      <c r="I12" s="23">
        <v>0.640625</v>
      </c>
      <c r="J12" s="23">
        <v>0.359375</v>
      </c>
      <c r="K12" s="23">
        <v>0</v>
      </c>
      <c r="L12" s="23">
        <v>1</v>
      </c>
      <c r="M12" s="11">
        <v>158</v>
      </c>
      <c r="N12" s="23">
        <v>0.88607594936708867</v>
      </c>
      <c r="O12" s="23">
        <v>0.11392405063291139</v>
      </c>
      <c r="P12" s="23">
        <v>3.7974683544303799E-2</v>
      </c>
      <c r="Q12" s="23">
        <v>0.96202531645569622</v>
      </c>
      <c r="R12" s="11">
        <v>160</v>
      </c>
      <c r="S12" s="23">
        <v>0.6875</v>
      </c>
      <c r="T12" s="23">
        <v>0.3125</v>
      </c>
      <c r="U12" s="23">
        <v>7.4999999999999997E-2</v>
      </c>
      <c r="V12" s="23">
        <v>0.92500000000000004</v>
      </c>
      <c r="W12" s="11">
        <v>160</v>
      </c>
      <c r="X12" s="23">
        <v>0.78749999999999998</v>
      </c>
      <c r="Y12" s="23">
        <v>0.21249999999999999</v>
      </c>
      <c r="Z12" s="23">
        <v>6.2500000000000003E-3</v>
      </c>
      <c r="AA12" s="23">
        <v>0.99375000000000002</v>
      </c>
      <c r="AB12" s="11">
        <v>160</v>
      </c>
      <c r="AC12" s="23">
        <v>0.78749999999999998</v>
      </c>
      <c r="AD12" s="23">
        <v>0.21249999999999999</v>
      </c>
      <c r="AE12" s="23">
        <v>6.2500000000000003E-3</v>
      </c>
      <c r="AF12" s="23">
        <v>0.99375000000000002</v>
      </c>
      <c r="AG12" s="11">
        <v>80</v>
      </c>
      <c r="AH12" s="23">
        <v>0.4375</v>
      </c>
      <c r="AI12" s="23">
        <v>0.5625</v>
      </c>
      <c r="AJ12" s="23">
        <v>2.5000000000000001E-2</v>
      </c>
      <c r="AK12" s="23">
        <v>0.97499999999999998</v>
      </c>
      <c r="AL12" s="11">
        <v>56</v>
      </c>
      <c r="AM12" s="23">
        <v>0.4464285714285714</v>
      </c>
      <c r="AN12" s="23">
        <v>0.5535714285714286</v>
      </c>
      <c r="AO12" s="23">
        <v>3.5714285714285712E-2</v>
      </c>
      <c r="AP12" s="23">
        <v>0.9642857142857143</v>
      </c>
      <c r="AQ12" s="11">
        <v>88</v>
      </c>
      <c r="AR12" s="23">
        <v>0.92045454545454541</v>
      </c>
      <c r="AS12" s="23">
        <v>7.9545454545454544E-2</v>
      </c>
      <c r="AT12" s="23">
        <v>3.4090909090909088E-2</v>
      </c>
      <c r="AU12" s="23">
        <v>0.96590909090909094</v>
      </c>
      <c r="AV12" s="11">
        <v>76</v>
      </c>
      <c r="AW12" s="23">
        <v>0.97368421052631582</v>
      </c>
      <c r="AX12" s="23">
        <v>2.6315789473684209E-2</v>
      </c>
      <c r="AY12" s="23">
        <v>0</v>
      </c>
      <c r="AZ12" s="23">
        <v>1</v>
      </c>
      <c r="BA12" s="11">
        <v>96</v>
      </c>
      <c r="BB12" s="23">
        <v>0.95833333333333337</v>
      </c>
      <c r="BC12" s="23">
        <v>4.1666666666666664E-2</v>
      </c>
      <c r="BD12" s="23">
        <v>1.0416666666666666E-2</v>
      </c>
      <c r="BE12" s="23">
        <v>0.98958333333333337</v>
      </c>
      <c r="BF12" s="11">
        <v>88</v>
      </c>
      <c r="BG12" s="23">
        <v>0.89772727272727271</v>
      </c>
      <c r="BH12" s="23">
        <v>0.10227272727272728</v>
      </c>
      <c r="BI12" s="23">
        <v>2.2727272727272728E-2</v>
      </c>
      <c r="BJ12" s="23">
        <v>0.97727272727272729</v>
      </c>
      <c r="BL12" s="19">
        <v>1418</v>
      </c>
      <c r="BM12" s="25">
        <v>0.77715091678420312</v>
      </c>
      <c r="BN12" s="25">
        <v>0.22284908321579688</v>
      </c>
      <c r="BO12" s="25">
        <v>2.1861777150916785E-2</v>
      </c>
      <c r="BP12" s="25">
        <v>0.97813822284908325</v>
      </c>
    </row>
    <row r="13" spans="1:69" x14ac:dyDescent="0.2">
      <c r="A13" s="1" t="s">
        <v>12</v>
      </c>
      <c r="B13" s="1" t="s">
        <v>3</v>
      </c>
      <c r="C13" s="11">
        <v>0</v>
      </c>
      <c r="D13" s="23" t="s">
        <v>125</v>
      </c>
      <c r="E13" s="23" t="s">
        <v>125</v>
      </c>
      <c r="F13" s="23" t="s">
        <v>125</v>
      </c>
      <c r="G13" s="23" t="s">
        <v>125</v>
      </c>
      <c r="H13" s="11">
        <v>0</v>
      </c>
      <c r="I13" s="23" t="s">
        <v>125</v>
      </c>
      <c r="J13" s="23" t="s">
        <v>125</v>
      </c>
      <c r="K13" s="23" t="s">
        <v>125</v>
      </c>
      <c r="L13" s="23" t="s">
        <v>125</v>
      </c>
      <c r="M13" s="11">
        <v>48</v>
      </c>
      <c r="N13" s="23">
        <v>1</v>
      </c>
      <c r="O13" s="23">
        <v>0</v>
      </c>
      <c r="P13" s="23">
        <v>0</v>
      </c>
      <c r="Q13" s="23">
        <v>1</v>
      </c>
      <c r="R13" s="11">
        <v>48</v>
      </c>
      <c r="S13" s="23">
        <v>0.83333333333333337</v>
      </c>
      <c r="T13" s="23">
        <v>0.16666666666666666</v>
      </c>
      <c r="U13" s="23">
        <v>4.1666666666666664E-2</v>
      </c>
      <c r="V13" s="23">
        <v>0.95833333333333337</v>
      </c>
      <c r="W13" s="11">
        <v>48</v>
      </c>
      <c r="X13" s="23">
        <v>0.95833333333333337</v>
      </c>
      <c r="Y13" s="23">
        <v>4.1666666666666664E-2</v>
      </c>
      <c r="Z13" s="23">
        <v>2.0833333333333332E-2</v>
      </c>
      <c r="AA13" s="23">
        <v>0.97916666666666663</v>
      </c>
      <c r="AB13" s="11">
        <v>48</v>
      </c>
      <c r="AC13" s="23">
        <v>0.91666666666666663</v>
      </c>
      <c r="AD13" s="23">
        <v>8.3333333333333329E-2</v>
      </c>
      <c r="AE13" s="23">
        <v>2.0833333333333332E-2</v>
      </c>
      <c r="AF13" s="23">
        <v>0.97916666666666663</v>
      </c>
      <c r="AG13" s="11">
        <v>44</v>
      </c>
      <c r="AH13" s="23">
        <v>0.84090909090909094</v>
      </c>
      <c r="AI13" s="23">
        <v>0.15909090909090909</v>
      </c>
      <c r="AJ13" s="23">
        <v>4.5454545454545456E-2</v>
      </c>
      <c r="AK13" s="23">
        <v>0.95454545454545459</v>
      </c>
      <c r="AL13" s="11">
        <v>44</v>
      </c>
      <c r="AM13" s="23">
        <v>0.68181818181818188</v>
      </c>
      <c r="AN13" s="23">
        <v>0.31818181818181818</v>
      </c>
      <c r="AO13" s="23">
        <v>0</v>
      </c>
      <c r="AP13" s="23">
        <v>1</v>
      </c>
      <c r="AQ13" s="11">
        <v>48</v>
      </c>
      <c r="AR13" s="23">
        <v>1</v>
      </c>
      <c r="AS13" s="23">
        <v>0</v>
      </c>
      <c r="AT13" s="23">
        <v>0</v>
      </c>
      <c r="AU13" s="23">
        <v>1</v>
      </c>
      <c r="AV13" s="11">
        <v>48</v>
      </c>
      <c r="AW13" s="23">
        <v>1</v>
      </c>
      <c r="AX13" s="23">
        <v>0</v>
      </c>
      <c r="AY13" s="23">
        <v>0</v>
      </c>
      <c r="AZ13" s="23">
        <v>1</v>
      </c>
      <c r="BA13" s="11">
        <v>24</v>
      </c>
      <c r="BB13" s="23">
        <v>1</v>
      </c>
      <c r="BC13" s="23">
        <v>0</v>
      </c>
      <c r="BD13" s="23">
        <v>0</v>
      </c>
      <c r="BE13" s="23">
        <v>1</v>
      </c>
      <c r="BF13" s="11">
        <v>24</v>
      </c>
      <c r="BG13" s="23">
        <v>0.95833333333333337</v>
      </c>
      <c r="BH13" s="23">
        <v>4.1666666666666664E-2</v>
      </c>
      <c r="BI13" s="23">
        <v>4.1666666666666664E-2</v>
      </c>
      <c r="BJ13" s="23">
        <v>0.95833333333333337</v>
      </c>
      <c r="BL13" s="19">
        <v>424</v>
      </c>
      <c r="BM13" s="25">
        <v>0.91509433962264153</v>
      </c>
      <c r="BN13" s="25">
        <v>8.4905660377358486E-2</v>
      </c>
      <c r="BO13" s="25">
        <v>1.6509433962264151E-2</v>
      </c>
      <c r="BP13" s="25">
        <v>0.98349056603773588</v>
      </c>
    </row>
    <row r="14" spans="1:69" x14ac:dyDescent="0.2">
      <c r="A14" s="1" t="s">
        <v>13</v>
      </c>
      <c r="B14" s="1" t="s">
        <v>4</v>
      </c>
      <c r="C14" s="11">
        <v>56</v>
      </c>
      <c r="D14" s="23">
        <v>0.85714285714285721</v>
      </c>
      <c r="E14" s="23">
        <v>0.14285714285714285</v>
      </c>
      <c r="F14" s="23">
        <v>0</v>
      </c>
      <c r="G14" s="23">
        <v>1</v>
      </c>
      <c r="H14" s="11">
        <v>60</v>
      </c>
      <c r="I14" s="23">
        <v>0.85</v>
      </c>
      <c r="J14" s="23">
        <v>0.15</v>
      </c>
      <c r="K14" s="23">
        <v>0</v>
      </c>
      <c r="L14" s="23">
        <v>1</v>
      </c>
      <c r="M14" s="11">
        <v>60</v>
      </c>
      <c r="N14" s="23">
        <v>0.8833333333333333</v>
      </c>
      <c r="O14" s="23">
        <v>0.11666666666666667</v>
      </c>
      <c r="P14" s="23">
        <v>0</v>
      </c>
      <c r="Q14" s="23">
        <v>1</v>
      </c>
      <c r="R14" s="11">
        <v>60</v>
      </c>
      <c r="S14" s="23">
        <v>0.6166666666666667</v>
      </c>
      <c r="T14" s="23">
        <v>0.38333333333333336</v>
      </c>
      <c r="U14" s="23">
        <v>0.05</v>
      </c>
      <c r="V14" s="23">
        <v>0.95</v>
      </c>
      <c r="W14" s="11">
        <v>60</v>
      </c>
      <c r="X14" s="23">
        <v>0.8833333333333333</v>
      </c>
      <c r="Y14" s="23">
        <v>0.11666666666666667</v>
      </c>
      <c r="Z14" s="23">
        <v>0</v>
      </c>
      <c r="AA14" s="23">
        <v>1</v>
      </c>
      <c r="AB14" s="11">
        <v>60</v>
      </c>
      <c r="AC14" s="23">
        <v>0.8833333333333333</v>
      </c>
      <c r="AD14" s="23">
        <v>0.11666666666666667</v>
      </c>
      <c r="AE14" s="23">
        <v>1.6666666666666666E-2</v>
      </c>
      <c r="AF14" s="23">
        <v>0.98333333333333328</v>
      </c>
      <c r="AG14" s="11">
        <v>80</v>
      </c>
      <c r="AH14" s="23">
        <v>0.61250000000000004</v>
      </c>
      <c r="AI14" s="23">
        <v>0.38750000000000001</v>
      </c>
      <c r="AJ14" s="23">
        <v>0.1125</v>
      </c>
      <c r="AK14" s="23">
        <v>0.88749999999999996</v>
      </c>
      <c r="AL14" s="11">
        <v>80</v>
      </c>
      <c r="AM14" s="23">
        <v>0.85</v>
      </c>
      <c r="AN14" s="23">
        <v>0.15</v>
      </c>
      <c r="AO14" s="23">
        <v>1.2500000000000001E-2</v>
      </c>
      <c r="AP14" s="23">
        <v>0.98750000000000004</v>
      </c>
      <c r="AQ14" s="11">
        <v>60</v>
      </c>
      <c r="AR14" s="23">
        <v>1</v>
      </c>
      <c r="AS14" s="23">
        <v>0</v>
      </c>
      <c r="AT14" s="23">
        <v>0</v>
      </c>
      <c r="AU14" s="23">
        <v>1</v>
      </c>
      <c r="AV14" s="11">
        <v>60</v>
      </c>
      <c r="AW14" s="23">
        <v>1</v>
      </c>
      <c r="AX14" s="23">
        <v>0</v>
      </c>
      <c r="AY14" s="23">
        <v>0</v>
      </c>
      <c r="AZ14" s="23">
        <v>1</v>
      </c>
      <c r="BA14" s="11">
        <v>96</v>
      </c>
      <c r="BB14" s="23">
        <v>1</v>
      </c>
      <c r="BC14" s="23">
        <v>0</v>
      </c>
      <c r="BD14" s="23">
        <v>0</v>
      </c>
      <c r="BE14" s="23">
        <v>1</v>
      </c>
      <c r="BF14" s="11">
        <v>108</v>
      </c>
      <c r="BG14" s="23">
        <v>0.97222222222222221</v>
      </c>
      <c r="BH14" s="23">
        <v>2.7777777777777776E-2</v>
      </c>
      <c r="BI14" s="23">
        <v>2.7777777777777776E-2</v>
      </c>
      <c r="BJ14" s="23">
        <v>0.97222222222222221</v>
      </c>
      <c r="BL14" s="19">
        <v>840</v>
      </c>
      <c r="BM14" s="25">
        <v>0.87261904761904763</v>
      </c>
      <c r="BN14" s="25">
        <v>0.12738095238095237</v>
      </c>
      <c r="BO14" s="25">
        <v>2.0238095238095239E-2</v>
      </c>
      <c r="BP14" s="25">
        <v>0.97976190476190472</v>
      </c>
    </row>
    <row r="15" spans="1:69" x14ac:dyDescent="0.2">
      <c r="A15" s="1" t="s">
        <v>14</v>
      </c>
      <c r="B15" s="1" t="s">
        <v>5</v>
      </c>
      <c r="C15" s="11">
        <v>280</v>
      </c>
      <c r="D15" s="23">
        <v>0.88928571428571423</v>
      </c>
      <c r="E15" s="23">
        <v>0.11071428571428571</v>
      </c>
      <c r="F15" s="23">
        <v>3.5714285714285713E-3</v>
      </c>
      <c r="G15" s="23">
        <v>0.99642857142857144</v>
      </c>
      <c r="H15" s="11">
        <v>268</v>
      </c>
      <c r="I15" s="23">
        <v>0.89179104477611937</v>
      </c>
      <c r="J15" s="23">
        <v>0.10820895522388059</v>
      </c>
      <c r="K15" s="23">
        <v>3.7313432835820895E-3</v>
      </c>
      <c r="L15" s="23">
        <v>0.99626865671641796</v>
      </c>
      <c r="M15" s="11">
        <v>228</v>
      </c>
      <c r="N15" s="23">
        <v>0.91228070175438591</v>
      </c>
      <c r="O15" s="23">
        <v>8.771929824561403E-2</v>
      </c>
      <c r="P15" s="23">
        <v>4.3859649122807015E-3</v>
      </c>
      <c r="Q15" s="23">
        <v>0.99561403508771928</v>
      </c>
      <c r="R15" s="11">
        <v>268</v>
      </c>
      <c r="S15" s="23">
        <v>0.95895522388059706</v>
      </c>
      <c r="T15" s="23">
        <v>4.1044776119402986E-2</v>
      </c>
      <c r="U15" s="23">
        <v>0</v>
      </c>
      <c r="V15" s="23">
        <v>1</v>
      </c>
      <c r="W15" s="11">
        <v>268</v>
      </c>
      <c r="X15" s="23">
        <v>0.95895522388059706</v>
      </c>
      <c r="Y15" s="23">
        <v>4.1044776119402986E-2</v>
      </c>
      <c r="Z15" s="23">
        <v>0</v>
      </c>
      <c r="AA15" s="23">
        <v>1</v>
      </c>
      <c r="AB15" s="11">
        <v>268</v>
      </c>
      <c r="AC15" s="23">
        <v>0.94776119402985071</v>
      </c>
      <c r="AD15" s="23">
        <v>5.2238805970149252E-2</v>
      </c>
      <c r="AE15" s="23">
        <v>0</v>
      </c>
      <c r="AF15" s="23">
        <v>1</v>
      </c>
      <c r="AG15" s="11">
        <v>224</v>
      </c>
      <c r="AH15" s="23">
        <v>0.90625</v>
      </c>
      <c r="AI15" s="23">
        <v>9.375E-2</v>
      </c>
      <c r="AJ15" s="23">
        <v>4.464285714285714E-3</v>
      </c>
      <c r="AK15" s="23">
        <v>0.9955357142857143</v>
      </c>
      <c r="AL15" s="11">
        <v>240</v>
      </c>
      <c r="AM15" s="23">
        <v>0.93333333333333335</v>
      </c>
      <c r="AN15" s="23">
        <v>6.6666666666666666E-2</v>
      </c>
      <c r="AO15" s="23">
        <v>8.3333333333333332E-3</v>
      </c>
      <c r="AP15" s="23">
        <v>0.9916666666666667</v>
      </c>
      <c r="AQ15" s="11">
        <v>244</v>
      </c>
      <c r="AR15" s="23">
        <v>0.99590163934426235</v>
      </c>
      <c r="AS15" s="23">
        <v>4.0983606557377051E-3</v>
      </c>
      <c r="AT15" s="23">
        <v>0</v>
      </c>
      <c r="AU15" s="23">
        <v>1</v>
      </c>
      <c r="AV15" s="11">
        <v>244</v>
      </c>
      <c r="AW15" s="23">
        <v>0.98770491803278693</v>
      </c>
      <c r="AX15" s="23">
        <v>1.2295081967213115E-2</v>
      </c>
      <c r="AY15" s="23">
        <v>8.1967213114754103E-3</v>
      </c>
      <c r="AZ15" s="23">
        <v>0.99180327868852458</v>
      </c>
      <c r="BA15" s="11">
        <v>244</v>
      </c>
      <c r="BB15" s="23">
        <v>1</v>
      </c>
      <c r="BC15" s="23">
        <v>0</v>
      </c>
      <c r="BD15" s="23">
        <v>0</v>
      </c>
      <c r="BE15" s="23">
        <v>1</v>
      </c>
      <c r="BF15" s="11">
        <v>296</v>
      </c>
      <c r="BG15" s="23">
        <v>0.97297297297297303</v>
      </c>
      <c r="BH15" s="23">
        <v>2.7027027027027029E-2</v>
      </c>
      <c r="BI15" s="23">
        <v>2.364864864864865E-2</v>
      </c>
      <c r="BJ15" s="23">
        <v>0.97635135135135132</v>
      </c>
      <c r="BL15" s="19">
        <v>3072</v>
      </c>
      <c r="BM15" s="25">
        <v>0.9462890625</v>
      </c>
      <c r="BN15" s="25">
        <v>5.37109375E-2</v>
      </c>
      <c r="BO15" s="25">
        <v>4.8828125E-3</v>
      </c>
      <c r="BP15" s="25">
        <v>0.9951171875</v>
      </c>
    </row>
    <row r="16" spans="1:69" ht="12.75" customHeight="1" x14ac:dyDescent="0.2">
      <c r="A16" s="60" t="s">
        <v>33</v>
      </c>
      <c r="B16" s="61"/>
      <c r="C16" s="35"/>
      <c r="D16" s="24">
        <f>AVERAGE(D9:D15)</f>
        <v>0.80146459899749367</v>
      </c>
      <c r="E16" s="24">
        <f>AVERAGE(E9:E15)</f>
        <v>0.19853540100250625</v>
      </c>
      <c r="F16" s="24">
        <f>AVERAGE(F9:F15)</f>
        <v>3.7802840434419381E-3</v>
      </c>
      <c r="G16" s="24">
        <f>AVERAGE(G9:G15)</f>
        <v>0.99621971595655801</v>
      </c>
      <c r="H16" s="35"/>
      <c r="I16" s="24">
        <f>AVERAGE(I9:I15)</f>
        <v>0.81072065658549353</v>
      </c>
      <c r="J16" s="24">
        <f>AVERAGE(J9:J15)</f>
        <v>0.18927934341450639</v>
      </c>
      <c r="K16" s="24">
        <f>AVERAGE(K9:K15)</f>
        <v>6.2189054726368158E-4</v>
      </c>
      <c r="L16" s="24">
        <f>AVERAGE(L9:L15)</f>
        <v>0.99937810945273631</v>
      </c>
      <c r="M16" s="35"/>
      <c r="N16" s="24">
        <f>AVERAGE(N9:N15)</f>
        <v>0.86430157672662677</v>
      </c>
      <c r="O16" s="24">
        <f>AVERAGE(O9:O15)</f>
        <v>0.13569842327337331</v>
      </c>
      <c r="P16" s="24">
        <f>AVERAGE(P9:P15)</f>
        <v>6.0515212080834999E-3</v>
      </c>
      <c r="Q16" s="24">
        <f>AVERAGE(Q9:Q15)</f>
        <v>0.9939484787919165</v>
      </c>
      <c r="R16" s="35"/>
      <c r="S16" s="24">
        <f>AVERAGE(S9:S15)</f>
        <v>0.73652367859948387</v>
      </c>
      <c r="T16" s="24">
        <f>AVERAGE(T9:T15)</f>
        <v>0.26347632140051624</v>
      </c>
      <c r="U16" s="24">
        <f>AVERAGE(U9:U15)</f>
        <v>2.5689223057644112E-2</v>
      </c>
      <c r="V16" s="24">
        <f>AVERAGE(V9:V15)</f>
        <v>0.97431077694235591</v>
      </c>
      <c r="W16" s="35"/>
      <c r="X16" s="24">
        <f>AVERAGE(X9:X15)</f>
        <v>0.81146102195787984</v>
      </c>
      <c r="Y16" s="24">
        <f>AVERAGE(Y9:Y15)</f>
        <v>0.18853897804212025</v>
      </c>
      <c r="Z16" s="24">
        <f>AVERAGE(Z9:Z15)</f>
        <v>3.8690476190476192E-3</v>
      </c>
      <c r="AA16" s="24">
        <f>AVERAGE(AA9:AA15)</f>
        <v>0.99613095238095239</v>
      </c>
      <c r="AB16" s="35"/>
      <c r="AC16" s="24">
        <f>AVERAGE(AC9:AC15)</f>
        <v>0.719088065312535</v>
      </c>
      <c r="AD16" s="24">
        <f>AVERAGE(AD9:AD15)</f>
        <v>0.28091193468746495</v>
      </c>
      <c r="AE16" s="24">
        <f>AVERAGE(AE9:AE15)</f>
        <v>2.5986842105263159E-2</v>
      </c>
      <c r="AF16" s="24">
        <f>AVERAGE(AF9:AF15)</f>
        <v>0.97401315789473686</v>
      </c>
      <c r="AG16" s="35"/>
      <c r="AH16" s="24">
        <f>AVERAGE(AH9:AH15)</f>
        <v>0.72040696372592916</v>
      </c>
      <c r="AI16" s="24">
        <f>AVERAGE(AI9:AI15)</f>
        <v>0.27959303627407078</v>
      </c>
      <c r="AJ16" s="24">
        <f>AVERAGE(AJ9:AJ15)</f>
        <v>2.9237172925596574E-2</v>
      </c>
      <c r="AK16" s="24">
        <f>AVERAGE(AK9:AK15)</f>
        <v>0.97076282707440342</v>
      </c>
      <c r="AL16" s="35"/>
      <c r="AM16" s="24">
        <f>AVERAGE(AM9:AM15)</f>
        <v>0.78416661335380533</v>
      </c>
      <c r="AN16" s="24">
        <f>AVERAGE(AN9:AN15)</f>
        <v>0.21583338664619453</v>
      </c>
      <c r="AO16" s="24">
        <f>AVERAGE(AO9:AO15)</f>
        <v>8.0782312925170054E-3</v>
      </c>
      <c r="AP16" s="24">
        <f>AVERAGE(AP9:AP15)</f>
        <v>0.99192176870748305</v>
      </c>
      <c r="AQ16" s="35"/>
      <c r="AR16" s="24">
        <f>AVERAGE(AR9:AR15)</f>
        <v>0.98358659782840108</v>
      </c>
      <c r="AS16" s="24">
        <f>AVERAGE(AS9:AS15)</f>
        <v>1.6413402171598892E-2</v>
      </c>
      <c r="AT16" s="24">
        <f>AVERAGE(AT9:AT15)</f>
        <v>4.87012987012987E-3</v>
      </c>
      <c r="AU16" s="24">
        <f>AVERAGE(AU9:AU15)</f>
        <v>0.99512987012987009</v>
      </c>
      <c r="AV16" s="35"/>
      <c r="AW16" s="24">
        <f>AVERAGE(AW9:AW15)</f>
        <v>0.99448416122272898</v>
      </c>
      <c r="AX16" s="24">
        <f>AVERAGE(AX9:AX15)</f>
        <v>5.5158387772710465E-3</v>
      </c>
      <c r="AY16" s="24">
        <f>AVERAGE(AY9:AY15)</f>
        <v>1.17096018735363E-3</v>
      </c>
      <c r="AZ16" s="24">
        <f>AVERAGE(AZ9:AZ15)</f>
        <v>0.99882903981264637</v>
      </c>
      <c r="BA16" s="35"/>
      <c r="BB16" s="24">
        <f>AVERAGE(BB9:BB15)</f>
        <v>0.98717948717948723</v>
      </c>
      <c r="BC16" s="24">
        <f>AVERAGE(BC9:BC15)</f>
        <v>1.282051282051282E-2</v>
      </c>
      <c r="BD16" s="24">
        <f>AVERAGE(BD9:BD15)</f>
        <v>2.8617216117216115E-3</v>
      </c>
      <c r="BE16" s="24">
        <f>AVERAGE(BE9:BE15)</f>
        <v>0.9971382783882784</v>
      </c>
      <c r="BF16" s="35"/>
      <c r="BG16" s="24">
        <f>AVERAGE(BG9:BG15)</f>
        <v>0.96089368589368573</v>
      </c>
      <c r="BH16" s="24">
        <f>AVERAGE(BH9:BH15)</f>
        <v>3.9106314106314106E-2</v>
      </c>
      <c r="BI16" s="24">
        <f>AVERAGE(BI9:BI15)</f>
        <v>2.1307671307671309E-2</v>
      </c>
      <c r="BJ16" s="24">
        <f>AVERAGE(BJ9:BJ15)</f>
        <v>0.97869232869232881</v>
      </c>
      <c r="BL16" s="22" t="s">
        <v>33</v>
      </c>
      <c r="BM16" s="24">
        <f t="shared" ref="BM16:BP16" si="0">AVERAGE(BM9:BM15)</f>
        <v>0.85714068288717815</v>
      </c>
      <c r="BN16" s="24">
        <f t="shared" si="0"/>
        <v>0.14285931711282185</v>
      </c>
      <c r="BO16" s="24">
        <f t="shared" si="0"/>
        <v>1.1723360419626591E-2</v>
      </c>
      <c r="BP16" s="24">
        <f t="shared" si="0"/>
        <v>0.98827663958037337</v>
      </c>
    </row>
    <row r="17" spans="1:67" x14ac:dyDescent="0.2">
      <c r="A17" s="2"/>
      <c r="B17" s="2"/>
      <c r="C17" s="2"/>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BM17" s="12"/>
      <c r="BN17" s="12"/>
      <c r="BO17" s="12"/>
    </row>
    <row r="18" spans="1:67" x14ac:dyDescent="0.2">
      <c r="B18" s="10"/>
    </row>
  </sheetData>
  <mergeCells count="16">
    <mergeCell ref="A16:B16"/>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25"/>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4" ht="15.75" x14ac:dyDescent="0.25">
      <c r="A1" s="6" t="s">
        <v>7</v>
      </c>
      <c r="B1" s="5"/>
      <c r="C1" s="5"/>
      <c r="D1" s="5"/>
      <c r="G1" s="3">
        <v>2017</v>
      </c>
    </row>
    <row r="2" spans="1:14" x14ac:dyDescent="0.2">
      <c r="A2" s="7" t="s">
        <v>16</v>
      </c>
      <c r="B2" s="5"/>
      <c r="C2" s="5"/>
      <c r="D2" s="5"/>
    </row>
    <row r="3" spans="1:14" x14ac:dyDescent="0.2">
      <c r="A3" s="13" t="str">
        <f>+PUNTUALIDAD!A3</f>
        <v>AEROPUERTO DE CULIACAN</v>
      </c>
      <c r="B3" s="13"/>
      <c r="C3" s="13"/>
      <c r="D3" s="13"/>
    </row>
    <row r="8" spans="1:14" x14ac:dyDescent="0.2">
      <c r="N8" s="15"/>
    </row>
    <row r="9" spans="1:14" x14ac:dyDescent="0.2">
      <c r="N9" s="15"/>
    </row>
    <row r="10" spans="1:14" x14ac:dyDescent="0.2">
      <c r="N10" s="15"/>
    </row>
    <row r="11" spans="1:14" x14ac:dyDescent="0.2">
      <c r="N11" s="15"/>
    </row>
    <row r="12" spans="1:14" x14ac:dyDescent="0.2">
      <c r="N12" s="15"/>
    </row>
    <row r="13" spans="1:14" ht="12.75" customHeight="1" x14ac:dyDescent="0.2">
      <c r="N13" s="15"/>
    </row>
    <row r="14" spans="1:14" ht="38.25" x14ac:dyDescent="0.2">
      <c r="J14" s="55" t="s">
        <v>30</v>
      </c>
      <c r="K14" s="55"/>
      <c r="L14" s="17" t="s">
        <v>89</v>
      </c>
      <c r="M14" s="17" t="s">
        <v>31</v>
      </c>
      <c r="N14" s="15"/>
    </row>
    <row r="15" spans="1:14" x14ac:dyDescent="0.2">
      <c r="J15" s="32" t="s">
        <v>65</v>
      </c>
      <c r="K15" s="18"/>
      <c r="L15" s="14">
        <v>0.99363636363636365</v>
      </c>
      <c r="M15" s="14">
        <v>0.61090909090909085</v>
      </c>
      <c r="N15" s="15"/>
    </row>
    <row r="16" spans="1:14" x14ac:dyDescent="0.2">
      <c r="J16" s="32" t="s">
        <v>66</v>
      </c>
      <c r="K16" s="18"/>
      <c r="L16" s="14">
        <v>0.99019607843137258</v>
      </c>
      <c r="M16" s="14">
        <v>0.90196078431372551</v>
      </c>
      <c r="N16" s="15"/>
    </row>
    <row r="17" spans="1:14" x14ac:dyDescent="0.2">
      <c r="J17" s="32" t="s">
        <v>39</v>
      </c>
      <c r="K17" s="18"/>
      <c r="L17" s="14">
        <v>0.99759615384615385</v>
      </c>
      <c r="M17" s="14">
        <v>0.97596153846153844</v>
      </c>
      <c r="N17" s="15"/>
    </row>
    <row r="18" spans="1:14" x14ac:dyDescent="0.2">
      <c r="J18" s="32" t="s">
        <v>67</v>
      </c>
      <c r="K18" s="18"/>
      <c r="L18" s="14">
        <v>0.97813822284908325</v>
      </c>
      <c r="M18" s="14">
        <v>0.77715091678420312</v>
      </c>
      <c r="N18" s="15"/>
    </row>
    <row r="19" spans="1:14" x14ac:dyDescent="0.2">
      <c r="A19" s="4"/>
      <c r="B19" s="12"/>
      <c r="J19" s="32" t="s">
        <v>3</v>
      </c>
      <c r="K19" s="18"/>
      <c r="L19" s="14">
        <v>0.98349056603773588</v>
      </c>
      <c r="M19" s="14">
        <v>0.91509433962264153</v>
      </c>
      <c r="N19" s="15"/>
    </row>
    <row r="20" spans="1:14" x14ac:dyDescent="0.2">
      <c r="B20" s="12"/>
      <c r="J20" s="32" t="s">
        <v>68</v>
      </c>
      <c r="K20" s="18"/>
      <c r="L20" s="14">
        <v>0.97976190476190472</v>
      </c>
      <c r="M20" s="14">
        <v>0.87261904761904763</v>
      </c>
      <c r="N20" s="15"/>
    </row>
    <row r="21" spans="1:14" x14ac:dyDescent="0.2">
      <c r="B21" s="12"/>
      <c r="J21" s="32" t="s">
        <v>69</v>
      </c>
      <c r="K21" s="18"/>
      <c r="L21" s="14">
        <v>0.9951171875</v>
      </c>
      <c r="M21" s="14">
        <v>0.9462890625</v>
      </c>
      <c r="N21" s="15"/>
    </row>
    <row r="22" spans="1:14" x14ac:dyDescent="0.2">
      <c r="B22" s="12"/>
      <c r="N22" s="15"/>
    </row>
    <row r="23" spans="1:14" x14ac:dyDescent="0.2">
      <c r="B23" s="12"/>
    </row>
    <row r="24" spans="1:14" x14ac:dyDescent="0.2">
      <c r="B24" s="12"/>
    </row>
    <row r="25" spans="1:14" x14ac:dyDescent="0.2">
      <c r="B25" s="12"/>
    </row>
  </sheetData>
  <mergeCells count="1">
    <mergeCell ref="J14:K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1"/>
  <sheetViews>
    <sheetView showGridLines="0" zoomScaleNormal="100" workbookViewId="0"/>
  </sheetViews>
  <sheetFormatPr baseColWidth="10" defaultRowHeight="15" x14ac:dyDescent="0.25"/>
  <cols>
    <col min="1" max="1" width="33.85546875" bestFit="1" customWidth="1"/>
    <col min="4" max="4" width="35.42578125" style="36" customWidth="1"/>
    <col min="5" max="5" width="13.5703125" style="36" bestFit="1" customWidth="1"/>
    <col min="6" max="6" width="24.85546875" customWidth="1"/>
    <col min="7" max="16384" width="11.42578125" style="36"/>
  </cols>
  <sheetData>
    <row r="2" spans="4:7" x14ac:dyDescent="0.25">
      <c r="D2" s="37" t="s">
        <v>92</v>
      </c>
      <c r="E2" s="38" t="s">
        <v>91</v>
      </c>
    </row>
    <row r="3" spans="4:7" x14ac:dyDescent="0.25">
      <c r="D3" s="39" t="s">
        <v>93</v>
      </c>
      <c r="E3" s="40">
        <v>6300</v>
      </c>
    </row>
    <row r="4" spans="4:7" x14ac:dyDescent="0.25">
      <c r="D4" s="39" t="s">
        <v>126</v>
      </c>
      <c r="E4" s="40">
        <v>79</v>
      </c>
      <c r="G4" s="41"/>
    </row>
    <row r="5" spans="4:7" x14ac:dyDescent="0.25">
      <c r="D5" s="39" t="s">
        <v>127</v>
      </c>
      <c r="E5" s="40">
        <v>636</v>
      </c>
      <c r="G5" s="41"/>
    </row>
    <row r="6" spans="4:7" x14ac:dyDescent="0.25">
      <c r="D6" s="39" t="s">
        <v>128</v>
      </c>
      <c r="E6" s="40">
        <v>341</v>
      </c>
      <c r="G6" s="41"/>
    </row>
    <row r="7" spans="4:7" x14ac:dyDescent="0.25">
      <c r="D7" s="39" t="s">
        <v>129</v>
      </c>
      <c r="E7" s="40">
        <v>9</v>
      </c>
      <c r="G7" s="41"/>
    </row>
    <row r="8" spans="4:7" x14ac:dyDescent="0.25">
      <c r="D8" s="39" t="s">
        <v>130</v>
      </c>
      <c r="E8" s="40">
        <v>7</v>
      </c>
      <c r="G8" s="41"/>
    </row>
    <row r="9" spans="4:7" x14ac:dyDescent="0.25">
      <c r="D9"/>
      <c r="E9"/>
      <c r="G9" s="41"/>
    </row>
    <row r="10" spans="4:7" x14ac:dyDescent="0.25">
      <c r="D10"/>
      <c r="E10"/>
    </row>
    <row r="11" spans="4:7" x14ac:dyDescent="0.25">
      <c r="D11"/>
      <c r="E11"/>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P19"/>
  <sheetViews>
    <sheetView zoomScale="85" zoomScaleNormal="85" workbookViewId="0">
      <pane xSplit="1" ySplit="5" topLeftCell="B6" activePane="bottomRight" state="frozen"/>
      <selection activeCell="M14" sqref="M14"/>
      <selection pane="topRight" activeCell="M14" sqref="M14"/>
      <selection pane="bottomLeft" activeCell="M14" sqref="M14"/>
      <selection pane="bottomRight" activeCell="B6" sqref="B6"/>
    </sheetView>
  </sheetViews>
  <sheetFormatPr baseColWidth="10" defaultRowHeight="15" x14ac:dyDescent="0.25"/>
  <cols>
    <col min="1" max="1" width="36.5703125" style="36" customWidth="1"/>
    <col min="2" max="3" width="12.28515625" style="36" customWidth="1"/>
    <col min="4" max="4" width="12.5703125" style="36" customWidth="1"/>
    <col min="5" max="5" width="12.140625" style="36" customWidth="1"/>
    <col min="6" max="6" width="12.85546875" style="36" customWidth="1"/>
    <col min="7" max="7" width="12" style="36" customWidth="1"/>
    <col min="8" max="8" width="11.42578125" style="36" customWidth="1"/>
    <col min="9" max="9" width="12.42578125" style="36" customWidth="1"/>
    <col min="10" max="10" width="12.28515625" style="36" customWidth="1"/>
    <col min="11" max="11" width="12" style="36" customWidth="1"/>
    <col min="12" max="12" width="12.5703125" style="36" customWidth="1"/>
    <col min="13" max="13" width="12.28515625" style="36" customWidth="1"/>
    <col min="17" max="16384" width="11.42578125" style="36"/>
  </cols>
  <sheetData>
    <row r="1" spans="1:13" x14ac:dyDescent="0.25">
      <c r="A1"/>
      <c r="E1" s="43" t="s">
        <v>98</v>
      </c>
    </row>
    <row r="2" spans="1:13" x14ac:dyDescent="0.25">
      <c r="A2" s="36" t="s">
        <v>99</v>
      </c>
      <c r="B2" s="36" t="s">
        <v>100</v>
      </c>
    </row>
    <row r="3" spans="1:13" x14ac:dyDescent="0.25">
      <c r="A3" s="36" t="s">
        <v>101</v>
      </c>
      <c r="B3" s="36" t="s">
        <v>100</v>
      </c>
    </row>
    <row r="5" spans="1:13" x14ac:dyDescent="0.25">
      <c r="A5" s="36" t="s">
        <v>102</v>
      </c>
      <c r="B5" s="36" t="s">
        <v>103</v>
      </c>
      <c r="C5" s="36" t="s">
        <v>104</v>
      </c>
      <c r="D5" s="36" t="s">
        <v>105</v>
      </c>
      <c r="E5" s="36" t="s">
        <v>106</v>
      </c>
      <c r="F5" s="36" t="s">
        <v>107</v>
      </c>
      <c r="G5" s="36" t="s">
        <v>108</v>
      </c>
      <c r="H5" s="36" t="s">
        <v>109</v>
      </c>
      <c r="I5" s="36" t="s">
        <v>110</v>
      </c>
      <c r="J5" s="36" t="s">
        <v>111</v>
      </c>
      <c r="K5" s="36" t="s">
        <v>112</v>
      </c>
      <c r="L5" s="36" t="s">
        <v>113</v>
      </c>
      <c r="M5" s="36" t="s">
        <v>114</v>
      </c>
    </row>
    <row r="6" spans="1:13" x14ac:dyDescent="0.25">
      <c r="A6" s="44" t="s">
        <v>115</v>
      </c>
      <c r="B6" s="45">
        <v>3</v>
      </c>
      <c r="C6" s="45">
        <v>1</v>
      </c>
      <c r="D6" s="45">
        <v>7</v>
      </c>
      <c r="E6" s="45">
        <v>18</v>
      </c>
      <c r="F6" s="45">
        <v>2</v>
      </c>
      <c r="G6" s="45">
        <v>5</v>
      </c>
      <c r="H6" s="45">
        <v>16</v>
      </c>
      <c r="I6" s="45">
        <v>5</v>
      </c>
      <c r="J6" s="45">
        <v>3</v>
      </c>
      <c r="K6" s="45">
        <v>2</v>
      </c>
      <c r="L6" s="45">
        <v>2</v>
      </c>
      <c r="M6" s="45">
        <v>15</v>
      </c>
    </row>
    <row r="7" spans="1:13" x14ac:dyDescent="0.25">
      <c r="A7" s="46" t="s">
        <v>116</v>
      </c>
      <c r="B7" s="45">
        <v>1</v>
      </c>
      <c r="C7" s="45">
        <v>1</v>
      </c>
      <c r="D7" s="45">
        <v>0</v>
      </c>
      <c r="E7" s="45">
        <v>3</v>
      </c>
      <c r="F7" s="45">
        <v>1</v>
      </c>
      <c r="G7" s="45">
        <v>3</v>
      </c>
      <c r="H7" s="45">
        <v>11</v>
      </c>
      <c r="I7" s="45">
        <v>3</v>
      </c>
      <c r="J7" s="45">
        <v>2</v>
      </c>
      <c r="K7" s="45">
        <v>2</v>
      </c>
      <c r="L7" s="45">
        <v>0</v>
      </c>
      <c r="M7" s="45">
        <v>1</v>
      </c>
    </row>
    <row r="8" spans="1:13" x14ac:dyDescent="0.25">
      <c r="A8" s="46" t="s">
        <v>117</v>
      </c>
      <c r="B8" s="45">
        <v>0</v>
      </c>
      <c r="C8" s="45">
        <v>0</v>
      </c>
      <c r="D8" s="45">
        <v>1</v>
      </c>
      <c r="E8" s="45">
        <v>2</v>
      </c>
      <c r="F8" s="45">
        <v>0</v>
      </c>
      <c r="G8" s="45">
        <v>0</v>
      </c>
      <c r="H8" s="45">
        <v>1</v>
      </c>
      <c r="I8" s="45">
        <v>1</v>
      </c>
      <c r="J8" s="45">
        <v>0</v>
      </c>
      <c r="K8" s="45">
        <v>0</v>
      </c>
      <c r="L8" s="45">
        <v>0</v>
      </c>
      <c r="M8" s="45">
        <v>5</v>
      </c>
    </row>
    <row r="9" spans="1:13" x14ac:dyDescent="0.25">
      <c r="A9" s="46" t="s">
        <v>118</v>
      </c>
      <c r="B9" s="45">
        <v>2</v>
      </c>
      <c r="C9" s="45">
        <v>0</v>
      </c>
      <c r="D9" s="45">
        <v>3</v>
      </c>
      <c r="E9" s="45">
        <v>12</v>
      </c>
      <c r="F9" s="45">
        <v>1</v>
      </c>
      <c r="G9" s="45">
        <v>1</v>
      </c>
      <c r="H9" s="45">
        <v>4</v>
      </c>
      <c r="I9" s="45">
        <v>1</v>
      </c>
      <c r="J9" s="45">
        <v>1</v>
      </c>
      <c r="K9" s="45">
        <v>0</v>
      </c>
      <c r="L9" s="45">
        <v>1</v>
      </c>
      <c r="M9" s="45">
        <v>4</v>
      </c>
    </row>
    <row r="10" spans="1:13" x14ac:dyDescent="0.25">
      <c r="A10" s="46" t="s">
        <v>119</v>
      </c>
      <c r="B10" s="45">
        <v>0</v>
      </c>
      <c r="C10" s="45">
        <v>0</v>
      </c>
      <c r="D10" s="45">
        <v>0</v>
      </c>
      <c r="E10" s="45">
        <v>0</v>
      </c>
      <c r="F10" s="45">
        <v>0</v>
      </c>
      <c r="G10" s="45">
        <v>0</v>
      </c>
      <c r="H10" s="45">
        <v>0</v>
      </c>
      <c r="I10" s="45">
        <v>0</v>
      </c>
      <c r="J10" s="45">
        <v>0</v>
      </c>
      <c r="K10" s="45">
        <v>0</v>
      </c>
      <c r="L10" s="45">
        <v>0</v>
      </c>
      <c r="M10" s="45">
        <v>2</v>
      </c>
    </row>
    <row r="11" spans="1:13" x14ac:dyDescent="0.25">
      <c r="A11" s="46" t="s">
        <v>120</v>
      </c>
      <c r="B11" s="45">
        <v>0</v>
      </c>
      <c r="C11" s="45">
        <v>0</v>
      </c>
      <c r="D11" s="45">
        <v>3</v>
      </c>
      <c r="E11" s="45">
        <v>1</v>
      </c>
      <c r="F11" s="45">
        <v>0</v>
      </c>
      <c r="G11" s="45">
        <v>1</v>
      </c>
      <c r="H11" s="45">
        <v>0</v>
      </c>
      <c r="I11" s="45">
        <v>0</v>
      </c>
      <c r="J11" s="45">
        <v>0</v>
      </c>
      <c r="K11" s="45">
        <v>0</v>
      </c>
      <c r="L11" s="45">
        <v>1</v>
      </c>
      <c r="M11" s="45">
        <v>3</v>
      </c>
    </row>
    <row r="12" spans="1:13" x14ac:dyDescent="0.25">
      <c r="A12" s="47" t="s">
        <v>94</v>
      </c>
      <c r="B12" s="48">
        <v>119</v>
      </c>
      <c r="C12" s="48">
        <v>121</v>
      </c>
      <c r="D12" s="48">
        <v>86</v>
      </c>
      <c r="E12" s="48">
        <v>140</v>
      </c>
      <c r="F12" s="48">
        <v>104</v>
      </c>
      <c r="G12" s="48">
        <v>113</v>
      </c>
      <c r="H12" s="48">
        <v>162</v>
      </c>
      <c r="I12" s="48">
        <v>117</v>
      </c>
      <c r="J12" s="48">
        <v>8</v>
      </c>
      <c r="K12" s="48">
        <v>3</v>
      </c>
      <c r="L12" s="48">
        <v>7</v>
      </c>
      <c r="M12" s="48">
        <v>13</v>
      </c>
    </row>
    <row r="13" spans="1:13" x14ac:dyDescent="0.25">
      <c r="A13" s="47" t="s">
        <v>95</v>
      </c>
      <c r="B13" s="48">
        <v>0</v>
      </c>
      <c r="C13" s="48">
        <v>0</v>
      </c>
      <c r="D13" s="48">
        <v>68</v>
      </c>
      <c r="E13" s="48">
        <v>120</v>
      </c>
      <c r="F13" s="48">
        <v>92</v>
      </c>
      <c r="G13" s="48">
        <v>102</v>
      </c>
      <c r="H13" s="48">
        <v>149</v>
      </c>
      <c r="I13" s="48">
        <v>105</v>
      </c>
      <c r="J13" s="48">
        <v>0</v>
      </c>
      <c r="K13" s="48">
        <v>0</v>
      </c>
      <c r="L13" s="48">
        <v>0</v>
      </c>
      <c r="M13" s="48">
        <v>0</v>
      </c>
    </row>
    <row r="14" spans="1:13" x14ac:dyDescent="0.25">
      <c r="A14" s="47" t="s">
        <v>96</v>
      </c>
      <c r="B14" s="48">
        <v>119</v>
      </c>
      <c r="C14" s="48">
        <v>121</v>
      </c>
      <c r="D14" s="48">
        <v>15</v>
      </c>
      <c r="E14" s="48">
        <v>18</v>
      </c>
      <c r="F14" s="48">
        <v>12</v>
      </c>
      <c r="G14" s="48">
        <v>8</v>
      </c>
      <c r="H14" s="48">
        <v>12</v>
      </c>
      <c r="I14" s="48">
        <v>11</v>
      </c>
      <c r="J14" s="48">
        <v>6</v>
      </c>
      <c r="K14" s="48">
        <v>2</v>
      </c>
      <c r="L14" s="48">
        <v>7</v>
      </c>
      <c r="M14" s="48">
        <v>10</v>
      </c>
    </row>
    <row r="15" spans="1:13" x14ac:dyDescent="0.25">
      <c r="A15" s="47" t="s">
        <v>97</v>
      </c>
      <c r="B15" s="48">
        <v>0</v>
      </c>
      <c r="C15" s="48">
        <v>0</v>
      </c>
      <c r="D15" s="48">
        <v>1</v>
      </c>
      <c r="E15" s="48">
        <v>0</v>
      </c>
      <c r="F15" s="48">
        <v>0</v>
      </c>
      <c r="G15" s="48">
        <v>2</v>
      </c>
      <c r="H15" s="48">
        <v>0</v>
      </c>
      <c r="I15" s="48">
        <v>1</v>
      </c>
      <c r="J15" s="48">
        <v>2</v>
      </c>
      <c r="K15" s="48">
        <v>0</v>
      </c>
      <c r="L15" s="48">
        <v>0</v>
      </c>
      <c r="M15" s="48">
        <v>3</v>
      </c>
    </row>
    <row r="16" spans="1:13" x14ac:dyDescent="0.25">
      <c r="A16" s="47" t="s">
        <v>121</v>
      </c>
      <c r="B16" s="48">
        <v>0</v>
      </c>
      <c r="C16" s="48">
        <v>0</v>
      </c>
      <c r="D16" s="48">
        <v>2</v>
      </c>
      <c r="E16" s="48">
        <v>0</v>
      </c>
      <c r="F16" s="48">
        <v>0</v>
      </c>
      <c r="G16" s="48">
        <v>1</v>
      </c>
      <c r="H16" s="48">
        <v>0</v>
      </c>
      <c r="I16" s="48">
        <v>0</v>
      </c>
      <c r="J16" s="48">
        <v>0</v>
      </c>
      <c r="K16" s="48">
        <v>1</v>
      </c>
      <c r="L16" s="48">
        <v>0</v>
      </c>
      <c r="M16" s="48">
        <v>0</v>
      </c>
    </row>
    <row r="17" spans="1:13" x14ac:dyDescent="0.25">
      <c r="A17" s="47" t="s">
        <v>122</v>
      </c>
      <c r="B17" s="48">
        <v>0</v>
      </c>
      <c r="C17" s="48">
        <v>0</v>
      </c>
      <c r="D17" s="48">
        <v>0</v>
      </c>
      <c r="E17" s="48">
        <v>0</v>
      </c>
      <c r="F17" s="48">
        <v>0</v>
      </c>
      <c r="G17" s="48">
        <v>0</v>
      </c>
      <c r="H17" s="48">
        <v>1</v>
      </c>
      <c r="I17" s="48">
        <v>0</v>
      </c>
      <c r="J17" s="48">
        <v>0</v>
      </c>
      <c r="K17" s="48">
        <v>0</v>
      </c>
      <c r="L17" s="48">
        <v>0</v>
      </c>
      <c r="M17" s="48">
        <v>0</v>
      </c>
    </row>
    <row r="18" spans="1:13" x14ac:dyDescent="0.25">
      <c r="A18" s="47" t="s">
        <v>123</v>
      </c>
      <c r="B18" s="48">
        <v>0</v>
      </c>
      <c r="C18" s="48">
        <v>0</v>
      </c>
      <c r="D18" s="48">
        <v>0</v>
      </c>
      <c r="E18" s="48">
        <v>2</v>
      </c>
      <c r="F18" s="48">
        <v>0</v>
      </c>
      <c r="G18" s="48">
        <v>0</v>
      </c>
      <c r="H18" s="48">
        <v>0</v>
      </c>
      <c r="I18" s="48">
        <v>0</v>
      </c>
      <c r="J18" s="48">
        <v>0</v>
      </c>
      <c r="K18" s="48">
        <v>0</v>
      </c>
      <c r="L18" s="48">
        <v>0</v>
      </c>
      <c r="M18" s="48">
        <v>0</v>
      </c>
    </row>
    <row r="19" spans="1:13" x14ac:dyDescent="0.25">
      <c r="A19" s="49" t="s">
        <v>124</v>
      </c>
      <c r="B19" s="42">
        <v>122</v>
      </c>
      <c r="C19" s="42">
        <v>122</v>
      </c>
      <c r="D19" s="42">
        <v>93</v>
      </c>
      <c r="E19" s="42">
        <v>158</v>
      </c>
      <c r="F19" s="42">
        <v>106</v>
      </c>
      <c r="G19" s="42">
        <v>118</v>
      </c>
      <c r="H19" s="42">
        <v>178</v>
      </c>
      <c r="I19" s="42">
        <v>122</v>
      </c>
      <c r="J19" s="42">
        <v>11</v>
      </c>
      <c r="K19" s="42">
        <v>5</v>
      </c>
      <c r="L19" s="42">
        <v>9</v>
      </c>
      <c r="M19" s="42">
        <v>28</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30" customFormat="1" x14ac:dyDescent="0.2"/>
    <row r="4" spans="2:3" s="30" customFormat="1" x14ac:dyDescent="0.2">
      <c r="B4" s="27" t="s">
        <v>70</v>
      </c>
      <c r="C4" s="28" t="s">
        <v>59</v>
      </c>
    </row>
    <row r="5" spans="2:3" s="30" customFormat="1" ht="37.5" customHeight="1" x14ac:dyDescent="0.2">
      <c r="B5" s="29" t="s">
        <v>40</v>
      </c>
      <c r="C5" s="29" t="s">
        <v>60</v>
      </c>
    </row>
    <row r="6" spans="2:3" s="30" customFormat="1" x14ac:dyDescent="0.2">
      <c r="B6" s="29" t="s">
        <v>71</v>
      </c>
      <c r="C6" s="29" t="s">
        <v>72</v>
      </c>
    </row>
    <row r="7" spans="2:3" s="30" customFormat="1" x14ac:dyDescent="0.2">
      <c r="B7" s="29" t="s">
        <v>41</v>
      </c>
      <c r="C7" s="29" t="s">
        <v>73</v>
      </c>
    </row>
    <row r="8" spans="2:3" s="30" customFormat="1" ht="38.25" x14ac:dyDescent="0.2">
      <c r="B8" s="29" t="s">
        <v>42</v>
      </c>
      <c r="C8" s="29" t="s">
        <v>64</v>
      </c>
    </row>
    <row r="9" spans="2:3" s="30" customFormat="1" x14ac:dyDescent="0.2">
      <c r="B9" s="29" t="s">
        <v>43</v>
      </c>
      <c r="C9" s="29" t="s">
        <v>74</v>
      </c>
    </row>
    <row r="10" spans="2:3" s="30" customFormat="1" ht="25.5" x14ac:dyDescent="0.2">
      <c r="B10" s="29" t="s">
        <v>44</v>
      </c>
      <c r="C10" s="29" t="s">
        <v>75</v>
      </c>
    </row>
    <row r="11" spans="2:3" s="30" customFormat="1" x14ac:dyDescent="0.2">
      <c r="B11" s="29" t="s">
        <v>45</v>
      </c>
      <c r="C11" s="29" t="s">
        <v>76</v>
      </c>
    </row>
    <row r="12" spans="2:3" s="30" customFormat="1" x14ac:dyDescent="0.2">
      <c r="B12" s="29" t="s">
        <v>46</v>
      </c>
      <c r="C12" s="29" t="s">
        <v>77</v>
      </c>
    </row>
    <row r="13" spans="2:3" s="30" customFormat="1" ht="25.5" x14ac:dyDescent="0.2">
      <c r="B13" s="29" t="s">
        <v>48</v>
      </c>
      <c r="C13" s="29" t="s">
        <v>78</v>
      </c>
    </row>
    <row r="14" spans="2:3" s="30" customFormat="1" ht="25.5" x14ac:dyDescent="0.2">
      <c r="B14" s="29" t="s">
        <v>47</v>
      </c>
      <c r="C14" s="29" t="s">
        <v>79</v>
      </c>
    </row>
    <row r="15" spans="2:3" s="30" customFormat="1" ht="38.25" x14ac:dyDescent="0.2">
      <c r="B15" s="29" t="s">
        <v>49</v>
      </c>
      <c r="C15" s="29" t="s">
        <v>80</v>
      </c>
    </row>
    <row r="16" spans="2:3" s="30" customFormat="1" ht="25.5" x14ac:dyDescent="0.2">
      <c r="B16" s="29" t="s">
        <v>50</v>
      </c>
      <c r="C16" s="29" t="s">
        <v>61</v>
      </c>
    </row>
    <row r="17" spans="2:3" s="30" customFormat="1" ht="25.5" x14ac:dyDescent="0.2">
      <c r="B17" s="29" t="s">
        <v>51</v>
      </c>
      <c r="C17" s="29" t="s">
        <v>81</v>
      </c>
    </row>
    <row r="18" spans="2:3" s="30" customFormat="1" ht="25.5" x14ac:dyDescent="0.2">
      <c r="B18" s="29" t="s">
        <v>52</v>
      </c>
      <c r="C18" s="29" t="s">
        <v>62</v>
      </c>
    </row>
    <row r="19" spans="2:3" s="30" customFormat="1" x14ac:dyDescent="0.2">
      <c r="B19" s="29" t="s">
        <v>53</v>
      </c>
      <c r="C19" s="29" t="s">
        <v>63</v>
      </c>
    </row>
    <row r="20" spans="2:3" s="30" customFormat="1" ht="51" x14ac:dyDescent="0.2">
      <c r="B20" s="29" t="s">
        <v>54</v>
      </c>
      <c r="C20" s="29" t="s">
        <v>82</v>
      </c>
    </row>
    <row r="21" spans="2:3" s="30" customFormat="1" x14ac:dyDescent="0.2">
      <c r="B21" s="29" t="s">
        <v>83</v>
      </c>
      <c r="C21" s="29" t="s">
        <v>84</v>
      </c>
    </row>
    <row r="22" spans="2:3" s="30" customFormat="1" x14ac:dyDescent="0.2">
      <c r="B22" s="29" t="s">
        <v>55</v>
      </c>
      <c r="C22" s="29" t="s">
        <v>85</v>
      </c>
    </row>
    <row r="23" spans="2:3" s="30" customFormat="1" ht="51" x14ac:dyDescent="0.2">
      <c r="B23" s="29" t="s">
        <v>56</v>
      </c>
      <c r="C23" s="29" t="s">
        <v>86</v>
      </c>
    </row>
    <row r="24" spans="2:3" s="30" customFormat="1" x14ac:dyDescent="0.2">
      <c r="B24" s="29" t="s">
        <v>57</v>
      </c>
      <c r="C24" s="29" t="s">
        <v>87</v>
      </c>
    </row>
    <row r="25" spans="2:3" s="30" customFormat="1" x14ac:dyDescent="0.2">
      <c r="B25"/>
      <c r="C25"/>
    </row>
    <row r="26" spans="2:3" s="30"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2018-03-02T17:39:59Z</dcterms:modified>
</cp:coreProperties>
</file>