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3\"/>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52511"/>
  <pivotCaches>
    <pivotCache cacheId="3" r:id="rId6"/>
  </pivotCaches>
</workbook>
</file>

<file path=xl/calcChain.xml><?xml version="1.0" encoding="utf-8"?>
<calcChain xmlns="http://schemas.openxmlformats.org/spreadsheetml/2006/main">
  <c r="BJ13" i="19" l="1"/>
  <c r="BI13" i="19"/>
  <c r="BH13" i="19"/>
  <c r="BG13" i="19"/>
  <c r="BE13" i="19"/>
  <c r="BD13" i="19"/>
  <c r="BC13" i="19"/>
  <c r="BB13" i="19"/>
  <c r="AZ13" i="19"/>
  <c r="AY13" i="19"/>
  <c r="AX13" i="19"/>
  <c r="AW13" i="19"/>
  <c r="AU13" i="19"/>
  <c r="AT13" i="19"/>
  <c r="AS13" i="19"/>
  <c r="AR13" i="19"/>
  <c r="AP13" i="19"/>
  <c r="AO13" i="19"/>
  <c r="AN13" i="19"/>
  <c r="AM13" i="19"/>
  <c r="AK13" i="19"/>
  <c r="AJ13" i="19"/>
  <c r="AI13" i="19"/>
  <c r="AH13" i="19"/>
  <c r="AF13" i="19"/>
  <c r="AE13" i="19"/>
  <c r="AD13" i="19"/>
  <c r="AC13" i="19"/>
  <c r="AA13" i="19"/>
  <c r="Z13" i="19"/>
  <c r="X13" i="19"/>
  <c r="Y13" i="19" l="1"/>
  <c r="A3" i="20"/>
  <c r="U13" i="19" l="1"/>
  <c r="P13" i="19"/>
  <c r="T13" i="19"/>
  <c r="O13" i="19"/>
  <c r="S13" i="19"/>
  <c r="N13" i="19"/>
  <c r="Q13" i="19" l="1"/>
  <c r="V13" i="19"/>
  <c r="F13" i="19"/>
  <c r="I13" i="19"/>
  <c r="K13" i="19"/>
  <c r="D13" i="19"/>
  <c r="J13" i="19"/>
  <c r="E13" i="19"/>
  <c r="L13" i="19" l="1"/>
  <c r="G13" i="19"/>
  <c r="BM13" i="19" l="1"/>
  <c r="BN13" i="19"/>
  <c r="BO13" i="19"/>
  <c r="BP13" i="19"/>
</calcChain>
</file>

<file path=xl/sharedStrings.xml><?xml version="1.0" encoding="utf-8"?>
<sst xmlns="http://schemas.openxmlformats.org/spreadsheetml/2006/main" count="248" uniqueCount="115">
  <si>
    <t>Aeroméxico (Aerovías de México)</t>
  </si>
  <si>
    <t>Aeromar</t>
  </si>
  <si>
    <t>Volaris (Concesionaria Vuela Cia de Aviación)</t>
  </si>
  <si>
    <r>
      <t xml:space="preserve">EMPRESAS NACIONALES/ </t>
    </r>
    <r>
      <rPr>
        <b/>
        <i/>
        <sz val="11"/>
        <rFont val="Arial"/>
        <family val="2"/>
      </rPr>
      <t>DOMESTIC AIR CARRIER</t>
    </r>
  </si>
  <si>
    <t>ESTADÍSTICA POR EMPRESA / AIR CARRIER STATISTICS</t>
  </si>
  <si>
    <t>Mar/Mar</t>
  </si>
  <si>
    <t>AMX</t>
  </si>
  <si>
    <t>TAO</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</si>
  <si>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</si>
  <si>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</si>
  <si>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</si>
  <si>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</si>
  <si>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</si>
  <si>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</si>
  <si>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</si>
  <si>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</si>
  <si>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</si>
  <si>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</si>
  <si>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</si>
  <si>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</si>
  <si>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</si>
  <si>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</si>
  <si>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</si>
  <si>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</si>
  <si>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</si>
  <si>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</si>
  <si>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</si>
  <si>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</si>
  <si>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</si>
  <si>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</si>
  <si>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</si>
  <si>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</si>
  <si>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</si>
  <si>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</si>
  <si>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</si>
  <si>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</si>
  <si>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</si>
  <si>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</si>
  <si>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</si>
  <si>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</si>
  <si>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</si>
  <si>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</si>
  <si>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</si>
  <si>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</si>
  <si>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</si>
  <si>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</si>
  <si>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</si>
  <si>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</si>
  <si>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</si>
  <si>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</si>
  <si>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</si>
  <si>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</si>
  <si>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</si>
  <si>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</si>
  <si>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</si>
  <si>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</si>
  <si>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</si>
  <si>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</si>
  <si>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</si>
  <si>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Aeroméxico</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</si>
  <si>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</si>
  <si>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</si>
  <si>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</si>
  <si>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</si>
  <si>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</si>
  <si>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</si>
  <si>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</si>
  <si>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</si>
  <si>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</si>
  <si>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</si>
  <si>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</si>
  <si>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</si>
  <si>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</si>
  <si>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</si>
  <si>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</si>
  <si>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</si>
  <si>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</si>
  <si>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</si>
  <si>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</si>
  <si>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</si>
  <si>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</si>
  <si>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COLIMA</t>
  </si>
  <si>
    <t>-</t>
  </si>
  <si>
    <t>Operaciones</t>
  </si>
  <si>
    <t>Detalle</t>
  </si>
  <si>
    <t>Operaciones a Tiempo</t>
  </si>
  <si>
    <t>No Imputable</t>
  </si>
  <si>
    <t xml:space="preserve">APLICACIÓN DE CONTROL DE FLUJO </t>
  </si>
  <si>
    <t>EVENTO OCASIONAL</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</si>
  <si>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</si>
  <si>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</si>
  <si>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</si>
  <si>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</si>
  <si>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</si>
  <si>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</si>
  <si>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</si>
  <si>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</si>
  <si>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</si>
  <si>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</si>
  <si>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</si>
  <si>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</si>
  <si>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</si>
  <si>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</si>
  <si>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</si>
  <si>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</si>
  <si>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</si>
  <si>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</si>
  <si>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</si>
  <si>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</si>
  <si>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MANTENIMIENTO AERONAVES*</t>
  </si>
  <si>
    <t>Total general</t>
  </si>
  <si>
    <t>Operaciones Imputables a la aerolínea</t>
  </si>
  <si>
    <t xml:space="preserve">Aplicación De Control De Flujo </t>
  </si>
  <si>
    <t>Evento Ocasional</t>
  </si>
  <si>
    <t>Meteorologia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</si>
</sst>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165" fontId="1" fillId="30" borderId="0" xfId="103" applyNumberFormat="1" applyFill="1"/>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Puntualidad'!$J$15:$J$18</c:f>
              <c:strCache>
                <c:ptCount val="4"/>
                <c:pt idx="0">
                  <c:v>Aeroméxico</c:v>
                </c:pt>
                <c:pt idx="1">
                  <c:v>Transportes Aéreos Regionales (TAR)</c:v>
                </c:pt>
                <c:pt idx="2">
                  <c:v>Aeromar</c:v>
                </c:pt>
                <c:pt idx="3">
                  <c:v>Volaris</c:v>
                </c:pt>
              </c:strCache>
            </c:strRef>
          </c:cat>
          <c:val>
            <c:numRef>
              <c:f>'Gráficos Índice de Puntualidad'!$L$15:$L$18</c:f>
              <c:numCache>
                <c:formatCode>0%</c:formatCode>
                <c:ptCount val="4"/>
                <c:pt idx="0">
                  <c:v>1</c:v>
                </c:pt>
                <c:pt idx="1">
                  <c:v>1</c:v>
                </c:pt>
                <c:pt idx="2">
                  <c:v>0.98961937716262971</c:v>
                </c:pt>
                <c:pt idx="3">
                  <c:v>0.99821428571428572</c:v>
                </c:pt>
              </c:numCache>
            </c:numRef>
          </c:val>
        </c:ser>
        <c:ser>
          <c:idx val="2"/>
          <c:order val="1"/>
          <c:tx>
            <c:strRef>
              <c:f>'Gráficos Índice de Puntualidad'!$M$14</c:f>
              <c:strCache>
                <c:ptCount val="1"/>
                <c:pt idx="0">
                  <c:v>Dentro del  Horario</c:v>
                </c:pt>
              </c:strCache>
            </c:strRef>
          </c:tx>
          <c:invertIfNegative val="0"/>
          <c:cat>
            <c:strRef>
              <c:f>'Gráficos Índice de Puntualidad'!$J$15:$J$18</c:f>
              <c:strCache>
                <c:ptCount val="4"/>
                <c:pt idx="0">
                  <c:v>Aeroméxico</c:v>
                </c:pt>
                <c:pt idx="1">
                  <c:v>Transportes Aéreos Regionales (TAR)</c:v>
                </c:pt>
                <c:pt idx="2">
                  <c:v>Aeromar</c:v>
                </c:pt>
                <c:pt idx="3">
                  <c:v>Volaris</c:v>
                </c:pt>
              </c:strCache>
            </c:strRef>
          </c:cat>
          <c:val>
            <c:numRef>
              <c:f>'Gráficos Índice de Puntualidad'!$M$15:$M$18</c:f>
              <c:numCache>
                <c:formatCode>0%</c:formatCode>
                <c:ptCount val="4"/>
                <c:pt idx="0">
                  <c:v>0.9719626168224299</c:v>
                </c:pt>
                <c:pt idx="1">
                  <c:v>0.98765432098765427</c:v>
                </c:pt>
                <c:pt idx="2">
                  <c:v>0.9527104959630911</c:v>
                </c:pt>
                <c:pt idx="3">
                  <c:v>0.99464285714285716</c:v>
                </c:pt>
              </c:numCache>
            </c:numRef>
          </c:val>
        </c:ser>
        <c:dLbls>
          <c:showLegendKey val="0"/>
          <c:showVal val="0"/>
          <c:showCatName val="0"/>
          <c:showSerName val="0"/>
          <c:showPercent val="0"/>
          <c:showBubbleSize val="0"/>
        </c:dLbls>
        <c:gapWidth val="150"/>
        <c:axId val="275925520"/>
        <c:axId val="275925912"/>
      </c:barChart>
      <c:catAx>
        <c:axId val="275925520"/>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75925912"/>
        <c:crosses val="autoZero"/>
        <c:auto val="1"/>
        <c:lblAlgn val="ctr"/>
        <c:lblOffset val="100"/>
        <c:noMultiLvlLbl val="0"/>
      </c:catAx>
      <c:valAx>
        <c:axId val="275925912"/>
        <c:scaling>
          <c:orientation val="minMax"/>
          <c:max val="1"/>
          <c:min val="0"/>
        </c:scaling>
        <c:delete val="0"/>
        <c:axPos val="l"/>
        <c:majorGridlines/>
        <c:numFmt formatCode="0%" sourceLinked="1"/>
        <c:majorTickMark val="out"/>
        <c:minorTickMark val="none"/>
        <c:tickLblPos val="nextTo"/>
        <c:crossAx val="27592552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Colima</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4.929704494068942E-3"/>
                  <c:y val="1.972008460161478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 a la aerolínea</c:v>
                </c:pt>
                <c:pt idx="2">
                  <c:v>Aplicación De Control De Flujo </c:v>
                </c:pt>
                <c:pt idx="3">
                  <c:v>Evento Ocasional</c:v>
                </c:pt>
                <c:pt idx="4">
                  <c:v>Meteorologia</c:v>
                </c:pt>
              </c:strCache>
            </c:strRef>
          </c:cat>
          <c:val>
            <c:numRef>
              <c:f>'Graficas Demoras'!$E$3:$E$9</c:f>
              <c:numCache>
                <c:formatCode>_-* #,##0_-;\-* #,##0_-;_-* "-"??_-;_-@_-</c:formatCode>
                <c:ptCount val="7"/>
                <c:pt idx="0">
                  <c:v>2497</c:v>
                </c:pt>
                <c:pt idx="1">
                  <c:v>19</c:v>
                </c:pt>
                <c:pt idx="2">
                  <c:v>69</c:v>
                </c:pt>
                <c:pt idx="3">
                  <c:v>1</c:v>
                </c:pt>
                <c:pt idx="4">
                  <c:v>3</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9.447814236111" createdVersion="5" refreshedVersion="5" minRefreshableVersion="3" recordCount="8">
  <cacheSource type="worksheet">
    <worksheetSource ref="A3:P11" sheet="base 2" r:id="rId2"/>
  </cacheSource>
  <cacheFields count="16">
    <cacheField name="Empresa" numFmtId="0">
      <sharedItems count="4">
        <s v="Aeromar"/>
        <s v="Aeroméxico (Aerovías de México)"/>
        <s v="Transportes Aéreos Regionales (TAR)"/>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5">
        <s v="MANTENIMIENTO AERONAVES*"/>
        <s v="APLICACIÓN DE CONTROL DE FLUJO "/>
        <s v="METEOROLOGIA"/>
        <s v="OPERACIONES AEROLINEA*"/>
        <s v="EVENTO OCASIONAL"/>
      </sharedItems>
    </cacheField>
    <cacheField name="Ene" numFmtId="0">
      <sharedItems containsSemiMixedTypes="0" containsString="0" containsNumber="1" containsInteger="1" minValue="0" maxValue="13"/>
    </cacheField>
    <cacheField name="Feb" numFmtId="0">
      <sharedItems containsSemiMixedTypes="0" containsString="0" containsNumber="1" containsInteger="1" minValue="0" maxValue="8"/>
    </cacheField>
    <cacheField name="Mar" numFmtId="0">
      <sharedItems containsSemiMixedTypes="0" containsString="0" containsNumber="1" containsInteger="1" minValue="0" maxValue="8"/>
    </cacheField>
    <cacheField name="Abr" numFmtId="0">
      <sharedItems containsSemiMixedTypes="0" containsString="0" containsNumber="1" containsInteger="1" minValue="0" maxValue="8"/>
    </cacheField>
    <cacheField name="May" numFmtId="0">
      <sharedItems containsSemiMixedTypes="0" containsString="0" containsNumber="1" containsInteger="1" minValue="0" maxValue="6"/>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10"/>
    </cacheField>
    <cacheField name="Aug" numFmtId="0">
      <sharedItems containsSemiMixedTypes="0" containsString="0" containsNumber="1" containsInteger="1" minValue="0" maxValue="9"/>
    </cacheField>
    <cacheField name="Sep" numFmtId="0">
      <sharedItems containsSemiMixedTypes="0" containsString="0" containsNumber="1" containsInteger="1" minValue="0" maxValue="2"/>
    </cacheField>
    <cacheField name="Oct" numFmtId="0">
      <sharedItems containsSemiMixedTypes="0" containsString="0" containsNumber="1" containsInteger="1" minValue="0" maxValue="5"/>
    </cacheField>
    <cacheField name="Nov" numFmtId="0">
      <sharedItems containsSemiMixedTypes="0" containsString="0" containsNumber="1" containsInteger="1" minValue="0" maxValue="3"/>
    </cacheField>
    <cacheField name="Dec" numFmtId="0">
      <sharedItems containsSemiMixedTypes="0" containsString="0" containsNumber="1" containsInteger="1" minValue="0"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x v="0"/>
    <x v="0"/>
    <x v="0"/>
    <x v="0"/>
    <n v="13"/>
    <n v="2"/>
    <n v="0"/>
    <n v="0"/>
    <n v="1"/>
    <n v="0"/>
    <n v="1"/>
    <n v="0"/>
    <n v="0"/>
    <n v="1"/>
    <n v="0"/>
    <n v="0"/>
  </r>
  <r>
    <x v="0"/>
    <x v="0"/>
    <x v="1"/>
    <x v="1"/>
    <n v="1"/>
    <n v="8"/>
    <n v="8"/>
    <n v="8"/>
    <n v="6"/>
    <n v="0"/>
    <n v="10"/>
    <n v="9"/>
    <n v="2"/>
    <n v="0"/>
    <n v="3"/>
    <n v="8"/>
  </r>
  <r>
    <x v="0"/>
    <x v="0"/>
    <x v="1"/>
    <x v="2"/>
    <n v="0"/>
    <n v="0"/>
    <n v="0"/>
    <n v="0"/>
    <n v="1"/>
    <n v="0"/>
    <n v="0"/>
    <n v="0"/>
    <n v="0"/>
    <n v="0"/>
    <n v="0"/>
    <n v="0"/>
  </r>
  <r>
    <x v="1"/>
    <x v="0"/>
    <x v="1"/>
    <x v="1"/>
    <n v="0"/>
    <n v="0"/>
    <n v="0"/>
    <n v="0"/>
    <n v="0"/>
    <n v="0"/>
    <n v="0"/>
    <n v="0"/>
    <n v="0"/>
    <n v="5"/>
    <n v="0"/>
    <n v="1"/>
  </r>
  <r>
    <x v="2"/>
    <x v="0"/>
    <x v="1"/>
    <x v="2"/>
    <n v="1"/>
    <n v="0"/>
    <n v="0"/>
    <n v="0"/>
    <n v="0"/>
    <n v="0"/>
    <n v="0"/>
    <n v="0"/>
    <n v="0"/>
    <n v="0"/>
    <n v="0"/>
    <n v="0"/>
  </r>
  <r>
    <x v="3"/>
    <x v="0"/>
    <x v="0"/>
    <x v="3"/>
    <n v="0"/>
    <n v="0"/>
    <n v="0"/>
    <n v="0"/>
    <n v="0"/>
    <n v="0"/>
    <n v="0"/>
    <n v="1"/>
    <n v="0"/>
    <n v="0"/>
    <n v="0"/>
    <n v="0"/>
  </r>
  <r>
    <x v="3"/>
    <x v="0"/>
    <x v="1"/>
    <x v="4"/>
    <n v="0"/>
    <n v="1"/>
    <n v="0"/>
    <n v="0"/>
    <n v="0"/>
    <n v="0"/>
    <n v="0"/>
    <n v="0"/>
    <n v="0"/>
    <n v="0"/>
    <n v="0"/>
    <n v="0"/>
  </r>
  <r>
    <x v="3"/>
    <x v="0"/>
    <x v="1"/>
    <x v="2"/>
    <n v="0"/>
    <n v="0"/>
    <n v="0"/>
    <n v="0"/>
    <n v="0"/>
    <n v="0"/>
    <n v="1"/>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3" firstHeaderRow="0" firstDataRow="1" firstDataCol="1" rowPageCount="2" colPageCount="1"/>
  <pivotFields count="16">
    <pivotField axis="axisPage" showAll="0" sortType="ascending">
      <items count="5">
        <item x="0"/>
        <item x="1"/>
        <item x="2"/>
        <item x="3"/>
        <item t="default"/>
      </items>
    </pivotField>
    <pivotField axis="axisPage" showAll="0">
      <items count="2">
        <item x="0"/>
        <item t="default"/>
      </items>
    </pivotField>
    <pivotField axis="axisRow" showAll="0">
      <items count="3">
        <item x="0"/>
        <item x="1"/>
        <item t="default"/>
      </items>
    </pivotField>
    <pivotField axis="axisRow" showAll="0" sortType="descending">
      <items count="6">
        <item x="0"/>
        <item x="1"/>
        <item x="2"/>
        <item x="4"/>
        <item x="3"/>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8">
    <i>
      <x/>
    </i>
    <i r="1">
      <x v="4"/>
    </i>
    <i r="1">
      <x/>
    </i>
    <i>
      <x v="1"/>
    </i>
    <i r="1">
      <x v="1"/>
    </i>
    <i r="1">
      <x v="3"/>
    </i>
    <i r="1">
      <x v="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10">
      <pivotArea outline="0" collapsedLevelsAreSubtotals="1" fieldPosition="0"/>
    </format>
    <format dxfId="9">
      <pivotArea collapsedLevelsAreSubtotals="1" fieldPosition="0">
        <references count="1">
          <reference field="2" count="1">
            <x v="0"/>
          </reference>
        </references>
      </pivotArea>
    </format>
    <format dxfId="8">
      <pivotArea dataOnly="0" labelOnly="1" fieldPosition="0">
        <references count="1">
          <reference field="2" count="1">
            <x v="0"/>
          </reference>
        </references>
      </pivotArea>
    </format>
    <format dxfId="7">
      <pivotArea collapsedLevelsAreSubtotals="1" fieldPosition="0">
        <references count="1">
          <reference field="2" count="1">
            <x v="1"/>
          </reference>
        </references>
      </pivotArea>
    </format>
    <format dxfId="6">
      <pivotArea dataOnly="0" labelOnly="1" fieldPosition="0">
        <references count="1">
          <reference field="2" count="1">
            <x v="1"/>
          </reference>
        </references>
      </pivotArea>
    </format>
    <format dxfId="5">
      <pivotArea collapsedLevelsAreSubtotals="1" fieldPosition="0">
        <references count="2">
          <reference field="2" count="1" selected="0">
            <x v="0"/>
          </reference>
          <reference field="3" count="1">
            <x v="0"/>
          </reference>
        </references>
      </pivotArea>
    </format>
    <format dxfId="4">
      <pivotArea dataOnly="0" labelOnly="1" fieldPosition="0">
        <references count="2">
          <reference field="2" count="1" selected="0">
            <x v="0"/>
          </reference>
          <reference field="3" count="1">
            <x v="0"/>
          </reference>
        </references>
      </pivotArea>
    </format>
    <format dxfId="3">
      <pivotArea collapsedLevelsAreSubtotals="1" fieldPosition="0">
        <references count="2">
          <reference field="2" count="1" selected="0">
            <x v="1"/>
          </reference>
          <reference field="3" count="3">
            <x v="1"/>
            <x v="2"/>
            <x v="3"/>
          </reference>
        </references>
      </pivotArea>
    </format>
    <format dxfId="2">
      <pivotArea dataOnly="0" labelOnly="1" fieldPosition="0">
        <references count="2">
          <reference field="2" count="1" selected="0">
            <x v="1"/>
          </reference>
          <reference field="3" count="3">
            <x v="1"/>
            <x v="2"/>
            <x v="3"/>
          </reference>
        </references>
      </pivotArea>
    </format>
    <format dxfId="1">
      <pivotArea collapsedLevelsAreSubtotals="1" fieldPosition="0">
        <references count="2">
          <reference field="2" count="1" selected="0">
            <x v="0"/>
          </reference>
          <reference field="3" count="1">
            <x v="4"/>
          </reference>
        </references>
      </pivotArea>
    </format>
    <format dxfId="0">
      <pivotArea dataOnly="0" labelOnly="1" fieldPosition="0">
        <references count="2">
          <reference field="2" count="1" selected="0">
            <x v="0"/>
          </reference>
          <reference field="3"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7"/>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6" t="s">
        <v>4</v>
      </c>
      <c r="B1" s="5"/>
      <c r="C1" s="5"/>
      <c r="D1" s="5"/>
      <c r="E1" s="5"/>
      <c r="F1" s="5"/>
      <c r="G1" s="3">
        <v>2017</v>
      </c>
      <c r="K1" s="5"/>
    </row>
    <row r="2" spans="1:68" x14ac:dyDescent="0.2">
      <c r="A2" s="7" t="s">
        <v>10</v>
      </c>
      <c r="B2" s="5"/>
      <c r="C2" s="5"/>
      <c r="D2" s="5"/>
      <c r="E2" s="5"/>
      <c r="F2" s="5"/>
      <c r="G2" s="31" t="s">
        <v>52</v>
      </c>
      <c r="K2" s="5"/>
    </row>
    <row r="3" spans="1:68" ht="15" x14ac:dyDescent="0.25">
      <c r="A3" s="34" t="s">
        <v>81</v>
      </c>
      <c r="B3" s="34"/>
      <c r="C3" s="34"/>
      <c r="D3" s="34"/>
      <c r="E3" s="33"/>
      <c r="F3" s="33"/>
      <c r="G3" s="33"/>
      <c r="K3" s="33"/>
    </row>
    <row r="4" spans="1:68" x14ac:dyDescent="0.2">
      <c r="A4" s="33"/>
      <c r="B4" s="33"/>
      <c r="C4" s="33"/>
      <c r="D4" s="33"/>
      <c r="E4" s="33"/>
      <c r="F4" s="33"/>
      <c r="G4" s="33"/>
      <c r="K4" s="33"/>
    </row>
    <row r="5" spans="1:68" ht="15" x14ac:dyDescent="0.25">
      <c r="A5" s="8" t="s">
        <v>3</v>
      </c>
      <c r="B5" s="5"/>
      <c r="C5" s="5"/>
      <c r="D5" s="5"/>
      <c r="E5" s="5"/>
      <c r="F5" s="5"/>
      <c r="G5" s="5"/>
      <c r="K5" s="5"/>
      <c r="AZ5" s="21"/>
    </row>
    <row r="6" spans="1:68" ht="12.75" customHeight="1" x14ac:dyDescent="0.2">
      <c r="A6" s="33" t="s">
        <v>26</v>
      </c>
      <c r="B6" s="5"/>
      <c r="C6" s="5"/>
      <c r="D6" s="5"/>
      <c r="E6" s="5"/>
      <c r="F6" s="5"/>
      <c r="G6" s="5"/>
      <c r="K6" s="5"/>
      <c r="BL6" s="54" t="s">
        <v>79</v>
      </c>
      <c r="BM6" s="54"/>
      <c r="BN6" s="54"/>
      <c r="BO6" s="54"/>
      <c r="BP6" s="54"/>
    </row>
    <row r="7" spans="1:68" x14ac:dyDescent="0.2">
      <c r="A7" s="56" t="s">
        <v>11</v>
      </c>
      <c r="B7" s="56" t="s">
        <v>9</v>
      </c>
      <c r="C7" s="58" t="s">
        <v>23</v>
      </c>
      <c r="D7" s="59"/>
      <c r="E7" s="59"/>
      <c r="F7" s="59"/>
      <c r="G7" s="60"/>
      <c r="H7" s="51" t="s">
        <v>13</v>
      </c>
      <c r="I7" s="52"/>
      <c r="J7" s="52"/>
      <c r="K7" s="52"/>
      <c r="L7" s="53"/>
      <c r="M7" s="58" t="s">
        <v>5</v>
      </c>
      <c r="N7" s="59"/>
      <c r="O7" s="59"/>
      <c r="P7" s="59"/>
      <c r="Q7" s="60"/>
      <c r="R7" s="51" t="s">
        <v>14</v>
      </c>
      <c r="S7" s="52"/>
      <c r="T7" s="52"/>
      <c r="U7" s="52"/>
      <c r="V7" s="53"/>
      <c r="W7" s="58" t="s">
        <v>15</v>
      </c>
      <c r="X7" s="59"/>
      <c r="Y7" s="59"/>
      <c r="Z7" s="59"/>
      <c r="AA7" s="60"/>
      <c r="AB7" s="51" t="s">
        <v>16</v>
      </c>
      <c r="AC7" s="52"/>
      <c r="AD7" s="52"/>
      <c r="AE7" s="52"/>
      <c r="AF7" s="53"/>
      <c r="AG7" s="58" t="s">
        <v>17</v>
      </c>
      <c r="AH7" s="59"/>
      <c r="AI7" s="59"/>
      <c r="AJ7" s="59"/>
      <c r="AK7" s="60"/>
      <c r="AL7" s="51" t="s">
        <v>18</v>
      </c>
      <c r="AM7" s="52"/>
      <c r="AN7" s="52"/>
      <c r="AO7" s="52"/>
      <c r="AP7" s="53"/>
      <c r="AQ7" s="58" t="s">
        <v>19</v>
      </c>
      <c r="AR7" s="59"/>
      <c r="AS7" s="59"/>
      <c r="AT7" s="59"/>
      <c r="AU7" s="60"/>
      <c r="AV7" s="51" t="s">
        <v>20</v>
      </c>
      <c r="AW7" s="52"/>
      <c r="AX7" s="52"/>
      <c r="AY7" s="52"/>
      <c r="AZ7" s="53"/>
      <c r="BA7" s="58" t="s">
        <v>21</v>
      </c>
      <c r="BB7" s="59"/>
      <c r="BC7" s="59"/>
      <c r="BD7" s="59"/>
      <c r="BE7" s="60"/>
      <c r="BF7" s="51" t="s">
        <v>22</v>
      </c>
      <c r="BG7" s="52"/>
      <c r="BH7" s="52"/>
      <c r="BI7" s="52"/>
      <c r="BJ7" s="53"/>
      <c r="BL7" s="55"/>
      <c r="BM7" s="55"/>
      <c r="BN7" s="55"/>
      <c r="BO7" s="55"/>
      <c r="BP7" s="55"/>
    </row>
    <row r="8" spans="1:68" ht="51" x14ac:dyDescent="0.2">
      <c r="A8" s="57"/>
      <c r="B8" s="57"/>
      <c r="C8" s="17" t="s">
        <v>28</v>
      </c>
      <c r="D8" s="17" t="s">
        <v>29</v>
      </c>
      <c r="E8" s="17" t="s">
        <v>30</v>
      </c>
      <c r="F8" s="17" t="s">
        <v>31</v>
      </c>
      <c r="G8" s="17" t="s">
        <v>12</v>
      </c>
      <c r="H8" s="16" t="s">
        <v>28</v>
      </c>
      <c r="I8" s="16" t="s">
        <v>29</v>
      </c>
      <c r="J8" s="16" t="s">
        <v>30</v>
      </c>
      <c r="K8" s="16" t="s">
        <v>31</v>
      </c>
      <c r="L8" s="16" t="s">
        <v>12</v>
      </c>
      <c r="M8" s="17" t="s">
        <v>28</v>
      </c>
      <c r="N8" s="17" t="s">
        <v>29</v>
      </c>
      <c r="O8" s="17" t="s">
        <v>30</v>
      </c>
      <c r="P8" s="17" t="s">
        <v>31</v>
      </c>
      <c r="Q8" s="17" t="s">
        <v>12</v>
      </c>
      <c r="R8" s="16" t="s">
        <v>28</v>
      </c>
      <c r="S8" s="16" t="s">
        <v>29</v>
      </c>
      <c r="T8" s="16" t="s">
        <v>30</v>
      </c>
      <c r="U8" s="16" t="s">
        <v>31</v>
      </c>
      <c r="V8" s="16" t="s">
        <v>12</v>
      </c>
      <c r="W8" s="17" t="s">
        <v>28</v>
      </c>
      <c r="X8" s="17" t="s">
        <v>29</v>
      </c>
      <c r="Y8" s="17" t="s">
        <v>30</v>
      </c>
      <c r="Z8" s="17" t="s">
        <v>31</v>
      </c>
      <c r="AA8" s="17" t="s">
        <v>12</v>
      </c>
      <c r="AB8" s="16" t="s">
        <v>28</v>
      </c>
      <c r="AC8" s="16" t="s">
        <v>29</v>
      </c>
      <c r="AD8" s="16" t="s">
        <v>30</v>
      </c>
      <c r="AE8" s="16" t="s">
        <v>31</v>
      </c>
      <c r="AF8" s="16" t="s">
        <v>12</v>
      </c>
      <c r="AG8" s="17" t="s">
        <v>28</v>
      </c>
      <c r="AH8" s="17" t="s">
        <v>29</v>
      </c>
      <c r="AI8" s="17" t="s">
        <v>30</v>
      </c>
      <c r="AJ8" s="17" t="s">
        <v>31</v>
      </c>
      <c r="AK8" s="17" t="s">
        <v>12</v>
      </c>
      <c r="AL8" s="16" t="s">
        <v>28</v>
      </c>
      <c r="AM8" s="16" t="s">
        <v>29</v>
      </c>
      <c r="AN8" s="16" t="s">
        <v>30</v>
      </c>
      <c r="AO8" s="16" t="s">
        <v>31</v>
      </c>
      <c r="AP8" s="16" t="s">
        <v>12</v>
      </c>
      <c r="AQ8" s="17" t="s">
        <v>28</v>
      </c>
      <c r="AR8" s="17" t="s">
        <v>29</v>
      </c>
      <c r="AS8" s="17" t="s">
        <v>30</v>
      </c>
      <c r="AT8" s="17" t="s">
        <v>31</v>
      </c>
      <c r="AU8" s="17" t="s">
        <v>12</v>
      </c>
      <c r="AV8" s="16" t="s">
        <v>28</v>
      </c>
      <c r="AW8" s="16" t="s">
        <v>29</v>
      </c>
      <c r="AX8" s="16" t="s">
        <v>30</v>
      </c>
      <c r="AY8" s="16" t="s">
        <v>31</v>
      </c>
      <c r="AZ8" s="16" t="s">
        <v>12</v>
      </c>
      <c r="BA8" s="17" t="s">
        <v>28</v>
      </c>
      <c r="BB8" s="17" t="s">
        <v>29</v>
      </c>
      <c r="BC8" s="17" t="s">
        <v>30</v>
      </c>
      <c r="BD8" s="17" t="s">
        <v>31</v>
      </c>
      <c r="BE8" s="17" t="s">
        <v>12</v>
      </c>
      <c r="BF8" s="16" t="s">
        <v>28</v>
      </c>
      <c r="BG8" s="16" t="s">
        <v>29</v>
      </c>
      <c r="BH8" s="16" t="s">
        <v>30</v>
      </c>
      <c r="BI8" s="16" t="s">
        <v>31</v>
      </c>
      <c r="BJ8" s="16" t="s">
        <v>12</v>
      </c>
      <c r="BL8" s="16" t="s">
        <v>28</v>
      </c>
      <c r="BM8" s="17" t="s">
        <v>29</v>
      </c>
      <c r="BN8" s="17" t="s">
        <v>30</v>
      </c>
      <c r="BO8" s="17" t="s">
        <v>31</v>
      </c>
      <c r="BP8" s="17" t="s">
        <v>12</v>
      </c>
    </row>
    <row r="9" spans="1:68" x14ac:dyDescent="0.2">
      <c r="A9" s="1" t="s">
        <v>6</v>
      </c>
      <c r="B9" s="1" t="s">
        <v>0</v>
      </c>
      <c r="C9" s="11">
        <v>0</v>
      </c>
      <c r="D9" s="23" t="s">
        <v>82</v>
      </c>
      <c r="E9" s="23" t="s">
        <v>82</v>
      </c>
      <c r="F9" s="23" t="s">
        <v>82</v>
      </c>
      <c r="G9" s="23" t="s">
        <v>82</v>
      </c>
      <c r="H9" s="11">
        <v>0</v>
      </c>
      <c r="I9" s="23" t="s">
        <v>82</v>
      </c>
      <c r="J9" s="23" t="s">
        <v>82</v>
      </c>
      <c r="K9" s="23" t="s">
        <v>82</v>
      </c>
      <c r="L9" s="23" t="s">
        <v>82</v>
      </c>
      <c r="M9" s="11">
        <v>0</v>
      </c>
      <c r="N9" s="23" t="s">
        <v>82</v>
      </c>
      <c r="O9" s="23" t="s">
        <v>82</v>
      </c>
      <c r="P9" s="23" t="s">
        <v>82</v>
      </c>
      <c r="Q9" s="23" t="s">
        <v>82</v>
      </c>
      <c r="R9" s="11">
        <v>0</v>
      </c>
      <c r="S9" s="23" t="s">
        <v>82</v>
      </c>
      <c r="T9" s="23" t="s">
        <v>82</v>
      </c>
      <c r="U9" s="23" t="s">
        <v>82</v>
      </c>
      <c r="V9" s="23" t="s">
        <v>82</v>
      </c>
      <c r="W9" s="11">
        <v>0</v>
      </c>
      <c r="X9" s="23" t="s">
        <v>82</v>
      </c>
      <c r="Y9" s="23" t="s">
        <v>82</v>
      </c>
      <c r="Z9" s="23" t="s">
        <v>82</v>
      </c>
      <c r="AA9" s="23" t="s">
        <v>82</v>
      </c>
      <c r="AB9" s="11">
        <v>0</v>
      </c>
      <c r="AC9" s="23" t="s">
        <v>82</v>
      </c>
      <c r="AD9" s="23" t="s">
        <v>82</v>
      </c>
      <c r="AE9" s="23" t="s">
        <v>82</v>
      </c>
      <c r="AF9" s="23" t="s">
        <v>82</v>
      </c>
      <c r="AG9" s="11">
        <v>0</v>
      </c>
      <c r="AH9" s="23" t="s">
        <v>82</v>
      </c>
      <c r="AI9" s="23" t="s">
        <v>82</v>
      </c>
      <c r="AJ9" s="23" t="s">
        <v>82</v>
      </c>
      <c r="AK9" s="23" t="s">
        <v>82</v>
      </c>
      <c r="AL9" s="11">
        <v>0</v>
      </c>
      <c r="AM9" s="23" t="s">
        <v>82</v>
      </c>
      <c r="AN9" s="23" t="s">
        <v>82</v>
      </c>
      <c r="AO9" s="23" t="s">
        <v>82</v>
      </c>
      <c r="AP9" s="23" t="s">
        <v>82</v>
      </c>
      <c r="AQ9" s="11">
        <v>36</v>
      </c>
      <c r="AR9" s="23">
        <v>1</v>
      </c>
      <c r="AS9" s="23">
        <v>0</v>
      </c>
      <c r="AT9" s="23">
        <v>0</v>
      </c>
      <c r="AU9" s="23">
        <v>1</v>
      </c>
      <c r="AV9" s="11">
        <v>62</v>
      </c>
      <c r="AW9" s="23">
        <v>1</v>
      </c>
      <c r="AX9" s="23">
        <v>0</v>
      </c>
      <c r="AY9" s="23">
        <v>0</v>
      </c>
      <c r="AZ9" s="23">
        <v>1</v>
      </c>
      <c r="BA9" s="11">
        <v>55</v>
      </c>
      <c r="BB9" s="23">
        <v>0.90909090909090906</v>
      </c>
      <c r="BC9" s="23">
        <v>9.0909090909090912E-2</v>
      </c>
      <c r="BD9" s="23">
        <v>0</v>
      </c>
      <c r="BE9" s="23">
        <v>1</v>
      </c>
      <c r="BF9" s="11">
        <v>61</v>
      </c>
      <c r="BG9" s="23">
        <v>0.98360655737704916</v>
      </c>
      <c r="BH9" s="23">
        <v>1.6393442622950821E-2</v>
      </c>
      <c r="BI9" s="23">
        <v>0</v>
      </c>
      <c r="BJ9" s="23">
        <v>1</v>
      </c>
      <c r="BL9" s="19">
        <v>214</v>
      </c>
      <c r="BM9" s="25">
        <v>0.9719626168224299</v>
      </c>
      <c r="BN9" s="25">
        <v>2.8037383177570093E-2</v>
      </c>
      <c r="BO9" s="25">
        <v>0</v>
      </c>
      <c r="BP9" s="25">
        <v>1</v>
      </c>
    </row>
    <row r="10" spans="1:68" x14ac:dyDescent="0.2">
      <c r="A10" s="26" t="s">
        <v>32</v>
      </c>
      <c r="B10" s="1" t="s">
        <v>33</v>
      </c>
      <c r="C10" s="11">
        <v>42</v>
      </c>
      <c r="D10" s="23">
        <v>0.97619047619047616</v>
      </c>
      <c r="E10" s="23">
        <v>2.3809523809523808E-2</v>
      </c>
      <c r="F10" s="23">
        <v>0</v>
      </c>
      <c r="G10" s="23">
        <v>1</v>
      </c>
      <c r="H10" s="11">
        <v>35</v>
      </c>
      <c r="I10" s="23">
        <v>1</v>
      </c>
      <c r="J10" s="23">
        <v>0</v>
      </c>
      <c r="K10" s="23">
        <v>0</v>
      </c>
      <c r="L10" s="23">
        <v>1</v>
      </c>
      <c r="M10" s="11">
        <v>4</v>
      </c>
      <c r="N10" s="23">
        <v>1</v>
      </c>
      <c r="O10" s="23">
        <v>0</v>
      </c>
      <c r="P10" s="23">
        <v>0</v>
      </c>
      <c r="Q10" s="23">
        <v>1</v>
      </c>
      <c r="R10" s="11">
        <v>0</v>
      </c>
      <c r="S10" s="23" t="s">
        <v>82</v>
      </c>
      <c r="T10" s="23" t="s">
        <v>82</v>
      </c>
      <c r="U10" s="23" t="s">
        <v>82</v>
      </c>
      <c r="V10" s="23" t="s">
        <v>82</v>
      </c>
      <c r="W10" s="11">
        <v>0</v>
      </c>
      <c r="X10" s="23" t="s">
        <v>82</v>
      </c>
      <c r="Y10" s="23" t="s">
        <v>82</v>
      </c>
      <c r="Z10" s="23" t="s">
        <v>82</v>
      </c>
      <c r="AA10" s="23" t="s">
        <v>82</v>
      </c>
      <c r="AB10" s="11">
        <v>0</v>
      </c>
      <c r="AC10" s="23" t="s">
        <v>82</v>
      </c>
      <c r="AD10" s="23" t="s">
        <v>82</v>
      </c>
      <c r="AE10" s="23" t="s">
        <v>82</v>
      </c>
      <c r="AF10" s="23" t="s">
        <v>82</v>
      </c>
      <c r="AG10" s="11">
        <v>0</v>
      </c>
      <c r="AH10" s="23" t="s">
        <v>82</v>
      </c>
      <c r="AI10" s="23" t="s">
        <v>82</v>
      </c>
      <c r="AJ10" s="23" t="s">
        <v>82</v>
      </c>
      <c r="AK10" s="23" t="s">
        <v>82</v>
      </c>
      <c r="AL10" s="11">
        <v>0</v>
      </c>
      <c r="AM10" s="23" t="s">
        <v>82</v>
      </c>
      <c r="AN10" s="23" t="s">
        <v>82</v>
      </c>
      <c r="AO10" s="23" t="s">
        <v>82</v>
      </c>
      <c r="AP10" s="23" t="s">
        <v>82</v>
      </c>
      <c r="AQ10" s="11">
        <v>0</v>
      </c>
      <c r="AR10" s="23" t="s">
        <v>82</v>
      </c>
      <c r="AS10" s="23" t="s">
        <v>82</v>
      </c>
      <c r="AT10" s="23" t="s">
        <v>82</v>
      </c>
      <c r="AU10" s="23" t="s">
        <v>82</v>
      </c>
      <c r="AV10" s="11">
        <v>0</v>
      </c>
      <c r="AW10" s="23" t="s">
        <v>82</v>
      </c>
      <c r="AX10" s="23" t="s">
        <v>82</v>
      </c>
      <c r="AY10" s="23" t="s">
        <v>82</v>
      </c>
      <c r="AZ10" s="23" t="s">
        <v>82</v>
      </c>
      <c r="BA10" s="11">
        <v>0</v>
      </c>
      <c r="BB10" s="23" t="s">
        <v>82</v>
      </c>
      <c r="BC10" s="23" t="s">
        <v>82</v>
      </c>
      <c r="BD10" s="23" t="s">
        <v>82</v>
      </c>
      <c r="BE10" s="23" t="s">
        <v>82</v>
      </c>
      <c r="BF10" s="11">
        <v>0</v>
      </c>
      <c r="BG10" s="23" t="s">
        <v>82</v>
      </c>
      <c r="BH10" s="23" t="s">
        <v>82</v>
      </c>
      <c r="BI10" s="23" t="s">
        <v>82</v>
      </c>
      <c r="BJ10" s="23" t="s">
        <v>82</v>
      </c>
      <c r="BL10" s="19">
        <v>81</v>
      </c>
      <c r="BM10" s="25">
        <v>0.98765432098765427</v>
      </c>
      <c r="BN10" s="25">
        <v>1.2345679012345678E-2</v>
      </c>
      <c r="BO10" s="25">
        <v>0</v>
      </c>
      <c r="BP10" s="25">
        <v>1</v>
      </c>
    </row>
    <row r="11" spans="1:68" x14ac:dyDescent="0.2">
      <c r="A11" s="1" t="s">
        <v>7</v>
      </c>
      <c r="B11" s="1" t="s">
        <v>1</v>
      </c>
      <c r="C11" s="11">
        <v>173</v>
      </c>
      <c r="D11" s="23">
        <v>0.91907514450867056</v>
      </c>
      <c r="E11" s="23">
        <v>8.0924855491329481E-2</v>
      </c>
      <c r="F11" s="23">
        <v>7.5144508670520235E-2</v>
      </c>
      <c r="G11" s="23">
        <v>0.92485549132947975</v>
      </c>
      <c r="H11" s="11">
        <v>150</v>
      </c>
      <c r="I11" s="23">
        <v>0.93333333333333335</v>
      </c>
      <c r="J11" s="23">
        <v>6.6666666666666666E-2</v>
      </c>
      <c r="K11" s="23">
        <v>1.3333333333333334E-2</v>
      </c>
      <c r="L11" s="23">
        <v>0.98666666666666669</v>
      </c>
      <c r="M11" s="11">
        <v>144</v>
      </c>
      <c r="N11" s="23">
        <v>0.94444444444444442</v>
      </c>
      <c r="O11" s="23">
        <v>5.5555555555555552E-2</v>
      </c>
      <c r="P11" s="23">
        <v>0</v>
      </c>
      <c r="Q11" s="23">
        <v>1</v>
      </c>
      <c r="R11" s="11">
        <v>90</v>
      </c>
      <c r="S11" s="23">
        <v>0.91111111111111109</v>
      </c>
      <c r="T11" s="23">
        <v>8.8888888888888892E-2</v>
      </c>
      <c r="U11" s="23">
        <v>0</v>
      </c>
      <c r="V11" s="23">
        <v>1</v>
      </c>
      <c r="W11" s="11">
        <v>132</v>
      </c>
      <c r="X11" s="23">
        <v>0.93939393939393945</v>
      </c>
      <c r="Y11" s="23">
        <v>6.0606060606060608E-2</v>
      </c>
      <c r="Z11" s="23">
        <v>7.575757575757576E-3</v>
      </c>
      <c r="AA11" s="23">
        <v>0.99242424242424243</v>
      </c>
      <c r="AB11" s="11">
        <v>128</v>
      </c>
      <c r="AC11" s="23">
        <v>1</v>
      </c>
      <c r="AD11" s="23">
        <v>0</v>
      </c>
      <c r="AE11" s="23">
        <v>0</v>
      </c>
      <c r="AF11" s="23">
        <v>1</v>
      </c>
      <c r="AG11" s="11">
        <v>150</v>
      </c>
      <c r="AH11" s="23">
        <v>0.92666666666666664</v>
      </c>
      <c r="AI11" s="23">
        <v>7.3333333333333334E-2</v>
      </c>
      <c r="AJ11" s="23">
        <v>6.6666666666666671E-3</v>
      </c>
      <c r="AK11" s="23">
        <v>0.99333333333333329</v>
      </c>
      <c r="AL11" s="11">
        <v>160</v>
      </c>
      <c r="AM11" s="23">
        <v>0.94374999999999998</v>
      </c>
      <c r="AN11" s="23">
        <v>5.6250000000000001E-2</v>
      </c>
      <c r="AO11" s="23">
        <v>0</v>
      </c>
      <c r="AP11" s="23">
        <v>1</v>
      </c>
      <c r="AQ11" s="11">
        <v>146</v>
      </c>
      <c r="AR11" s="23">
        <v>0.98630136986301364</v>
      </c>
      <c r="AS11" s="23">
        <v>1.3698630136986301E-2</v>
      </c>
      <c r="AT11" s="23">
        <v>0</v>
      </c>
      <c r="AU11" s="23">
        <v>1</v>
      </c>
      <c r="AV11" s="11">
        <v>158</v>
      </c>
      <c r="AW11" s="23">
        <v>0.99367088607594933</v>
      </c>
      <c r="AX11" s="23">
        <v>6.3291139240506328E-3</v>
      </c>
      <c r="AY11" s="23">
        <v>6.3291139240506328E-3</v>
      </c>
      <c r="AZ11" s="23">
        <v>0.99367088607594933</v>
      </c>
      <c r="BA11" s="11">
        <v>157</v>
      </c>
      <c r="BB11" s="23">
        <v>0.98089171974522293</v>
      </c>
      <c r="BC11" s="23">
        <v>1.9108280254777069E-2</v>
      </c>
      <c r="BD11" s="23">
        <v>0</v>
      </c>
      <c r="BE11" s="23">
        <v>1</v>
      </c>
      <c r="BF11" s="11">
        <v>146</v>
      </c>
      <c r="BG11" s="23">
        <v>0.9452054794520548</v>
      </c>
      <c r="BH11" s="23">
        <v>5.4794520547945202E-2</v>
      </c>
      <c r="BI11" s="23">
        <v>0</v>
      </c>
      <c r="BJ11" s="23">
        <v>1</v>
      </c>
      <c r="BL11" s="19">
        <v>1734</v>
      </c>
      <c r="BM11" s="25">
        <v>0.9527104959630911</v>
      </c>
      <c r="BN11" s="25">
        <v>4.7289504036908882E-2</v>
      </c>
      <c r="BO11" s="25">
        <v>1.0380622837370242E-2</v>
      </c>
      <c r="BP11" s="25">
        <v>0.98961937716262971</v>
      </c>
    </row>
    <row r="12" spans="1:68" x14ac:dyDescent="0.2">
      <c r="A12" s="1" t="s">
        <v>8</v>
      </c>
      <c r="B12" s="1" t="s">
        <v>2</v>
      </c>
      <c r="C12" s="11">
        <v>44</v>
      </c>
      <c r="D12" s="23">
        <v>1</v>
      </c>
      <c r="E12" s="23">
        <v>0</v>
      </c>
      <c r="F12" s="23">
        <v>0</v>
      </c>
      <c r="G12" s="23">
        <v>1</v>
      </c>
      <c r="H12" s="11">
        <v>45</v>
      </c>
      <c r="I12" s="23">
        <v>0.97777777777777775</v>
      </c>
      <c r="J12" s="23">
        <v>2.2222222222222223E-2</v>
      </c>
      <c r="K12" s="23">
        <v>0</v>
      </c>
      <c r="L12" s="23">
        <v>1</v>
      </c>
      <c r="M12" s="11">
        <v>52</v>
      </c>
      <c r="N12" s="23">
        <v>1</v>
      </c>
      <c r="O12" s="23">
        <v>0</v>
      </c>
      <c r="P12" s="23">
        <v>0</v>
      </c>
      <c r="Q12" s="23">
        <v>1</v>
      </c>
      <c r="R12" s="11">
        <v>44</v>
      </c>
      <c r="S12" s="23">
        <v>1</v>
      </c>
      <c r="T12" s="23">
        <v>0</v>
      </c>
      <c r="U12" s="23">
        <v>0</v>
      </c>
      <c r="V12" s="23">
        <v>1</v>
      </c>
      <c r="W12" s="11">
        <v>42</v>
      </c>
      <c r="X12" s="23">
        <v>1</v>
      </c>
      <c r="Y12" s="23">
        <v>0</v>
      </c>
      <c r="Z12" s="23">
        <v>0</v>
      </c>
      <c r="AA12" s="23">
        <v>1</v>
      </c>
      <c r="AB12" s="11">
        <v>64</v>
      </c>
      <c r="AC12" s="23">
        <v>1</v>
      </c>
      <c r="AD12" s="23">
        <v>0</v>
      </c>
      <c r="AE12" s="23">
        <v>0</v>
      </c>
      <c r="AF12" s="23">
        <v>1</v>
      </c>
      <c r="AG12" s="11">
        <v>43</v>
      </c>
      <c r="AH12" s="23">
        <v>0.97674418604651159</v>
      </c>
      <c r="AI12" s="23">
        <v>2.3255813953488372E-2</v>
      </c>
      <c r="AJ12" s="23">
        <v>0</v>
      </c>
      <c r="AK12" s="23">
        <v>1</v>
      </c>
      <c r="AL12" s="11">
        <v>43</v>
      </c>
      <c r="AM12" s="23">
        <v>0.97674418604651159</v>
      </c>
      <c r="AN12" s="23">
        <v>2.3255813953488372E-2</v>
      </c>
      <c r="AO12" s="23">
        <v>2.3255813953488372E-2</v>
      </c>
      <c r="AP12" s="23">
        <v>0.97674418604651159</v>
      </c>
      <c r="AQ12" s="11">
        <v>42</v>
      </c>
      <c r="AR12" s="23">
        <v>1</v>
      </c>
      <c r="AS12" s="23">
        <v>0</v>
      </c>
      <c r="AT12" s="23">
        <v>0</v>
      </c>
      <c r="AU12" s="23">
        <v>1</v>
      </c>
      <c r="AV12" s="11">
        <v>53</v>
      </c>
      <c r="AW12" s="23">
        <v>1</v>
      </c>
      <c r="AX12" s="23">
        <v>0</v>
      </c>
      <c r="AY12" s="23">
        <v>0</v>
      </c>
      <c r="AZ12" s="23">
        <v>1</v>
      </c>
      <c r="BA12" s="11">
        <v>42</v>
      </c>
      <c r="BB12" s="23">
        <v>1</v>
      </c>
      <c r="BC12" s="23">
        <v>0</v>
      </c>
      <c r="BD12" s="23">
        <v>0</v>
      </c>
      <c r="BE12" s="23">
        <v>1</v>
      </c>
      <c r="BF12" s="11">
        <v>46</v>
      </c>
      <c r="BG12" s="23">
        <v>1</v>
      </c>
      <c r="BH12" s="23">
        <v>0</v>
      </c>
      <c r="BI12" s="23">
        <v>0</v>
      </c>
      <c r="BJ12" s="23">
        <v>1</v>
      </c>
      <c r="BL12" s="19">
        <v>560</v>
      </c>
      <c r="BM12" s="25">
        <v>0.99464285714285716</v>
      </c>
      <c r="BN12" s="25">
        <v>5.3571428571428572E-3</v>
      </c>
      <c r="BO12" s="25">
        <v>1.7857142857142857E-3</v>
      </c>
      <c r="BP12" s="25">
        <v>0.99821428571428572</v>
      </c>
    </row>
    <row r="13" spans="1:68" ht="12.75" customHeight="1" x14ac:dyDescent="0.2">
      <c r="A13" s="61" t="s">
        <v>27</v>
      </c>
      <c r="B13" s="62"/>
      <c r="C13" s="35"/>
      <c r="D13" s="24">
        <f>AVERAGE(D9:D12)</f>
        <v>0.9650885402330488</v>
      </c>
      <c r="E13" s="24">
        <f>AVERAGE(E9:E12)</f>
        <v>3.4911459766951099E-2</v>
      </c>
      <c r="F13" s="24">
        <f>AVERAGE(F9:F12)</f>
        <v>2.504816955684008E-2</v>
      </c>
      <c r="G13" s="24">
        <f>AVERAGE(G9:G12)</f>
        <v>0.97495183044315992</v>
      </c>
      <c r="H13" s="35"/>
      <c r="I13" s="24">
        <f>AVERAGE(I9:I12)</f>
        <v>0.97037037037037033</v>
      </c>
      <c r="J13" s="24">
        <f>AVERAGE(J9:J12)</f>
        <v>2.9629629629629631E-2</v>
      </c>
      <c r="K13" s="24">
        <f>AVERAGE(K9:K12)</f>
        <v>4.4444444444444444E-3</v>
      </c>
      <c r="L13" s="24">
        <f>AVERAGE(L9:L12)</f>
        <v>0.99555555555555564</v>
      </c>
      <c r="M13" s="35"/>
      <c r="N13" s="24">
        <f>AVERAGE(N9:N12)</f>
        <v>0.98148148148148151</v>
      </c>
      <c r="O13" s="24">
        <f>AVERAGE(O9:O12)</f>
        <v>1.8518518518518517E-2</v>
      </c>
      <c r="P13" s="24">
        <f>AVERAGE(P9:P12)</f>
        <v>0</v>
      </c>
      <c r="Q13" s="24">
        <f>AVERAGE(Q9:Q12)</f>
        <v>1</v>
      </c>
      <c r="R13" s="35"/>
      <c r="S13" s="24">
        <f>AVERAGE(S9:S12)</f>
        <v>0.95555555555555549</v>
      </c>
      <c r="T13" s="24">
        <f>AVERAGE(T9:T12)</f>
        <v>4.4444444444444446E-2</v>
      </c>
      <c r="U13" s="24">
        <f>AVERAGE(U9:U12)</f>
        <v>0</v>
      </c>
      <c r="V13" s="24">
        <f>AVERAGE(V9:V12)</f>
        <v>1</v>
      </c>
      <c r="W13" s="35"/>
      <c r="X13" s="24">
        <f>AVERAGE(X9:X12)</f>
        <v>0.96969696969696972</v>
      </c>
      <c r="Y13" s="24">
        <f>AVERAGE(Y9:Y12)</f>
        <v>3.0303030303030304E-2</v>
      </c>
      <c r="Z13" s="24">
        <f>AVERAGE(Z9:Z12)</f>
        <v>3.787878787878788E-3</v>
      </c>
      <c r="AA13" s="24">
        <f>AVERAGE(AA9:AA12)</f>
        <v>0.99621212121212122</v>
      </c>
      <c r="AB13" s="35"/>
      <c r="AC13" s="24">
        <f>AVERAGE(AC9:AC12)</f>
        <v>1</v>
      </c>
      <c r="AD13" s="24">
        <f>AVERAGE(AD9:AD12)</f>
        <v>0</v>
      </c>
      <c r="AE13" s="24">
        <f>AVERAGE(AE9:AE12)</f>
        <v>0</v>
      </c>
      <c r="AF13" s="24">
        <f>AVERAGE(AF9:AF12)</f>
        <v>1</v>
      </c>
      <c r="AG13" s="35"/>
      <c r="AH13" s="24">
        <f>AVERAGE(AH9:AH12)</f>
        <v>0.95170542635658917</v>
      </c>
      <c r="AI13" s="24">
        <f>AVERAGE(AI9:AI12)</f>
        <v>4.8294573643410853E-2</v>
      </c>
      <c r="AJ13" s="24">
        <f>AVERAGE(AJ9:AJ12)</f>
        <v>3.3333333333333335E-3</v>
      </c>
      <c r="AK13" s="24">
        <f>AVERAGE(AK9:AK12)</f>
        <v>0.99666666666666659</v>
      </c>
      <c r="AL13" s="35"/>
      <c r="AM13" s="24">
        <f>AVERAGE(AM9:AM12)</f>
        <v>0.96024709302325584</v>
      </c>
      <c r="AN13" s="24">
        <f>AVERAGE(AN9:AN12)</f>
        <v>3.975290697674419E-2</v>
      </c>
      <c r="AO13" s="24">
        <f>AVERAGE(AO9:AO12)</f>
        <v>1.1627906976744186E-2</v>
      </c>
      <c r="AP13" s="24">
        <f>AVERAGE(AP9:AP12)</f>
        <v>0.98837209302325579</v>
      </c>
      <c r="AQ13" s="35"/>
      <c r="AR13" s="24">
        <f>AVERAGE(AR9:AR12)</f>
        <v>0.99543378995433784</v>
      </c>
      <c r="AS13" s="24">
        <f>AVERAGE(AS9:AS12)</f>
        <v>4.5662100456621002E-3</v>
      </c>
      <c r="AT13" s="24">
        <f>AVERAGE(AT9:AT12)</f>
        <v>0</v>
      </c>
      <c r="AU13" s="24">
        <f>AVERAGE(AU9:AU12)</f>
        <v>1</v>
      </c>
      <c r="AV13" s="35"/>
      <c r="AW13" s="24">
        <f>AVERAGE(AW9:AW12)</f>
        <v>0.99789029535864981</v>
      </c>
      <c r="AX13" s="24">
        <f>AVERAGE(AX9:AX12)</f>
        <v>2.1097046413502108E-3</v>
      </c>
      <c r="AY13" s="24">
        <f>AVERAGE(AY9:AY12)</f>
        <v>2.1097046413502108E-3</v>
      </c>
      <c r="AZ13" s="24">
        <f>AVERAGE(AZ9:AZ12)</f>
        <v>0.99789029535864981</v>
      </c>
      <c r="BA13" s="35"/>
      <c r="BB13" s="24">
        <f>AVERAGE(BB9:BB12)</f>
        <v>0.96332754294537726</v>
      </c>
      <c r="BC13" s="24">
        <f>AVERAGE(BC9:BC12)</f>
        <v>3.6672457054622659E-2</v>
      </c>
      <c r="BD13" s="24">
        <f>AVERAGE(BD9:BD12)</f>
        <v>0</v>
      </c>
      <c r="BE13" s="24">
        <f>AVERAGE(BE9:BE12)</f>
        <v>1</v>
      </c>
      <c r="BF13" s="35"/>
      <c r="BG13" s="24">
        <f>AVERAGE(BG9:BG12)</f>
        <v>0.97627067894303465</v>
      </c>
      <c r="BH13" s="24">
        <f>AVERAGE(BH9:BH12)</f>
        <v>2.3729321056965343E-2</v>
      </c>
      <c r="BI13" s="24">
        <f>AVERAGE(BI9:BI12)</f>
        <v>0</v>
      </c>
      <c r="BJ13" s="24">
        <f>AVERAGE(BJ9:BJ12)</f>
        <v>1</v>
      </c>
      <c r="BL13" s="22" t="s">
        <v>27</v>
      </c>
      <c r="BM13" s="24">
        <f>AVERAGE(BM9:BM12)</f>
        <v>0.97674257272900822</v>
      </c>
      <c r="BN13" s="24">
        <f>AVERAGE(BN9:BN12)</f>
        <v>2.3257427270991875E-2</v>
      </c>
      <c r="BO13" s="24">
        <f>AVERAGE(BO9:BO12)</f>
        <v>3.041584280771132E-3</v>
      </c>
      <c r="BP13" s="24">
        <f>AVERAGE(BP9:BP12)</f>
        <v>0.99695841571922883</v>
      </c>
    </row>
    <row r="14" spans="1:68" x14ac:dyDescent="0.2">
      <c r="A14" s="2"/>
      <c r="B14" s="2"/>
      <c r="C14" s="2"/>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BM14" s="12"/>
      <c r="BN14" s="12"/>
      <c r="BO14" s="12"/>
    </row>
    <row r="15" spans="1:68" x14ac:dyDescent="0.2">
      <c r="B15" s="31"/>
      <c r="C15" s="10"/>
    </row>
    <row r="17" spans="2:2" x14ac:dyDescent="0.2">
      <c r="B17" s="10"/>
    </row>
  </sheetData>
  <mergeCells count="16">
    <mergeCell ref="A13:B13"/>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4</v>
      </c>
      <c r="B1" s="5"/>
      <c r="C1" s="5"/>
      <c r="D1" s="5"/>
      <c r="G1" s="3">
        <v>2017</v>
      </c>
    </row>
    <row r="2" spans="1:14" x14ac:dyDescent="0.2">
      <c r="A2" s="7" t="s">
        <v>10</v>
      </c>
      <c r="B2" s="5"/>
      <c r="C2" s="5"/>
      <c r="D2" s="5"/>
    </row>
    <row r="3" spans="1:14" x14ac:dyDescent="0.2">
      <c r="A3" s="13" t="str">
        <f>+PUNTUALIDAD!A3</f>
        <v>AEROPUERTO DE COLIMA</v>
      </c>
      <c r="B3" s="13"/>
      <c r="C3" s="13"/>
      <c r="D3" s="13"/>
    </row>
    <row r="8" spans="1:14" x14ac:dyDescent="0.2">
      <c r="N8" s="15"/>
    </row>
    <row r="9" spans="1:14" x14ac:dyDescent="0.2">
      <c r="N9" s="15"/>
    </row>
    <row r="10" spans="1:14" x14ac:dyDescent="0.2">
      <c r="N10" s="15"/>
    </row>
    <row r="11" spans="1:14" x14ac:dyDescent="0.2">
      <c r="N11" s="15"/>
    </row>
    <row r="12" spans="1:14" x14ac:dyDescent="0.2">
      <c r="N12" s="15"/>
    </row>
    <row r="13" spans="1:14" ht="12.75" customHeight="1" x14ac:dyDescent="0.2">
      <c r="N13" s="15"/>
    </row>
    <row r="14" spans="1:14" ht="38.25" x14ac:dyDescent="0.2">
      <c r="J14" s="56" t="s">
        <v>24</v>
      </c>
      <c r="K14" s="56"/>
      <c r="L14" s="17" t="s">
        <v>80</v>
      </c>
      <c r="M14" s="17" t="s">
        <v>25</v>
      </c>
      <c r="N14" s="15"/>
    </row>
    <row r="15" spans="1:14" x14ac:dyDescent="0.2">
      <c r="J15" s="32" t="s">
        <v>59</v>
      </c>
      <c r="K15" s="18"/>
      <c r="L15" s="14">
        <v>1</v>
      </c>
      <c r="M15" s="14">
        <v>0.9719626168224299</v>
      </c>
    </row>
    <row r="16" spans="1:14" x14ac:dyDescent="0.2">
      <c r="J16" s="32" t="s">
        <v>33</v>
      </c>
      <c r="K16" s="18"/>
      <c r="L16" s="14">
        <v>1</v>
      </c>
      <c r="M16" s="14">
        <v>0.98765432098765427</v>
      </c>
    </row>
    <row r="17" spans="1:13" x14ac:dyDescent="0.2">
      <c r="J17" s="32" t="s">
        <v>1</v>
      </c>
      <c r="K17" s="18"/>
      <c r="L17" s="14">
        <v>0.98961937716262971</v>
      </c>
      <c r="M17" s="14">
        <v>0.9527104959630911</v>
      </c>
    </row>
    <row r="18" spans="1:13" x14ac:dyDescent="0.2">
      <c r="J18" s="32" t="s">
        <v>60</v>
      </c>
      <c r="K18" s="18"/>
      <c r="L18" s="14">
        <v>0.99821428571428572</v>
      </c>
      <c r="M18" s="14">
        <v>0.99464285714285716</v>
      </c>
    </row>
    <row r="19" spans="1:13" x14ac:dyDescent="0.2">
      <c r="A19" s="4"/>
      <c r="B19" s="12"/>
    </row>
    <row r="20" spans="1:13" x14ac:dyDescent="0.2">
      <c r="B20" s="12"/>
    </row>
    <row r="21" spans="1:13" x14ac:dyDescent="0.2">
      <c r="B21" s="12"/>
    </row>
    <row r="22" spans="1:13" x14ac:dyDescent="0.2">
      <c r="B22" s="12"/>
    </row>
    <row r="23" spans="1:13" x14ac:dyDescent="0.2">
      <c r="B23" s="12"/>
    </row>
    <row r="24" spans="1:13" x14ac:dyDescent="0.2">
      <c r="B24" s="12"/>
    </row>
    <row r="25" spans="1:13"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36" customWidth="1"/>
    <col min="5" max="5" width="13.5703125" style="36" bestFit="1" customWidth="1"/>
    <col min="6" max="6" width="24.85546875" customWidth="1"/>
    <col min="7" max="16384" width="11.42578125" style="36"/>
  </cols>
  <sheetData>
    <row r="2" spans="4:7" x14ac:dyDescent="0.25">
      <c r="D2" s="37" t="s">
        <v>84</v>
      </c>
      <c r="E2" s="38" t="s">
        <v>83</v>
      </c>
    </row>
    <row r="3" spans="4:7" x14ac:dyDescent="0.25">
      <c r="D3" s="39" t="s">
        <v>85</v>
      </c>
      <c r="E3" s="40">
        <v>2497</v>
      </c>
    </row>
    <row r="4" spans="4:7" x14ac:dyDescent="0.25">
      <c r="D4" s="39" t="s">
        <v>111</v>
      </c>
      <c r="E4" s="40">
        <v>19</v>
      </c>
      <c r="G4" s="41"/>
    </row>
    <row r="5" spans="4:7" x14ac:dyDescent="0.25">
      <c r="D5" s="39" t="s">
        <v>112</v>
      </c>
      <c r="E5" s="40">
        <v>69</v>
      </c>
      <c r="G5" s="41"/>
    </row>
    <row r="6" spans="4:7" x14ac:dyDescent="0.25">
      <c r="D6" s="39" t="s">
        <v>113</v>
      </c>
      <c r="E6" s="40">
        <v>1</v>
      </c>
      <c r="G6" s="41"/>
    </row>
    <row r="7" spans="4:7" x14ac:dyDescent="0.25">
      <c r="D7" s="39" t="s">
        <v>114</v>
      </c>
      <c r="E7" s="40">
        <v>3</v>
      </c>
      <c r="G7" s="41"/>
    </row>
    <row r="8" spans="4:7" x14ac:dyDescent="0.25">
      <c r="D8"/>
      <c r="E8"/>
      <c r="G8" s="41"/>
    </row>
    <row r="9" spans="4:7" x14ac:dyDescent="0.25">
      <c r="D9"/>
      <c r="E9"/>
      <c r="G9" s="41"/>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3"/>
  <sheetViews>
    <sheetView zoomScale="85" zoomScaleNormal="85" workbookViewId="0">
      <pane xSplit="1" ySplit="5" topLeftCell="B6" activePane="bottomRight" state="frozen"/>
      <selection activeCell="A9" activeCellId="1" sqref="N9:N12 A9:A12"/>
      <selection pane="topRight" activeCell="A9" activeCellId="1" sqref="N9:N12 A9:A12"/>
      <selection pane="bottomLeft" activeCell="A9" activeCellId="1" sqref="N9:N12 A9:A12"/>
      <selection pane="bottomRight" activeCell="B6" sqref="B6"/>
    </sheetView>
  </sheetViews>
  <sheetFormatPr baseColWidth="10" defaultRowHeight="15" x14ac:dyDescent="0.25"/>
  <cols>
    <col min="1" max="1" width="36.5703125"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7" max="16384" width="11.42578125" style="36"/>
  </cols>
  <sheetData>
    <row r="1" spans="1:13" x14ac:dyDescent="0.25">
      <c r="A1"/>
      <c r="E1" s="43" t="s">
        <v>90</v>
      </c>
    </row>
    <row r="2" spans="1:13" x14ac:dyDescent="0.25">
      <c r="A2" s="36" t="s">
        <v>91</v>
      </c>
      <c r="B2" s="36" t="s">
        <v>92</v>
      </c>
    </row>
    <row r="3" spans="1:13" x14ac:dyDescent="0.25">
      <c r="A3" s="36" t="s">
        <v>93</v>
      </c>
      <c r="B3" s="36" t="s">
        <v>92</v>
      </c>
    </row>
    <row r="5" spans="1:13" x14ac:dyDescent="0.25">
      <c r="A5" s="36" t="s">
        <v>94</v>
      </c>
      <c r="B5" s="36" t="s">
        <v>95</v>
      </c>
      <c r="C5" s="36" t="s">
        <v>96</v>
      </c>
      <c r="D5" s="36" t="s">
        <v>97</v>
      </c>
      <c r="E5" s="36" t="s">
        <v>98</v>
      </c>
      <c r="F5" s="36" t="s">
        <v>99</v>
      </c>
      <c r="G5" s="36" t="s">
        <v>100</v>
      </c>
      <c r="H5" s="36" t="s">
        <v>101</v>
      </c>
      <c r="I5" s="36" t="s">
        <v>102</v>
      </c>
      <c r="J5" s="36" t="s">
        <v>103</v>
      </c>
      <c r="K5" s="36" t="s">
        <v>104</v>
      </c>
      <c r="L5" s="36" t="s">
        <v>105</v>
      </c>
      <c r="M5" s="36" t="s">
        <v>106</v>
      </c>
    </row>
    <row r="6" spans="1:13" x14ac:dyDescent="0.25">
      <c r="A6" s="44" t="s">
        <v>107</v>
      </c>
      <c r="B6" s="45">
        <v>13</v>
      </c>
      <c r="C6" s="45">
        <v>2</v>
      </c>
      <c r="D6" s="45">
        <v>0</v>
      </c>
      <c r="E6" s="45">
        <v>0</v>
      </c>
      <c r="F6" s="45">
        <v>1</v>
      </c>
      <c r="G6" s="45">
        <v>0</v>
      </c>
      <c r="H6" s="45">
        <v>1</v>
      </c>
      <c r="I6" s="45">
        <v>1</v>
      </c>
      <c r="J6" s="45">
        <v>0</v>
      </c>
      <c r="K6" s="45">
        <v>1</v>
      </c>
      <c r="L6" s="45">
        <v>0</v>
      </c>
      <c r="M6" s="45">
        <v>0</v>
      </c>
    </row>
    <row r="7" spans="1:13" x14ac:dyDescent="0.25">
      <c r="A7" s="46" t="s">
        <v>108</v>
      </c>
      <c r="B7" s="45">
        <v>0</v>
      </c>
      <c r="C7" s="45">
        <v>0</v>
      </c>
      <c r="D7" s="45">
        <v>0</v>
      </c>
      <c r="E7" s="45">
        <v>0</v>
      </c>
      <c r="F7" s="45">
        <v>0</v>
      </c>
      <c r="G7" s="45">
        <v>0</v>
      </c>
      <c r="H7" s="45">
        <v>0</v>
      </c>
      <c r="I7" s="45">
        <v>1</v>
      </c>
      <c r="J7" s="45">
        <v>0</v>
      </c>
      <c r="K7" s="45">
        <v>0</v>
      </c>
      <c r="L7" s="45">
        <v>0</v>
      </c>
      <c r="M7" s="45">
        <v>0</v>
      </c>
    </row>
    <row r="8" spans="1:13" x14ac:dyDescent="0.25">
      <c r="A8" s="46" t="s">
        <v>109</v>
      </c>
      <c r="B8" s="45">
        <v>13</v>
      </c>
      <c r="C8" s="45">
        <v>2</v>
      </c>
      <c r="D8" s="45">
        <v>0</v>
      </c>
      <c r="E8" s="45">
        <v>0</v>
      </c>
      <c r="F8" s="45">
        <v>1</v>
      </c>
      <c r="G8" s="45">
        <v>0</v>
      </c>
      <c r="H8" s="45">
        <v>1</v>
      </c>
      <c r="I8" s="45">
        <v>0</v>
      </c>
      <c r="J8" s="45">
        <v>0</v>
      </c>
      <c r="K8" s="45">
        <v>1</v>
      </c>
      <c r="L8" s="45">
        <v>0</v>
      </c>
      <c r="M8" s="45">
        <v>0</v>
      </c>
    </row>
    <row r="9" spans="1:13" x14ac:dyDescent="0.25">
      <c r="A9" s="47" t="s">
        <v>86</v>
      </c>
      <c r="B9" s="48">
        <v>2</v>
      </c>
      <c r="C9" s="48">
        <v>9</v>
      </c>
      <c r="D9" s="48">
        <v>8</v>
      </c>
      <c r="E9" s="48">
        <v>8</v>
      </c>
      <c r="F9" s="48">
        <v>7</v>
      </c>
      <c r="G9" s="48">
        <v>0</v>
      </c>
      <c r="H9" s="48">
        <v>11</v>
      </c>
      <c r="I9" s="48">
        <v>9</v>
      </c>
      <c r="J9" s="48">
        <v>2</v>
      </c>
      <c r="K9" s="48">
        <v>5</v>
      </c>
      <c r="L9" s="48">
        <v>3</v>
      </c>
      <c r="M9" s="48">
        <v>9</v>
      </c>
    </row>
    <row r="10" spans="1:13" x14ac:dyDescent="0.25">
      <c r="A10" s="47" t="s">
        <v>87</v>
      </c>
      <c r="B10" s="49">
        <v>1</v>
      </c>
      <c r="C10" s="49">
        <v>8</v>
      </c>
      <c r="D10" s="49">
        <v>8</v>
      </c>
      <c r="E10" s="49">
        <v>8</v>
      </c>
      <c r="F10" s="49">
        <v>6</v>
      </c>
      <c r="G10" s="49">
        <v>0</v>
      </c>
      <c r="H10" s="49">
        <v>10</v>
      </c>
      <c r="I10" s="49">
        <v>9</v>
      </c>
      <c r="J10" s="49">
        <v>2</v>
      </c>
      <c r="K10" s="49">
        <v>5</v>
      </c>
      <c r="L10" s="49">
        <v>3</v>
      </c>
      <c r="M10" s="49">
        <v>9</v>
      </c>
    </row>
    <row r="11" spans="1:13" x14ac:dyDescent="0.25">
      <c r="A11" s="47" t="s">
        <v>88</v>
      </c>
      <c r="B11" s="49">
        <v>0</v>
      </c>
      <c r="C11" s="49">
        <v>1</v>
      </c>
      <c r="D11" s="49">
        <v>0</v>
      </c>
      <c r="E11" s="49">
        <v>0</v>
      </c>
      <c r="F11" s="49">
        <v>0</v>
      </c>
      <c r="G11" s="49">
        <v>0</v>
      </c>
      <c r="H11" s="49">
        <v>0</v>
      </c>
      <c r="I11" s="49">
        <v>0</v>
      </c>
      <c r="J11" s="49">
        <v>0</v>
      </c>
      <c r="K11" s="49">
        <v>0</v>
      </c>
      <c r="L11" s="49">
        <v>0</v>
      </c>
      <c r="M11" s="49">
        <v>0</v>
      </c>
    </row>
    <row r="12" spans="1:13" x14ac:dyDescent="0.25">
      <c r="A12" s="47" t="s">
        <v>89</v>
      </c>
      <c r="B12" s="49">
        <v>1</v>
      </c>
      <c r="C12" s="49">
        <v>0</v>
      </c>
      <c r="D12" s="49">
        <v>0</v>
      </c>
      <c r="E12" s="49">
        <v>0</v>
      </c>
      <c r="F12" s="49">
        <v>1</v>
      </c>
      <c r="G12" s="49">
        <v>0</v>
      </c>
      <c r="H12" s="49">
        <v>1</v>
      </c>
      <c r="I12" s="49">
        <v>0</v>
      </c>
      <c r="J12" s="49">
        <v>0</v>
      </c>
      <c r="K12" s="49">
        <v>0</v>
      </c>
      <c r="L12" s="49">
        <v>0</v>
      </c>
      <c r="M12" s="49">
        <v>0</v>
      </c>
    </row>
    <row r="13" spans="1:13" x14ac:dyDescent="0.25">
      <c r="A13" s="50" t="s">
        <v>110</v>
      </c>
      <c r="B13" s="42">
        <v>15</v>
      </c>
      <c r="C13" s="42">
        <v>11</v>
      </c>
      <c r="D13" s="42">
        <v>8</v>
      </c>
      <c r="E13" s="42">
        <v>8</v>
      </c>
      <c r="F13" s="42">
        <v>8</v>
      </c>
      <c r="G13" s="42">
        <v>0</v>
      </c>
      <c r="H13" s="42">
        <v>12</v>
      </c>
      <c r="I13" s="42">
        <v>10</v>
      </c>
      <c r="J13" s="42">
        <v>2</v>
      </c>
      <c r="K13" s="42">
        <v>6</v>
      </c>
      <c r="L13" s="42">
        <v>3</v>
      </c>
      <c r="M13" s="42">
        <v>9</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0" customFormat="1" x14ac:dyDescent="0.2"/>
    <row r="4" spans="2:3" s="30" customFormat="1" x14ac:dyDescent="0.2">
      <c r="B4" s="27" t="s">
        <v>61</v>
      </c>
      <c r="C4" s="28" t="s">
        <v>53</v>
      </c>
    </row>
    <row r="5" spans="2:3" s="30" customFormat="1" ht="37.5" customHeight="1" x14ac:dyDescent="0.2">
      <c r="B5" s="29" t="s">
        <v>34</v>
      </c>
      <c r="C5" s="29" t="s">
        <v>54</v>
      </c>
    </row>
    <row r="6" spans="2:3" s="30" customFormat="1" x14ac:dyDescent="0.2">
      <c r="B6" s="29" t="s">
        <v>62</v>
      </c>
      <c r="C6" s="29" t="s">
        <v>63</v>
      </c>
    </row>
    <row r="7" spans="2:3" s="30" customFormat="1" x14ac:dyDescent="0.2">
      <c r="B7" s="29" t="s">
        <v>35</v>
      </c>
      <c r="C7" s="29" t="s">
        <v>64</v>
      </c>
    </row>
    <row r="8" spans="2:3" s="30" customFormat="1" ht="38.25" x14ac:dyDescent="0.2">
      <c r="B8" s="29" t="s">
        <v>36</v>
      </c>
      <c r="C8" s="29" t="s">
        <v>58</v>
      </c>
    </row>
    <row r="9" spans="2:3" s="30" customFormat="1" x14ac:dyDescent="0.2">
      <c r="B9" s="29" t="s">
        <v>37</v>
      </c>
      <c r="C9" s="29" t="s">
        <v>65</v>
      </c>
    </row>
    <row r="10" spans="2:3" s="30" customFormat="1" ht="25.5" x14ac:dyDescent="0.2">
      <c r="B10" s="29" t="s">
        <v>38</v>
      </c>
      <c r="C10" s="29" t="s">
        <v>66</v>
      </c>
    </row>
    <row r="11" spans="2:3" s="30" customFormat="1" x14ac:dyDescent="0.2">
      <c r="B11" s="29" t="s">
        <v>39</v>
      </c>
      <c r="C11" s="29" t="s">
        <v>67</v>
      </c>
    </row>
    <row r="12" spans="2:3" s="30" customFormat="1" x14ac:dyDescent="0.2">
      <c r="B12" s="29" t="s">
        <v>40</v>
      </c>
      <c r="C12" s="29" t="s">
        <v>68</v>
      </c>
    </row>
    <row r="13" spans="2:3" s="30" customFormat="1" ht="25.5" x14ac:dyDescent="0.2">
      <c r="B13" s="29" t="s">
        <v>42</v>
      </c>
      <c r="C13" s="29" t="s">
        <v>69</v>
      </c>
    </row>
    <row r="14" spans="2:3" s="30" customFormat="1" ht="25.5" x14ac:dyDescent="0.2">
      <c r="B14" s="29" t="s">
        <v>41</v>
      </c>
      <c r="C14" s="29" t="s">
        <v>70</v>
      </c>
    </row>
    <row r="15" spans="2:3" s="30" customFormat="1" ht="38.25" x14ac:dyDescent="0.2">
      <c r="B15" s="29" t="s">
        <v>43</v>
      </c>
      <c r="C15" s="29" t="s">
        <v>71</v>
      </c>
    </row>
    <row r="16" spans="2:3" s="30" customFormat="1" ht="25.5" x14ac:dyDescent="0.2">
      <c r="B16" s="29" t="s">
        <v>44</v>
      </c>
      <c r="C16" s="29" t="s">
        <v>55</v>
      </c>
    </row>
    <row r="17" spans="2:3" s="30" customFormat="1" ht="25.5" x14ac:dyDescent="0.2">
      <c r="B17" s="29" t="s">
        <v>45</v>
      </c>
      <c r="C17" s="29" t="s">
        <v>72</v>
      </c>
    </row>
    <row r="18" spans="2:3" s="30" customFormat="1" ht="25.5" x14ac:dyDescent="0.2">
      <c r="B18" s="29" t="s">
        <v>46</v>
      </c>
      <c r="C18" s="29" t="s">
        <v>56</v>
      </c>
    </row>
    <row r="19" spans="2:3" s="30" customFormat="1" x14ac:dyDescent="0.2">
      <c r="B19" s="29" t="s">
        <v>47</v>
      </c>
      <c r="C19" s="29" t="s">
        <v>57</v>
      </c>
    </row>
    <row r="20" spans="2:3" s="30" customFormat="1" ht="51" x14ac:dyDescent="0.2">
      <c r="B20" s="29" t="s">
        <v>48</v>
      </c>
      <c r="C20" s="29" t="s">
        <v>73</v>
      </c>
    </row>
    <row r="21" spans="2:3" s="30" customFormat="1" x14ac:dyDescent="0.2">
      <c r="B21" s="29" t="s">
        <v>74</v>
      </c>
      <c r="C21" s="29" t="s">
        <v>75</v>
      </c>
    </row>
    <row r="22" spans="2:3" s="30" customFormat="1" x14ac:dyDescent="0.2">
      <c r="B22" s="29" t="s">
        <v>49</v>
      </c>
      <c r="C22" s="29" t="s">
        <v>76</v>
      </c>
    </row>
    <row r="23" spans="2:3" s="30" customFormat="1" ht="51" x14ac:dyDescent="0.2">
      <c r="B23" s="29" t="s">
        <v>50</v>
      </c>
      <c r="C23" s="29" t="s">
        <v>77</v>
      </c>
    </row>
    <row r="24" spans="2:3" s="30" customFormat="1" x14ac:dyDescent="0.2">
      <c r="B24" s="29" t="s">
        <v>51</v>
      </c>
      <c r="C24" s="29" t="s">
        <v>78</v>
      </c>
    </row>
    <row r="25" spans="2:3" s="30" customFormat="1" x14ac:dyDescent="0.2">
      <c r="B25"/>
      <c r="C25"/>
    </row>
    <row r="26" spans="2:3" s="30"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2018-02-08T18:00:55Z</dcterms:modified>
</cp:coreProperties>
</file>