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REGION 2\"/>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71027"/>
  <pivotCaches>
    <pivotCache cacheId="202" r:id="rId6"/>
  </pivotCaches>
</workbook>
</file>

<file path=xl/calcChain.xml><?xml version="1.0" encoding="utf-8"?>
<calcChain xmlns="http://schemas.openxmlformats.org/spreadsheetml/2006/main">
  <c r="AW22" i="19" l="1"/>
  <c r="AC22" i="19"/>
  <c r="Y22" i="19"/>
  <c r="AO22" i="19"/>
  <c r="AS22" i="19"/>
  <c r="BI22" i="19"/>
  <c r="Z22" i="19"/>
  <c r="AD22" i="19"/>
  <c r="AH22" i="19"/>
  <c r="AP22" i="19"/>
  <c r="AT22" i="19"/>
  <c r="AX22" i="19"/>
  <c r="BB22" i="19"/>
  <c r="BJ22" i="19"/>
  <c r="AA22" i="19"/>
  <c r="AE22" i="19"/>
  <c r="AI22" i="19"/>
  <c r="AU22" i="19"/>
  <c r="AY22" i="19"/>
  <c r="BC22" i="19"/>
  <c r="X22" i="19"/>
  <c r="AF22" i="19"/>
  <c r="AJ22" i="19"/>
  <c r="AN22" i="19"/>
  <c r="AR22" i="19"/>
  <c r="AZ22" i="19"/>
  <c r="BD22" i="19"/>
  <c r="BH22" i="19"/>
  <c r="AM22" i="19"/>
  <c r="AK22" i="19"/>
  <c r="BE22" i="19"/>
  <c r="BG22" i="19"/>
  <c r="A3" i="20"/>
  <c r="L64" i="20" l="1"/>
  <c r="K8" i="20" l="1"/>
  <c r="K15" i="20"/>
  <c r="L15" i="20"/>
  <c r="M8" i="20"/>
  <c r="M15" i="20"/>
  <c r="L8" i="20"/>
  <c r="J15" i="20" l="1"/>
  <c r="G15" i="20"/>
  <c r="F15" i="20"/>
  <c r="H15" i="20"/>
  <c r="I15" i="20"/>
  <c r="H8" i="20" l="1"/>
  <c r="F8" i="20"/>
  <c r="J8" i="20"/>
  <c r="G8" i="20"/>
  <c r="I8" i="20"/>
  <c r="O22" i="19" l="1"/>
  <c r="S22" i="19"/>
  <c r="E15" i="20" s="1"/>
  <c r="N22" i="19"/>
  <c r="D15" i="20" s="1"/>
  <c r="T22" i="19"/>
  <c r="U22" i="19"/>
  <c r="P22" i="19"/>
  <c r="K22" i="19" l="1"/>
  <c r="J22" i="19"/>
  <c r="I22" i="19"/>
  <c r="C15" i="20" s="1"/>
  <c r="E22" i="19"/>
  <c r="D22" i="19"/>
  <c r="B15" i="20" s="1"/>
  <c r="F22" i="19"/>
  <c r="Q22" i="19"/>
  <c r="D8" i="20" s="1"/>
  <c r="V22" i="19"/>
  <c r="E8" i="20" s="1"/>
  <c r="L22" i="19" l="1"/>
  <c r="C8" i="20" s="1"/>
  <c r="G22" i="19"/>
  <c r="B8" i="20" s="1"/>
  <c r="BN22" i="19" l="1"/>
  <c r="BO22" i="19"/>
  <c r="BM22" i="19"/>
  <c r="BP22" i="19"/>
  <c r="D16" i="19" l="1"/>
  <c r="B14" i="20" s="1"/>
  <c r="I16" i="19"/>
  <c r="C14" i="20" s="1"/>
  <c r="N16" i="19"/>
  <c r="D14" i="20" s="1"/>
  <c r="S16" i="19"/>
  <c r="E14" i="20" s="1"/>
  <c r="X16" i="19"/>
  <c r="F14" i="20" s="1"/>
  <c r="AD16" i="19"/>
  <c r="AI16" i="19"/>
  <c r="AN16" i="19"/>
  <c r="AS16" i="19"/>
  <c r="BC16" i="19"/>
  <c r="BH16" i="19"/>
  <c r="AX16" i="19" l="1"/>
  <c r="BG16" i="19"/>
  <c r="M14" i="20" s="1"/>
  <c r="BB16" i="19"/>
  <c r="L14" i="20" s="1"/>
  <c r="AW16" i="19"/>
  <c r="K14" i="20" s="1"/>
  <c r="AR16" i="19"/>
  <c r="J14" i="20" s="1"/>
  <c r="AM16" i="19"/>
  <c r="I14" i="20" s="1"/>
  <c r="AH16" i="19"/>
  <c r="H14" i="20" s="1"/>
  <c r="AC16" i="19"/>
  <c r="G14" i="20" s="1"/>
  <c r="Z16" i="19"/>
  <c r="U16" i="19"/>
  <c r="P16" i="19"/>
  <c r="K16" i="19"/>
  <c r="F16" i="19"/>
  <c r="BI16" i="19"/>
  <c r="BD16" i="19"/>
  <c r="AY16" i="19"/>
  <c r="AT16" i="19"/>
  <c r="AO16" i="19"/>
  <c r="AJ16" i="19"/>
  <c r="AE16" i="19"/>
  <c r="Y16" i="19"/>
  <c r="T16" i="19"/>
  <c r="O16" i="19"/>
  <c r="J16" i="19"/>
  <c r="E16" i="19"/>
  <c r="Q16" i="19"/>
  <c r="D7" i="20" s="1"/>
  <c r="G16" i="19"/>
  <c r="B7" i="20" s="1"/>
  <c r="AU16" i="19"/>
  <c r="J7" i="20" s="1"/>
  <c r="AP16" i="19"/>
  <c r="I7" i="20" s="1"/>
  <c r="V16" i="19" l="1"/>
  <c r="E7" i="20" s="1"/>
  <c r="AA16" i="19"/>
  <c r="F7" i="20" s="1"/>
  <c r="AZ16" i="19"/>
  <c r="K7" i="20" s="1"/>
  <c r="BE16" i="19"/>
  <c r="L7" i="20" s="1"/>
  <c r="BJ16" i="19"/>
  <c r="M7" i="20" s="1"/>
  <c r="AF16" i="19"/>
  <c r="G7" i="20" s="1"/>
  <c r="AK16" i="19"/>
  <c r="H7" i="20" s="1"/>
  <c r="L16" i="19"/>
  <c r="C7" i="20" s="1"/>
  <c r="BP16" i="19" l="1"/>
  <c r="BO16" i="19"/>
  <c r="BN16" i="19"/>
  <c r="BM16" i="19"/>
</calcChain>
</file>

<file path=xl/sharedStrings.xml><?xml version="1.0" encoding="utf-8"?>
<sst xmlns="http://schemas.openxmlformats.org/spreadsheetml/2006/main" count="322" uniqueCount="147">
  <si>
    <t>Aeroméxico Connect (Aerolitoral)</t>
  </si>
  <si>
    <t>Aeroméxico (Aerovías de México)</t>
  </si>
  <si>
    <t>Interjet (ABC Aerolíneas)</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</si>
  <si>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</si>
  <si>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</si>
  <si>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</si>
  <si>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</si>
  <si>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</si>
  <si>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</si>
  <si>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</si>
  <si>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</si>
  <si>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</si>
  <si>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SLI</t>
  </si>
  <si>
    <t>VIV</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</si>
  <si>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</si>
  <si>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</si>
  <si>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</si>
  <si>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</si>
  <si>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</si>
  <si>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</si>
  <si>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</si>
  <si>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</si>
  <si>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</si>
  <si>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</si>
  <si>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</si>
  <si>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</si>
  <si>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</si>
  <si>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</si>
  <si>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</si>
  <si>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</si>
  <si>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</si>
  <si>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</si>
  <si>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</si>
  <si>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</si>
  <si>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</si>
  <si>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</si>
  <si>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</si>
  <si>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</si>
  <si>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</si>
  <si>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</si>
  <si>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</si>
  <si>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</si>
  <si>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</si>
  <si>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</si>
  <si>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CFV</t>
  </si>
  <si>
    <t>Aéreo Calafia</t>
  </si>
  <si>
    <t>LCT</t>
  </si>
  <si>
    <t>Transportes Aéreos Regionales (TAR)</t>
  </si>
  <si>
    <t>MQ</t>
  </si>
  <si>
    <t>Envoy Air,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</si>
  <si>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</si>
  <si>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</si>
  <si>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</si>
  <si>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</si>
  <si>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</si>
  <si>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</si>
  <si>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</si>
  <si>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</si>
  <si>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</si>
  <si>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</si>
  <si>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</si>
  <si>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</si>
  <si>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</si>
  <si>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</si>
  <si>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</si>
  <si>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</si>
  <si>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</si>
  <si>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</si>
  <si>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</si>
  <si>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</si>
  <si>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</si>
  <si>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</si>
  <si>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</si>
  <si>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</si>
  <si>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</si>
  <si>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</si>
  <si>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</si>
  <si>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</si>
  <si>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</si>
  <si>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</si>
  <si>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</si>
  <si>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</si>
  <si>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</si>
  <si>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</si>
  <si>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</si>
  <si>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</si>
  <si>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</si>
  <si>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</si>
  <si>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</si>
  <si>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</si>
  <si>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</si>
  <si>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</si>
  <si>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</si>
  <si>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</si>
  <si>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</si>
  <si>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</si>
  <si>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</si>
  <si>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</si>
  <si>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</si>
  <si>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</si>
  <si>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</si>
  <si>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</si>
  <si>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Operaciones</t>
  </si>
  <si>
    <t>Detalle</t>
  </si>
  <si>
    <t>Operaciones a Tiempo</t>
  </si>
  <si>
    <t>No Imputable</t>
  </si>
  <si>
    <t xml:space="preserve">APLICACIÓN DE CONTROL DE FLUJO </t>
  </si>
  <si>
    <t>METEOROLOGIA</t>
  </si>
  <si>
    <t>REPERCUSIONES POR UN TERCERO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</si>
  <si>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</si>
  <si>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</si>
  <si>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</si>
  <si>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</si>
  <si>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</si>
  <si>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</si>
  <si>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</si>
  <si>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</si>
  <si>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</si>
  <si>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</si>
  <si>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</si>
  <si>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</si>
  <si>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</si>
  <si>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</si>
  <si>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</si>
  <si>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</si>
  <si>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</si>
  <si>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</si>
  <si>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REPERCUSIONES*</t>
  </si>
  <si>
    <t>MANTENIMIENTO AERONAVES*</t>
  </si>
  <si>
    <t>OPERACIONES AEROLINEA*</t>
  </si>
  <si>
    <t>CARGA*</t>
  </si>
  <si>
    <t>RAMPA AEROLINEA*</t>
  </si>
  <si>
    <t>TRAFICO/DOCUMENTACION*</t>
  </si>
  <si>
    <t>TRIPULACIONES*</t>
  </si>
  <si>
    <t>AUTORIDADES</t>
  </si>
  <si>
    <t>VUELO CANCELADO</t>
  </si>
  <si>
    <t>CONTROL DE FLUJO</t>
  </si>
  <si>
    <t>ESPERA DE EQUIPO Apto</t>
  </si>
  <si>
    <t>EVENTO OCASIONAL</t>
  </si>
  <si>
    <t>INFRAESTRUCTURA AEROPORTUARIA</t>
  </si>
  <si>
    <t>Total general</t>
  </si>
  <si>
    <t>AEROPUERTO DE CHIHUAHUA</t>
  </si>
  <si>
    <t>Operaciones Imputables a la aerolínea</t>
  </si>
  <si>
    <t xml:space="preserve">Aplicación De Control De Flujo </t>
  </si>
  <si>
    <t>Meteorologia</t>
  </si>
  <si>
    <t>Repercusiones Por Un Tercero</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</si>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</sst>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5">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Puntualidad'!$J$50:$J$56</c:f>
              <c:strCache>
                <c:ptCount val="7"/>
                <c:pt idx="0">
                  <c:v>Interjet</c:v>
                </c:pt>
                <c:pt idx="1">
                  <c:v>Aeroméxico</c:v>
                </c:pt>
                <c:pt idx="2">
                  <c:v>Aéreo Calafia</c:v>
                </c:pt>
                <c:pt idx="3">
                  <c:v>Transportes Aéreos Regionales (TAR)</c:v>
                </c:pt>
                <c:pt idx="4">
                  <c:v>Aeroméxico Connect</c:v>
                </c:pt>
                <c:pt idx="5">
                  <c:v>Vivaaerobus</c:v>
                </c:pt>
                <c:pt idx="6">
                  <c:v>Volaris</c:v>
                </c:pt>
              </c:strCache>
            </c:strRef>
          </c:cat>
          <c:val>
            <c:numRef>
              <c:f>'Gráficos Índice de Puntualidad'!$L$50:$L$56</c:f>
              <c:numCache>
                <c:formatCode>0%</c:formatCode>
                <c:ptCount val="7"/>
                <c:pt idx="0">
                  <c:v>0.91380999020568066</c:v>
                </c:pt>
                <c:pt idx="1">
                  <c:v>0.98755186721991706</c:v>
                </c:pt>
                <c:pt idx="2">
                  <c:v>0.89772727272727271</c:v>
                </c:pt>
                <c:pt idx="3">
                  <c:v>0.96836419753086422</c:v>
                </c:pt>
                <c:pt idx="4">
                  <c:v>0.94025316455696206</c:v>
                </c:pt>
                <c:pt idx="5">
                  <c:v>0.87919463087248317</c:v>
                </c:pt>
                <c:pt idx="6">
                  <c:v>0.95316804407713496</c:v>
                </c:pt>
              </c:numCache>
            </c:numRef>
          </c:val>
          <c:extLst>
            <c:ext xmlns:c16="http://schemas.microsoft.com/office/drawing/2014/chart" uri="{C3380CC4-5D6E-409C-BE32-E72D297353CC}">
              <c16:uniqueId val="{00000000-B648-4B78-A936-0701BFFA31EC}"/>
            </c:ext>
          </c:extLst>
        </c:ser>
        <c:ser>
          <c:idx val="2"/>
          <c:order val="1"/>
          <c:tx>
            <c:strRef>
              <c:f>'Gráficos Índice de Puntualidad'!$M$49</c:f>
              <c:strCache>
                <c:ptCount val="1"/>
                <c:pt idx="0">
                  <c:v>Dentro del  Horario</c:v>
                </c:pt>
              </c:strCache>
            </c:strRef>
          </c:tx>
          <c:invertIfNegative val="0"/>
          <c:cat>
            <c:strRef>
              <c:f>'Gráficos Índice de Puntualidad'!$J$50:$J$56</c:f>
              <c:strCache>
                <c:ptCount val="7"/>
                <c:pt idx="0">
                  <c:v>Interjet</c:v>
                </c:pt>
                <c:pt idx="1">
                  <c:v>Aeroméxico</c:v>
                </c:pt>
                <c:pt idx="2">
                  <c:v>Aéreo Calafia</c:v>
                </c:pt>
                <c:pt idx="3">
                  <c:v>Transportes Aéreos Regionales (TAR)</c:v>
                </c:pt>
                <c:pt idx="4">
                  <c:v>Aeroméxico Connect</c:v>
                </c:pt>
                <c:pt idx="5">
                  <c:v>Vivaaerobus</c:v>
                </c:pt>
                <c:pt idx="6">
                  <c:v>Volaris</c:v>
                </c:pt>
              </c:strCache>
            </c:strRef>
          </c:cat>
          <c:val>
            <c:numRef>
              <c:f>'Gráficos Índice de Puntualidad'!$M$50:$M$56</c:f>
              <c:numCache>
                <c:formatCode>0%</c:formatCode>
                <c:ptCount val="7"/>
                <c:pt idx="0">
                  <c:v>0.70421155729676788</c:v>
                </c:pt>
                <c:pt idx="1">
                  <c:v>0.9543568464730291</c:v>
                </c:pt>
                <c:pt idx="2">
                  <c:v>0.80681818181818188</c:v>
                </c:pt>
                <c:pt idx="3">
                  <c:v>0.9521604938271605</c:v>
                </c:pt>
                <c:pt idx="4">
                  <c:v>0.91240506329113924</c:v>
                </c:pt>
                <c:pt idx="5">
                  <c:v>0.73042505592841156</c:v>
                </c:pt>
                <c:pt idx="6">
                  <c:v>0.91368227731864093</c:v>
                </c:pt>
              </c:numCache>
            </c:numRef>
          </c:val>
          <c:extLst>
            <c:ext xmlns:c16="http://schemas.microsoft.com/office/drawing/2014/chart" uri="{C3380CC4-5D6E-409C-BE32-E72D297353CC}">
              <c16:uniqueId val="{00000001-B648-4B78-A936-0701BFFA31EC}"/>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Puntualidad'!$J$65:$J$66</c:f>
              <c:strCache>
                <c:ptCount val="2"/>
                <c:pt idx="0">
                  <c:v>Envoy Air, Inc</c:v>
                </c:pt>
                <c:pt idx="1">
                  <c:v>United Airlines, Inc.</c:v>
                </c:pt>
              </c:strCache>
            </c:strRef>
          </c:cat>
          <c:val>
            <c:numRef>
              <c:f>'Gráficos Índice de Puntualidad'!$L$65:$L$66</c:f>
              <c:numCache>
                <c:formatCode>0%</c:formatCode>
                <c:ptCount val="2"/>
                <c:pt idx="0">
                  <c:v>0.98682634730538921</c:v>
                </c:pt>
                <c:pt idx="1">
                  <c:v>0.97641509433962259</c:v>
                </c:pt>
              </c:numCache>
            </c:numRef>
          </c:val>
          <c:extLst>
            <c:ext xmlns:c16="http://schemas.microsoft.com/office/drawing/2014/chart" uri="{C3380CC4-5D6E-409C-BE32-E72D297353CC}">
              <c16:uniqueId val="{00000000-1044-484D-B1E2-7D5E4E55F2E6}"/>
            </c:ext>
          </c:extLst>
        </c:ser>
        <c:ser>
          <c:idx val="2"/>
          <c:order val="1"/>
          <c:tx>
            <c:strRef>
              <c:f>'Gráficos Índice de Puntualidad'!$M$64</c:f>
              <c:strCache>
                <c:ptCount val="1"/>
                <c:pt idx="0">
                  <c:v>Dentro del  Horario</c:v>
                </c:pt>
              </c:strCache>
            </c:strRef>
          </c:tx>
          <c:invertIfNegative val="0"/>
          <c:cat>
            <c:strRef>
              <c:f>'Gráficos Índice de Puntualidad'!$J$65:$J$66</c:f>
              <c:strCache>
                <c:ptCount val="2"/>
                <c:pt idx="0">
                  <c:v>Envoy Air, Inc</c:v>
                </c:pt>
                <c:pt idx="1">
                  <c:v>United Airlines, Inc.</c:v>
                </c:pt>
              </c:strCache>
            </c:strRef>
          </c:cat>
          <c:val>
            <c:numRef>
              <c:f>'Gráficos Índice de Puntualidad'!$M$65:$M$66</c:f>
              <c:numCache>
                <c:formatCode>0%</c:formatCode>
                <c:ptCount val="2"/>
                <c:pt idx="0">
                  <c:v>0.97485029940119761</c:v>
                </c:pt>
                <c:pt idx="1">
                  <c:v>0.97641509433962259</c:v>
                </c:pt>
              </c:numCache>
            </c:numRef>
          </c:val>
          <c:extLst>
            <c:ext xmlns:c16="http://schemas.microsoft.com/office/drawing/2014/chart" uri="{C3380CC4-5D6E-409C-BE32-E72D297353CC}">
              <c16:uniqueId val="{00000001-1044-484D-B1E2-7D5E4E55F2E6}"/>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0.91103165380928963</c:v>
                </c:pt>
                <c:pt idx="1">
                  <c:v>0.79681687563530124</c:v>
                </c:pt>
                <c:pt idx="2">
                  <c:v>0.79465816328376293</c:v>
                </c:pt>
                <c:pt idx="3">
                  <c:v>0.86309121909287967</c:v>
                </c:pt>
                <c:pt idx="4">
                  <c:v>0.79216956781410008</c:v>
                </c:pt>
                <c:pt idx="5">
                  <c:v>0.78667493769845698</c:v>
                </c:pt>
                <c:pt idx="6">
                  <c:v>0.92398406212381634</c:v>
                </c:pt>
                <c:pt idx="7">
                  <c:v>0.83631079308986245</c:v>
                </c:pt>
                <c:pt idx="8">
                  <c:v>0.84712066622479798</c:v>
                </c:pt>
                <c:pt idx="9">
                  <c:v>0.93916139463615944</c:v>
                </c:pt>
                <c:pt idx="10">
                  <c:v>0.81389849622806876</c:v>
                </c:pt>
                <c:pt idx="11">
                  <c:v>0.92802160762017694</c:v>
                </c:pt>
              </c:numCache>
            </c:numRef>
          </c:val>
          <c:smooth val="0"/>
          <c:extLst>
            <c:ext xmlns:c16="http://schemas.microsoft.com/office/drawing/2014/chart" uri="{C3380CC4-5D6E-409C-BE32-E72D297353CC}">
              <c16:uniqueId val="{00000000-12AC-4A24-BEBB-21D1F4A19686}"/>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0.99193548387096775</c:v>
                </c:pt>
                <c:pt idx="1">
                  <c:v>0.96875</c:v>
                </c:pt>
                <c:pt idx="2">
                  <c:v>0.93697270471464023</c:v>
                </c:pt>
                <c:pt idx="3">
                  <c:v>0.9916666666666667</c:v>
                </c:pt>
                <c:pt idx="4">
                  <c:v>0.967741935483871</c:v>
                </c:pt>
                <c:pt idx="5">
                  <c:v>0.967741935483871</c:v>
                </c:pt>
                <c:pt idx="6">
                  <c:v>1</c:v>
                </c:pt>
                <c:pt idx="7">
                  <c:v>0.97457627118644075</c:v>
                </c:pt>
                <c:pt idx="8">
                  <c:v>0.9737179487179487</c:v>
                </c:pt>
                <c:pt idx="9">
                  <c:v>1</c:v>
                </c:pt>
                <c:pt idx="10">
                  <c:v>0.98245614035087714</c:v>
                </c:pt>
                <c:pt idx="11">
                  <c:v>0.94313832695462008</c:v>
                </c:pt>
              </c:numCache>
            </c:numRef>
          </c:val>
          <c:smooth val="0"/>
          <c:extLst>
            <c:ext xmlns:c16="http://schemas.microsoft.com/office/drawing/2014/chart" uri="{C3380CC4-5D6E-409C-BE32-E72D297353CC}">
              <c16:uniqueId val="{00000001-12AC-4A24-BEBB-21D1F4A19686}"/>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0.98654281097542673</c:v>
                </c:pt>
                <c:pt idx="1">
                  <c:v>0.98069236907513058</c:v>
                </c:pt>
                <c:pt idx="2">
                  <c:v>0.9903092334494773</c:v>
                </c:pt>
                <c:pt idx="3">
                  <c:v>0.9762419601502671</c:v>
                </c:pt>
                <c:pt idx="4">
                  <c:v>0.98596143260195834</c:v>
                </c:pt>
                <c:pt idx="5">
                  <c:v>0.88797779346559835</c:v>
                </c:pt>
                <c:pt idx="6">
                  <c:v>0.95317155896772898</c:v>
                </c:pt>
                <c:pt idx="7">
                  <c:v>0.85250115653787617</c:v>
                </c:pt>
                <c:pt idx="8">
                  <c:v>0.88122837314301827</c:v>
                </c:pt>
                <c:pt idx="9">
                  <c:v>0.96341818717353356</c:v>
                </c:pt>
                <c:pt idx="10">
                  <c:v>0.82984681508438063</c:v>
                </c:pt>
                <c:pt idx="11">
                  <c:v>0.92802160762017694</c:v>
                </c:pt>
              </c:numCache>
            </c:numRef>
          </c:val>
          <c:smooth val="0"/>
          <c:extLst>
            <c:ext xmlns:c16="http://schemas.microsoft.com/office/drawing/2014/chart" uri="{C3380CC4-5D6E-409C-BE32-E72D297353CC}">
              <c16:uniqueId val="{00000000-2745-4421-89B3-7F1F59E7BB76}"/>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0.99596774193548387</c:v>
                </c:pt>
                <c:pt idx="1">
                  <c:v>0.96875</c:v>
                </c:pt>
                <c:pt idx="2">
                  <c:v>0.967741935483871</c:v>
                </c:pt>
                <c:pt idx="3">
                  <c:v>0.9916666666666667</c:v>
                </c:pt>
                <c:pt idx="4">
                  <c:v>0.9838709677419355</c:v>
                </c:pt>
                <c:pt idx="5">
                  <c:v>0.9838709677419355</c:v>
                </c:pt>
                <c:pt idx="6">
                  <c:v>1</c:v>
                </c:pt>
                <c:pt idx="7">
                  <c:v>0.97457627118644075</c:v>
                </c:pt>
                <c:pt idx="8">
                  <c:v>0.9737179487179487</c:v>
                </c:pt>
                <c:pt idx="9">
                  <c:v>1</c:v>
                </c:pt>
                <c:pt idx="10">
                  <c:v>0.99122807017543857</c:v>
                </c:pt>
                <c:pt idx="11">
                  <c:v>0.94313832695462008</c:v>
                </c:pt>
              </c:numCache>
            </c:numRef>
          </c:val>
          <c:smooth val="0"/>
          <c:extLst>
            <c:ext xmlns:c16="http://schemas.microsoft.com/office/drawing/2014/chart" uri="{C3380CC4-5D6E-409C-BE32-E72D297353CC}">
              <c16:uniqueId val="{00000001-2745-4421-89B3-7F1F59E7BB76}"/>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Chihuahua</a:t>
            </a:r>
          </a:p>
          <a:p>
            <a:pPr>
              <a:defRPr sz="1600"/>
            </a:pPr>
            <a:r>
              <a:rPr lang="en-US" sz="1600" baseline="0"/>
              <a:t> 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CE3F-4F38-BC07-438A393DBAD5}"/>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CE3F-4F38-BC07-438A393DBAD5}"/>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CE3F-4F38-BC07-438A393DBAD5}"/>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E3F-4F38-BC07-438A393DBAD5}"/>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CE3F-4F38-BC07-438A393DBAD5}"/>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CE3F-4F38-BC07-438A393DBAD5}"/>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CE3F-4F38-BC07-438A393DBAD5}"/>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CE3F-4F38-BC07-438A393DBAD5}"/>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CE3F-4F38-BC07-438A393DBAD5}"/>
                </c:ext>
              </c:extLst>
            </c:dLbl>
            <c:dLbl>
              <c:idx val="1"/>
              <c:layout>
                <c:manualLayout>
                  <c:x val="4.6192915159951026E-2"/>
                  <c:y val="-0.1917839526094125"/>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CE3F-4F38-BC07-438A393DBAD5}"/>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E3F-4F38-BC07-438A393DBAD5}"/>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CE3F-4F38-BC07-438A393DBAD5}"/>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Aplicación De Control De Flujo </c:v>
                </c:pt>
                <c:pt idx="3">
                  <c:v>Meteorologia</c:v>
                </c:pt>
                <c:pt idx="4">
                  <c:v>Repercusiones Por Un Tercero</c:v>
                </c:pt>
                <c:pt idx="5">
                  <c:v>Otros</c:v>
                </c:pt>
              </c:strCache>
            </c:strRef>
          </c:cat>
          <c:val>
            <c:numRef>
              <c:f>'Graficas Demoras'!$E$3:$E$9</c:f>
              <c:numCache>
                <c:formatCode>_-* #,##0_-;\-* #,##0_-;_-* "-"??_-;_-@_-</c:formatCode>
                <c:ptCount val="7"/>
                <c:pt idx="0">
                  <c:v>7233</c:v>
                </c:pt>
                <c:pt idx="1">
                  <c:v>451</c:v>
                </c:pt>
                <c:pt idx="2">
                  <c:v>113</c:v>
                </c:pt>
                <c:pt idx="3">
                  <c:v>20</c:v>
                </c:pt>
                <c:pt idx="4">
                  <c:v>263</c:v>
                </c:pt>
                <c:pt idx="5">
                  <c:v>112</c:v>
                </c:pt>
              </c:numCache>
            </c:numRef>
          </c:val>
          <c:extLst>
            <c:ext xmlns:c16="http://schemas.microsoft.com/office/drawing/2014/chart" uri="{C3380CC4-5D6E-409C-BE32-E72D297353CC}">
              <c16:uniqueId val="{00000010-CE3F-4F38-BC07-438A393DBAD5}"/>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3EDED4EC-E7BF-4818-983F-C3524655F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512381712964" createdVersion="6" refreshedVersion="6" minRefreshableVersion="3" recordCount="72">
  <cacheSource type="worksheet">
    <worksheetSource ref="A3:P75" sheet="base 2" r:id="rId2"/>
  </cacheSource>
  <cacheFields count="16">
    <cacheField name="Empresa" numFmtId="0">
      <sharedItems count="9">
        <s v="Aéreo Calafia"/>
        <s v="Aeroméxico (Aerovías de México)"/>
        <s v="Aeroméxico Connect (Aerolitoral)"/>
        <s v="Envoy Air, Inc"/>
        <s v="Interjet (ABC Aerolíneas)"/>
        <s v="Transportes Aéreos Regionales (TAR)"/>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6">
        <s v="MANTENIMIENTO AERONAVES*"/>
        <s v="TRAFICO/DOCUMENTACION*"/>
        <s v="REPERCUSIONES*"/>
        <s v="INFRAESTRUCTURA AEROPORTUARIA"/>
        <s v="METEOROLOGIA"/>
        <s v="REPERCUSIONES POR UN TERCERO"/>
        <s v="OPERACIONES AEROLINEA*"/>
        <s v="TRIPULACIONES*"/>
        <s v="APLICACIÓN DE CONTROL DE FLUJO "/>
        <s v="AUTORIDADES"/>
        <s v="EVENTO OCASIONAL"/>
        <s v="VUELO CANCELADO"/>
        <s v="CONTROL DE FLUJO"/>
        <s v="RAMPA AEROLINEA*"/>
        <s v="ESPERA DE EQUIPO Apto"/>
        <s v="CARGA*"/>
      </sharedItems>
    </cacheField>
    <cacheField name="Ene" numFmtId="0">
      <sharedItems containsSemiMixedTypes="0" containsString="0" containsNumber="1" containsInteger="1" minValue="0" maxValue="15"/>
    </cacheField>
    <cacheField name="Feb" numFmtId="0">
      <sharedItems containsSemiMixedTypes="0" containsString="0" containsNumber="1" containsInteger="1" minValue="0" maxValue="25"/>
    </cacheField>
    <cacheField name="Mar" numFmtId="0">
      <sharedItems containsSemiMixedTypes="0" containsString="0" containsNumber="1" containsInteger="1" minValue="0" maxValue="24"/>
    </cacheField>
    <cacheField name="Abr" numFmtId="0">
      <sharedItems containsSemiMixedTypes="0" containsString="0" containsNumber="1" containsInteger="1" minValue="0" maxValue="21"/>
    </cacheField>
    <cacheField name="May" numFmtId="0">
      <sharedItems containsSemiMixedTypes="0" containsString="0" containsNumber="1" containsInteger="1" minValue="0" maxValue="34"/>
    </cacheField>
    <cacheField name="Jun" numFmtId="0">
      <sharedItems containsSemiMixedTypes="0" containsString="0" containsNumber="1" containsInteger="1" minValue="0" maxValue="25"/>
    </cacheField>
    <cacheField name="Jul" numFmtId="0">
      <sharedItems containsSemiMixedTypes="0" containsString="0" containsNumber="1" containsInteger="1" minValue="0" maxValue="13"/>
    </cacheField>
    <cacheField name="Aug" numFmtId="0">
      <sharedItems containsSemiMixedTypes="0" containsString="0" containsNumber="1" containsInteger="1" minValue="0" maxValue="22"/>
    </cacheField>
    <cacheField name="Sep" numFmtId="0">
      <sharedItems containsSemiMixedTypes="0" containsString="0" containsNumber="1" containsInteger="1" minValue="0" maxValue="22"/>
    </cacheField>
    <cacheField name="Oct" numFmtId="0">
      <sharedItems containsSemiMixedTypes="0" containsString="0" containsNumber="1" containsInteger="1" minValue="0" maxValue="6"/>
    </cacheField>
    <cacheField name="Nov" numFmtId="0">
      <sharedItems containsSemiMixedTypes="0" containsString="0" containsNumber="1" containsInteger="1" minValue="0" maxValue="17"/>
    </cacheField>
    <cacheField name="Dec" numFmtId="0">
      <sharedItems containsSemiMixedTypes="0" containsString="0" containsNumber="1" containsInteger="1" minValue="0" maxValue="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x v="0"/>
    <n v="0"/>
    <n v="0"/>
    <n v="0"/>
    <n v="0"/>
    <n v="0"/>
    <n v="1"/>
    <n v="2"/>
    <n v="2"/>
    <n v="0"/>
    <n v="0"/>
    <n v="0"/>
    <n v="3"/>
  </r>
  <r>
    <x v="0"/>
    <x v="0"/>
    <x v="0"/>
    <x v="1"/>
    <n v="0"/>
    <n v="0"/>
    <n v="0"/>
    <n v="0"/>
    <n v="0"/>
    <n v="0"/>
    <n v="0"/>
    <n v="0"/>
    <n v="0"/>
    <n v="0"/>
    <n v="0"/>
    <n v="2"/>
  </r>
  <r>
    <x v="0"/>
    <x v="0"/>
    <x v="0"/>
    <x v="2"/>
    <n v="0"/>
    <n v="0"/>
    <n v="0"/>
    <n v="0"/>
    <n v="0"/>
    <n v="0"/>
    <n v="0"/>
    <n v="3"/>
    <n v="0"/>
    <n v="0"/>
    <n v="5"/>
    <n v="0"/>
  </r>
  <r>
    <x v="0"/>
    <x v="0"/>
    <x v="1"/>
    <x v="3"/>
    <n v="0"/>
    <n v="0"/>
    <n v="0"/>
    <n v="1"/>
    <n v="1"/>
    <n v="0"/>
    <n v="0"/>
    <n v="0"/>
    <n v="0"/>
    <n v="0"/>
    <n v="0"/>
    <n v="0"/>
  </r>
  <r>
    <x v="0"/>
    <x v="0"/>
    <x v="1"/>
    <x v="4"/>
    <n v="0"/>
    <n v="0"/>
    <n v="4"/>
    <n v="1"/>
    <n v="0"/>
    <n v="0"/>
    <n v="0"/>
    <n v="0"/>
    <n v="0"/>
    <n v="1"/>
    <n v="0"/>
    <n v="0"/>
  </r>
  <r>
    <x v="0"/>
    <x v="0"/>
    <x v="1"/>
    <x v="5"/>
    <n v="1"/>
    <n v="4"/>
    <n v="0"/>
    <n v="0"/>
    <n v="3"/>
    <n v="0"/>
    <n v="0"/>
    <n v="0"/>
    <n v="0"/>
    <n v="0"/>
    <n v="0"/>
    <n v="0"/>
  </r>
  <r>
    <x v="1"/>
    <x v="0"/>
    <x v="0"/>
    <x v="6"/>
    <n v="0"/>
    <n v="1"/>
    <n v="0"/>
    <n v="0"/>
    <n v="0"/>
    <n v="0"/>
    <n v="0"/>
    <n v="0"/>
    <n v="0"/>
    <n v="0"/>
    <n v="0"/>
    <n v="0"/>
  </r>
  <r>
    <x v="1"/>
    <x v="0"/>
    <x v="0"/>
    <x v="7"/>
    <n v="0"/>
    <n v="0"/>
    <n v="0"/>
    <n v="1"/>
    <n v="0"/>
    <n v="0"/>
    <n v="0"/>
    <n v="0"/>
    <n v="0"/>
    <n v="0"/>
    <n v="0"/>
    <n v="0"/>
  </r>
  <r>
    <x v="1"/>
    <x v="0"/>
    <x v="0"/>
    <x v="2"/>
    <n v="0"/>
    <n v="0"/>
    <n v="0"/>
    <n v="0"/>
    <n v="0"/>
    <n v="0"/>
    <n v="0"/>
    <n v="0"/>
    <n v="1"/>
    <n v="1"/>
    <n v="2"/>
    <n v="0"/>
  </r>
  <r>
    <x v="1"/>
    <x v="0"/>
    <x v="1"/>
    <x v="8"/>
    <n v="0"/>
    <n v="0"/>
    <n v="1"/>
    <n v="2"/>
    <n v="0"/>
    <n v="0"/>
    <n v="0"/>
    <n v="0"/>
    <n v="0"/>
    <n v="0"/>
    <n v="0"/>
    <n v="0"/>
  </r>
  <r>
    <x v="1"/>
    <x v="0"/>
    <x v="1"/>
    <x v="9"/>
    <n v="0"/>
    <n v="2"/>
    <n v="0"/>
    <n v="0"/>
    <n v="0"/>
    <n v="0"/>
    <n v="0"/>
    <n v="0"/>
    <n v="0"/>
    <n v="0"/>
    <n v="0"/>
    <n v="0"/>
  </r>
  <r>
    <x v="1"/>
    <x v="0"/>
    <x v="1"/>
    <x v="4"/>
    <n v="0"/>
    <n v="1"/>
    <n v="0"/>
    <n v="0"/>
    <n v="0"/>
    <n v="0"/>
    <n v="0"/>
    <n v="0"/>
    <n v="0"/>
    <n v="0"/>
    <n v="0"/>
    <n v="0"/>
  </r>
  <r>
    <x v="1"/>
    <x v="0"/>
    <x v="1"/>
    <x v="5"/>
    <n v="0"/>
    <n v="0"/>
    <n v="1"/>
    <n v="0"/>
    <n v="3"/>
    <n v="6"/>
    <n v="0"/>
    <n v="0"/>
    <n v="0"/>
    <n v="0"/>
    <n v="0"/>
    <n v="0"/>
  </r>
  <r>
    <x v="2"/>
    <x v="0"/>
    <x v="0"/>
    <x v="0"/>
    <n v="0"/>
    <n v="4"/>
    <n v="3"/>
    <n v="0"/>
    <n v="2"/>
    <n v="1"/>
    <n v="0"/>
    <n v="1"/>
    <n v="1"/>
    <n v="2"/>
    <n v="0"/>
    <n v="7"/>
  </r>
  <r>
    <x v="2"/>
    <x v="0"/>
    <x v="0"/>
    <x v="6"/>
    <n v="4"/>
    <n v="0"/>
    <n v="2"/>
    <n v="0"/>
    <n v="2"/>
    <n v="0"/>
    <n v="0"/>
    <n v="3"/>
    <n v="0"/>
    <n v="0"/>
    <n v="8"/>
    <n v="0"/>
  </r>
  <r>
    <x v="2"/>
    <x v="0"/>
    <x v="0"/>
    <x v="7"/>
    <n v="1"/>
    <n v="0"/>
    <n v="1"/>
    <n v="1"/>
    <n v="0"/>
    <n v="1"/>
    <n v="0"/>
    <n v="0"/>
    <n v="0"/>
    <n v="0"/>
    <n v="0"/>
    <n v="0"/>
  </r>
  <r>
    <x v="2"/>
    <x v="0"/>
    <x v="0"/>
    <x v="2"/>
    <n v="1"/>
    <n v="0"/>
    <n v="0"/>
    <n v="0"/>
    <n v="0"/>
    <n v="19"/>
    <n v="0"/>
    <n v="19"/>
    <n v="16"/>
    <n v="6"/>
    <n v="13"/>
    <n v="0"/>
  </r>
  <r>
    <x v="2"/>
    <x v="0"/>
    <x v="1"/>
    <x v="8"/>
    <n v="4"/>
    <n v="0"/>
    <n v="4"/>
    <n v="2"/>
    <n v="2"/>
    <n v="0"/>
    <n v="0"/>
    <n v="0"/>
    <n v="0"/>
    <n v="0"/>
    <n v="0"/>
    <n v="0"/>
  </r>
  <r>
    <x v="2"/>
    <x v="0"/>
    <x v="1"/>
    <x v="9"/>
    <n v="0"/>
    <n v="3"/>
    <n v="0"/>
    <n v="0"/>
    <n v="0"/>
    <n v="0"/>
    <n v="0"/>
    <n v="0"/>
    <n v="0"/>
    <n v="1"/>
    <n v="0"/>
    <n v="0"/>
  </r>
  <r>
    <x v="2"/>
    <x v="0"/>
    <x v="1"/>
    <x v="10"/>
    <n v="0"/>
    <n v="0"/>
    <n v="0"/>
    <n v="0"/>
    <n v="0"/>
    <n v="0"/>
    <n v="0"/>
    <n v="0"/>
    <n v="1"/>
    <n v="0"/>
    <n v="0"/>
    <n v="0"/>
  </r>
  <r>
    <x v="2"/>
    <x v="0"/>
    <x v="1"/>
    <x v="3"/>
    <n v="0"/>
    <n v="1"/>
    <n v="0"/>
    <n v="0"/>
    <n v="0"/>
    <n v="0"/>
    <n v="0"/>
    <n v="0"/>
    <n v="0"/>
    <n v="0"/>
    <n v="0"/>
    <n v="0"/>
  </r>
  <r>
    <x v="2"/>
    <x v="0"/>
    <x v="1"/>
    <x v="4"/>
    <n v="0"/>
    <n v="0"/>
    <n v="0"/>
    <n v="0"/>
    <n v="0"/>
    <n v="0"/>
    <n v="0"/>
    <n v="1"/>
    <n v="0"/>
    <n v="0"/>
    <n v="0"/>
    <n v="0"/>
  </r>
  <r>
    <x v="2"/>
    <x v="0"/>
    <x v="1"/>
    <x v="11"/>
    <n v="1"/>
    <n v="0"/>
    <n v="1"/>
    <n v="0"/>
    <n v="0"/>
    <n v="0"/>
    <n v="0"/>
    <n v="0"/>
    <n v="0"/>
    <n v="0"/>
    <n v="0"/>
    <n v="0"/>
  </r>
  <r>
    <x v="2"/>
    <x v="0"/>
    <x v="1"/>
    <x v="5"/>
    <n v="0"/>
    <n v="10"/>
    <n v="13"/>
    <n v="0"/>
    <n v="11"/>
    <n v="0"/>
    <n v="0"/>
    <n v="0"/>
    <n v="0"/>
    <n v="0"/>
    <n v="0"/>
    <n v="0"/>
  </r>
  <r>
    <x v="3"/>
    <x v="1"/>
    <x v="0"/>
    <x v="0"/>
    <n v="1"/>
    <n v="1"/>
    <n v="0"/>
    <n v="0"/>
    <n v="0"/>
    <n v="0"/>
    <n v="0"/>
    <n v="2"/>
    <n v="1"/>
    <n v="0"/>
    <n v="1"/>
    <n v="1"/>
  </r>
  <r>
    <x v="3"/>
    <x v="1"/>
    <x v="0"/>
    <x v="6"/>
    <n v="0"/>
    <n v="0"/>
    <n v="0"/>
    <n v="1"/>
    <n v="0"/>
    <n v="0"/>
    <n v="0"/>
    <n v="0"/>
    <n v="0"/>
    <n v="0"/>
    <n v="0"/>
    <n v="0"/>
  </r>
  <r>
    <x v="3"/>
    <x v="1"/>
    <x v="0"/>
    <x v="2"/>
    <n v="0"/>
    <n v="0"/>
    <n v="0"/>
    <n v="0"/>
    <n v="0"/>
    <n v="2"/>
    <n v="0"/>
    <n v="1"/>
    <n v="0"/>
    <n v="0"/>
    <n v="0"/>
    <n v="0"/>
  </r>
  <r>
    <x v="3"/>
    <x v="1"/>
    <x v="1"/>
    <x v="4"/>
    <n v="0"/>
    <n v="0"/>
    <n v="0"/>
    <n v="0"/>
    <n v="0"/>
    <n v="2"/>
    <n v="0"/>
    <n v="0"/>
    <n v="0"/>
    <n v="0"/>
    <n v="0"/>
    <n v="0"/>
  </r>
  <r>
    <x v="3"/>
    <x v="1"/>
    <x v="1"/>
    <x v="12"/>
    <n v="0"/>
    <n v="0"/>
    <n v="0"/>
    <n v="0"/>
    <n v="0"/>
    <n v="0"/>
    <n v="0"/>
    <n v="0"/>
    <n v="0"/>
    <n v="0"/>
    <n v="1"/>
    <n v="0"/>
  </r>
  <r>
    <x v="3"/>
    <x v="1"/>
    <x v="1"/>
    <x v="5"/>
    <n v="1"/>
    <n v="0"/>
    <n v="4"/>
    <n v="0"/>
    <n v="2"/>
    <n v="0"/>
    <n v="0"/>
    <n v="0"/>
    <n v="0"/>
    <n v="0"/>
    <n v="0"/>
    <n v="0"/>
  </r>
  <r>
    <x v="4"/>
    <x v="0"/>
    <x v="0"/>
    <x v="0"/>
    <n v="0"/>
    <n v="0"/>
    <n v="0"/>
    <n v="1"/>
    <n v="0"/>
    <n v="0"/>
    <n v="0"/>
    <n v="1"/>
    <n v="0"/>
    <n v="0"/>
    <n v="0"/>
    <n v="1"/>
  </r>
  <r>
    <x v="4"/>
    <x v="0"/>
    <x v="0"/>
    <x v="6"/>
    <n v="1"/>
    <n v="0"/>
    <n v="0"/>
    <n v="0"/>
    <n v="0"/>
    <n v="0"/>
    <n v="0"/>
    <n v="0"/>
    <n v="0"/>
    <n v="0"/>
    <n v="0"/>
    <n v="1"/>
  </r>
  <r>
    <x v="4"/>
    <x v="0"/>
    <x v="0"/>
    <x v="13"/>
    <n v="0"/>
    <n v="0"/>
    <n v="0"/>
    <n v="0"/>
    <n v="0"/>
    <n v="0"/>
    <n v="0"/>
    <n v="0"/>
    <n v="0"/>
    <n v="0"/>
    <n v="0"/>
    <n v="1"/>
  </r>
  <r>
    <x v="4"/>
    <x v="0"/>
    <x v="0"/>
    <x v="1"/>
    <n v="0"/>
    <n v="0"/>
    <n v="0"/>
    <n v="0"/>
    <n v="0"/>
    <n v="0"/>
    <n v="0"/>
    <n v="0"/>
    <n v="0"/>
    <n v="0"/>
    <n v="0"/>
    <n v="1"/>
  </r>
  <r>
    <x v="4"/>
    <x v="0"/>
    <x v="0"/>
    <x v="7"/>
    <n v="0"/>
    <n v="0"/>
    <n v="0"/>
    <n v="0"/>
    <n v="0"/>
    <n v="0"/>
    <n v="0"/>
    <n v="0"/>
    <n v="1"/>
    <n v="0"/>
    <n v="0"/>
    <n v="3"/>
  </r>
  <r>
    <x v="4"/>
    <x v="0"/>
    <x v="0"/>
    <x v="2"/>
    <n v="0"/>
    <n v="0"/>
    <n v="0"/>
    <n v="0"/>
    <n v="0"/>
    <n v="13"/>
    <n v="0"/>
    <n v="22"/>
    <n v="22"/>
    <n v="6"/>
    <n v="14"/>
    <n v="0"/>
  </r>
  <r>
    <x v="4"/>
    <x v="0"/>
    <x v="1"/>
    <x v="8"/>
    <n v="6"/>
    <n v="0"/>
    <n v="24"/>
    <n v="21"/>
    <n v="5"/>
    <n v="0"/>
    <n v="0"/>
    <n v="5"/>
    <n v="0"/>
    <n v="0"/>
    <n v="0"/>
    <n v="0"/>
  </r>
  <r>
    <x v="4"/>
    <x v="0"/>
    <x v="1"/>
    <x v="9"/>
    <n v="0"/>
    <n v="6"/>
    <n v="0"/>
    <n v="0"/>
    <n v="0"/>
    <n v="25"/>
    <n v="0"/>
    <n v="0"/>
    <n v="14"/>
    <n v="2"/>
    <n v="0"/>
    <n v="0"/>
  </r>
  <r>
    <x v="4"/>
    <x v="0"/>
    <x v="1"/>
    <x v="10"/>
    <n v="0"/>
    <n v="0"/>
    <n v="0"/>
    <n v="0"/>
    <n v="0"/>
    <n v="0"/>
    <n v="0"/>
    <n v="0"/>
    <n v="1"/>
    <n v="0"/>
    <n v="4"/>
    <n v="0"/>
  </r>
  <r>
    <x v="4"/>
    <x v="0"/>
    <x v="1"/>
    <x v="5"/>
    <n v="15"/>
    <n v="25"/>
    <n v="15"/>
    <n v="0"/>
    <n v="34"/>
    <n v="0"/>
    <n v="12"/>
    <n v="0"/>
    <n v="0"/>
    <n v="0"/>
    <n v="0"/>
    <n v="0"/>
  </r>
  <r>
    <x v="5"/>
    <x v="0"/>
    <x v="0"/>
    <x v="0"/>
    <n v="0"/>
    <n v="1"/>
    <n v="0"/>
    <n v="1"/>
    <n v="1"/>
    <n v="0"/>
    <n v="0"/>
    <n v="1"/>
    <n v="0"/>
    <n v="3"/>
    <n v="0"/>
    <n v="0"/>
  </r>
  <r>
    <x v="5"/>
    <x v="0"/>
    <x v="0"/>
    <x v="6"/>
    <n v="0"/>
    <n v="0"/>
    <n v="0"/>
    <n v="0"/>
    <n v="0"/>
    <n v="0"/>
    <n v="0"/>
    <n v="0"/>
    <n v="1"/>
    <n v="0"/>
    <n v="2"/>
    <n v="4"/>
  </r>
  <r>
    <x v="5"/>
    <x v="0"/>
    <x v="0"/>
    <x v="7"/>
    <n v="1"/>
    <n v="0"/>
    <n v="0"/>
    <n v="0"/>
    <n v="0"/>
    <n v="0"/>
    <n v="0"/>
    <n v="0"/>
    <n v="0"/>
    <n v="0"/>
    <n v="0"/>
    <n v="0"/>
  </r>
  <r>
    <x v="5"/>
    <x v="0"/>
    <x v="0"/>
    <x v="2"/>
    <n v="0"/>
    <n v="0"/>
    <n v="0"/>
    <n v="0"/>
    <n v="0"/>
    <n v="0"/>
    <n v="1"/>
    <n v="9"/>
    <n v="9"/>
    <n v="0"/>
    <n v="7"/>
    <n v="0"/>
  </r>
  <r>
    <x v="5"/>
    <x v="0"/>
    <x v="1"/>
    <x v="9"/>
    <n v="0"/>
    <n v="0"/>
    <n v="0"/>
    <n v="0"/>
    <n v="0"/>
    <n v="0"/>
    <n v="0"/>
    <n v="0"/>
    <n v="1"/>
    <n v="0"/>
    <n v="0"/>
    <n v="0"/>
  </r>
  <r>
    <x v="5"/>
    <x v="0"/>
    <x v="1"/>
    <x v="3"/>
    <n v="1"/>
    <n v="0"/>
    <n v="0"/>
    <n v="0"/>
    <n v="0"/>
    <n v="0"/>
    <n v="0"/>
    <n v="0"/>
    <n v="0"/>
    <n v="0"/>
    <n v="0"/>
    <n v="0"/>
  </r>
  <r>
    <x v="5"/>
    <x v="0"/>
    <x v="1"/>
    <x v="4"/>
    <n v="0"/>
    <n v="1"/>
    <n v="0"/>
    <n v="0"/>
    <n v="0"/>
    <n v="4"/>
    <n v="0"/>
    <n v="0"/>
    <n v="0"/>
    <n v="0"/>
    <n v="0"/>
    <n v="0"/>
  </r>
  <r>
    <x v="5"/>
    <x v="0"/>
    <x v="1"/>
    <x v="14"/>
    <n v="0"/>
    <n v="0"/>
    <n v="0"/>
    <n v="0"/>
    <n v="0"/>
    <n v="0"/>
    <n v="0"/>
    <n v="0"/>
    <n v="0"/>
    <n v="2"/>
    <n v="2"/>
    <n v="0"/>
  </r>
  <r>
    <x v="5"/>
    <x v="0"/>
    <x v="1"/>
    <x v="5"/>
    <n v="1"/>
    <n v="0"/>
    <n v="1"/>
    <n v="4"/>
    <n v="4"/>
    <n v="0"/>
    <n v="0"/>
    <n v="0"/>
    <n v="0"/>
    <n v="0"/>
    <n v="0"/>
    <n v="0"/>
  </r>
  <r>
    <x v="6"/>
    <x v="1"/>
    <x v="0"/>
    <x v="0"/>
    <n v="0"/>
    <n v="1"/>
    <n v="1"/>
    <n v="0"/>
    <n v="0"/>
    <n v="0"/>
    <n v="0"/>
    <n v="0"/>
    <n v="1"/>
    <n v="0"/>
    <n v="0"/>
    <n v="0"/>
  </r>
  <r>
    <x v="6"/>
    <x v="1"/>
    <x v="0"/>
    <x v="6"/>
    <n v="0"/>
    <n v="0"/>
    <n v="0"/>
    <n v="0"/>
    <n v="0"/>
    <n v="0"/>
    <n v="0"/>
    <n v="0"/>
    <n v="0"/>
    <n v="0"/>
    <n v="0"/>
    <n v="3"/>
  </r>
  <r>
    <x v="6"/>
    <x v="1"/>
    <x v="0"/>
    <x v="7"/>
    <n v="0"/>
    <n v="2"/>
    <n v="1"/>
    <n v="0"/>
    <n v="1"/>
    <n v="0"/>
    <n v="0"/>
    <n v="0"/>
    <n v="0"/>
    <n v="0"/>
    <n v="0"/>
    <n v="0"/>
  </r>
  <r>
    <x v="7"/>
    <x v="0"/>
    <x v="0"/>
    <x v="15"/>
    <n v="0"/>
    <n v="0"/>
    <n v="0"/>
    <n v="1"/>
    <n v="0"/>
    <n v="0"/>
    <n v="0"/>
    <n v="0"/>
    <n v="0"/>
    <n v="0"/>
    <n v="0"/>
    <n v="0"/>
  </r>
  <r>
    <x v="7"/>
    <x v="0"/>
    <x v="0"/>
    <x v="0"/>
    <n v="2"/>
    <n v="1"/>
    <n v="1"/>
    <n v="0"/>
    <n v="3"/>
    <n v="0"/>
    <n v="13"/>
    <n v="0"/>
    <n v="1"/>
    <n v="1"/>
    <n v="0"/>
    <n v="3"/>
  </r>
  <r>
    <x v="7"/>
    <x v="0"/>
    <x v="0"/>
    <x v="6"/>
    <n v="0"/>
    <n v="1"/>
    <n v="1"/>
    <n v="2"/>
    <n v="0"/>
    <n v="0"/>
    <n v="0"/>
    <n v="0"/>
    <n v="0"/>
    <n v="0"/>
    <n v="1"/>
    <n v="1"/>
  </r>
  <r>
    <x v="7"/>
    <x v="0"/>
    <x v="0"/>
    <x v="1"/>
    <n v="0"/>
    <n v="0"/>
    <n v="1"/>
    <n v="0"/>
    <n v="1"/>
    <n v="0"/>
    <n v="0"/>
    <n v="0"/>
    <n v="0"/>
    <n v="0"/>
    <n v="1"/>
    <n v="0"/>
  </r>
  <r>
    <x v="7"/>
    <x v="0"/>
    <x v="0"/>
    <x v="2"/>
    <n v="0"/>
    <n v="0"/>
    <n v="0"/>
    <n v="0"/>
    <n v="0"/>
    <n v="24"/>
    <n v="0"/>
    <n v="20"/>
    <n v="12"/>
    <n v="0"/>
    <n v="17"/>
    <n v="0"/>
  </r>
  <r>
    <x v="7"/>
    <x v="0"/>
    <x v="1"/>
    <x v="8"/>
    <n v="4"/>
    <n v="0"/>
    <n v="13"/>
    <n v="3"/>
    <n v="6"/>
    <n v="0"/>
    <n v="0"/>
    <n v="2"/>
    <n v="0"/>
    <n v="0"/>
    <n v="0"/>
    <n v="0"/>
  </r>
  <r>
    <x v="7"/>
    <x v="0"/>
    <x v="1"/>
    <x v="9"/>
    <n v="0"/>
    <n v="1"/>
    <n v="0"/>
    <n v="0"/>
    <n v="0"/>
    <n v="15"/>
    <n v="0"/>
    <n v="0"/>
    <n v="3"/>
    <n v="2"/>
    <n v="0"/>
    <n v="0"/>
  </r>
  <r>
    <x v="7"/>
    <x v="0"/>
    <x v="1"/>
    <x v="3"/>
    <n v="0"/>
    <n v="0"/>
    <n v="0"/>
    <n v="0"/>
    <n v="0"/>
    <n v="0"/>
    <n v="4"/>
    <n v="0"/>
    <n v="0"/>
    <n v="0"/>
    <n v="0"/>
    <n v="0"/>
  </r>
  <r>
    <x v="7"/>
    <x v="0"/>
    <x v="1"/>
    <x v="4"/>
    <n v="0"/>
    <n v="0"/>
    <n v="0"/>
    <n v="1"/>
    <n v="0"/>
    <n v="0"/>
    <n v="0"/>
    <n v="1"/>
    <n v="0"/>
    <n v="0"/>
    <n v="0"/>
    <n v="0"/>
  </r>
  <r>
    <x v="7"/>
    <x v="0"/>
    <x v="1"/>
    <x v="14"/>
    <n v="0"/>
    <n v="0"/>
    <n v="0"/>
    <n v="0"/>
    <n v="0"/>
    <n v="0"/>
    <n v="0"/>
    <n v="0"/>
    <n v="0"/>
    <n v="2"/>
    <n v="2"/>
    <n v="0"/>
  </r>
  <r>
    <x v="7"/>
    <x v="0"/>
    <x v="1"/>
    <x v="5"/>
    <n v="6"/>
    <n v="20"/>
    <n v="8"/>
    <n v="4"/>
    <n v="29"/>
    <n v="7"/>
    <n v="0"/>
    <n v="0"/>
    <n v="0"/>
    <n v="0"/>
    <n v="0"/>
    <n v="0"/>
  </r>
  <r>
    <x v="8"/>
    <x v="0"/>
    <x v="0"/>
    <x v="0"/>
    <n v="0"/>
    <n v="0"/>
    <n v="0"/>
    <n v="0"/>
    <n v="0"/>
    <n v="0"/>
    <n v="0"/>
    <n v="0"/>
    <n v="0"/>
    <n v="0"/>
    <n v="1"/>
    <n v="1"/>
  </r>
  <r>
    <x v="8"/>
    <x v="0"/>
    <x v="0"/>
    <x v="6"/>
    <n v="2"/>
    <n v="4"/>
    <n v="0"/>
    <n v="0"/>
    <n v="1"/>
    <n v="0"/>
    <n v="0"/>
    <n v="2"/>
    <n v="1"/>
    <n v="0"/>
    <n v="2"/>
    <n v="0"/>
  </r>
  <r>
    <x v="8"/>
    <x v="0"/>
    <x v="0"/>
    <x v="1"/>
    <n v="0"/>
    <n v="0"/>
    <n v="0"/>
    <n v="1"/>
    <n v="0"/>
    <n v="0"/>
    <n v="0"/>
    <n v="0"/>
    <n v="0"/>
    <n v="0"/>
    <n v="0"/>
    <n v="0"/>
  </r>
  <r>
    <x v="8"/>
    <x v="0"/>
    <x v="0"/>
    <x v="2"/>
    <n v="0"/>
    <n v="1"/>
    <n v="0"/>
    <n v="0"/>
    <n v="0"/>
    <n v="6"/>
    <n v="2"/>
    <n v="4"/>
    <n v="10"/>
    <n v="5"/>
    <n v="8"/>
    <n v="0"/>
  </r>
  <r>
    <x v="8"/>
    <x v="0"/>
    <x v="1"/>
    <x v="8"/>
    <n v="0"/>
    <n v="0"/>
    <n v="6"/>
    <n v="1"/>
    <n v="0"/>
    <n v="1"/>
    <n v="0"/>
    <n v="1"/>
    <n v="0"/>
    <n v="0"/>
    <n v="0"/>
    <n v="0"/>
  </r>
  <r>
    <x v="8"/>
    <x v="0"/>
    <x v="1"/>
    <x v="9"/>
    <n v="0"/>
    <n v="9"/>
    <n v="0"/>
    <n v="0"/>
    <n v="0"/>
    <n v="0"/>
    <n v="0"/>
    <n v="0"/>
    <n v="0"/>
    <n v="0"/>
    <n v="2"/>
    <n v="0"/>
  </r>
  <r>
    <x v="8"/>
    <x v="0"/>
    <x v="1"/>
    <x v="3"/>
    <n v="0"/>
    <n v="0"/>
    <n v="0"/>
    <n v="1"/>
    <n v="0"/>
    <n v="0"/>
    <n v="0"/>
    <n v="0"/>
    <n v="0"/>
    <n v="0"/>
    <n v="0"/>
    <n v="0"/>
  </r>
  <r>
    <x v="8"/>
    <x v="0"/>
    <x v="1"/>
    <x v="4"/>
    <n v="1"/>
    <n v="1"/>
    <n v="0"/>
    <n v="1"/>
    <n v="0"/>
    <n v="0"/>
    <n v="0"/>
    <n v="0"/>
    <n v="0"/>
    <n v="0"/>
    <n v="0"/>
    <n v="0"/>
  </r>
  <r>
    <x v="8"/>
    <x v="0"/>
    <x v="1"/>
    <x v="5"/>
    <n v="1"/>
    <n v="1"/>
    <n v="14"/>
    <n v="3"/>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02"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24" firstHeaderRow="0" firstDataRow="1" firstDataCol="1" rowPageCount="2" colPageCount="1"/>
  <pivotFields count="16">
    <pivotField axis="axisPage" showAll="0" sortType="ascending">
      <items count="10">
        <item x="0"/>
        <item x="1"/>
        <item x="2"/>
        <item x="3"/>
        <item x="4"/>
        <item x="5"/>
        <item x="6"/>
        <item x="7"/>
        <item x="8"/>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7">
        <item x="6"/>
        <item x="0"/>
        <item x="1"/>
        <item x="4"/>
        <item x="2"/>
        <item x="5"/>
        <item x="7"/>
        <item x="8"/>
        <item x="10"/>
        <item x="3"/>
        <item x="13"/>
        <item x="9"/>
        <item x="15"/>
        <item x="11"/>
        <item x="12"/>
        <item x="14"/>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9">
    <i>
      <x/>
    </i>
    <i r="1">
      <x v="4"/>
    </i>
    <i r="1">
      <x v="1"/>
    </i>
    <i r="1">
      <x/>
    </i>
    <i r="1">
      <x v="12"/>
    </i>
    <i r="1">
      <x v="10"/>
    </i>
    <i r="1">
      <x v="2"/>
    </i>
    <i r="1">
      <x v="6"/>
    </i>
    <i>
      <x v="1"/>
    </i>
    <i r="1">
      <x v="7"/>
    </i>
    <i r="1">
      <x v="3"/>
    </i>
    <i r="1">
      <x v="5"/>
    </i>
    <i r="1">
      <x v="11"/>
    </i>
    <i r="1">
      <x v="13"/>
    </i>
    <i r="1">
      <x v="14"/>
    </i>
    <i r="1">
      <x v="15"/>
    </i>
    <i r="1">
      <x v="8"/>
    </i>
    <i r="1">
      <x v="9"/>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5">
    <format dxfId="14">
      <pivotArea outline="0" collapsedLevelsAreSubtotals="1" fieldPosition="0"/>
    </format>
    <format dxfId="13">
      <pivotArea collapsedLevelsAreSubtotals="1" fieldPosition="0">
        <references count="1">
          <reference field="2" count="1">
            <x v="0"/>
          </reference>
        </references>
      </pivotArea>
    </format>
    <format dxfId="12">
      <pivotArea dataOnly="0" labelOnly="1" fieldPosition="0">
        <references count="1">
          <reference field="2" count="1">
            <x v="0"/>
          </reference>
        </references>
      </pivotArea>
    </format>
    <format dxfId="11">
      <pivotArea collapsedLevelsAreSubtotals="1" fieldPosition="0">
        <references count="1">
          <reference field="2" count="1">
            <x v="1"/>
          </reference>
        </references>
      </pivotArea>
    </format>
    <format dxfId="10">
      <pivotArea dataOnly="0" labelOnly="1" fieldPosition="0">
        <references count="1">
          <reference field="2" count="1">
            <x v="1"/>
          </reference>
        </references>
      </pivotArea>
    </format>
    <format dxfId="9">
      <pivotArea collapsedLevelsAreSubtotals="1" fieldPosition="0">
        <references count="2">
          <reference field="2" count="1" selected="0">
            <x v="0"/>
          </reference>
          <reference field="3" count="4">
            <x v="1"/>
            <x v="2"/>
            <x v="4"/>
            <x v="6"/>
          </reference>
        </references>
      </pivotArea>
    </format>
    <format dxfId="8">
      <pivotArea dataOnly="0" labelOnly="1" fieldPosition="0">
        <references count="2">
          <reference field="2" count="1" selected="0">
            <x v="0"/>
          </reference>
          <reference field="3" count="4">
            <x v="1"/>
            <x v="2"/>
            <x v="4"/>
            <x v="6"/>
          </reference>
        </references>
      </pivotArea>
    </format>
    <format dxfId="7">
      <pivotArea collapsedLevelsAreSubtotals="1" fieldPosition="0">
        <references count="2">
          <reference field="2" count="1" selected="0">
            <x v="1"/>
          </reference>
          <reference field="3" count="3">
            <x v="3"/>
            <x v="5"/>
            <x v="7"/>
          </reference>
        </references>
      </pivotArea>
    </format>
    <format dxfId="6">
      <pivotArea dataOnly="0" labelOnly="1" fieldPosition="0">
        <references count="2">
          <reference field="2" count="1" selected="0">
            <x v="1"/>
          </reference>
          <reference field="3" count="3">
            <x v="3"/>
            <x v="5"/>
            <x v="7"/>
          </reference>
        </references>
      </pivotArea>
    </format>
    <format dxfId="5">
      <pivotArea collapsedLevelsAreSubtotals="1" fieldPosition="0">
        <references count="2">
          <reference field="2" count="1" selected="0">
            <x v="0"/>
          </reference>
          <reference field="3" count="4">
            <x v="0"/>
            <x v="4"/>
            <x v="10"/>
            <x v="12"/>
          </reference>
        </references>
      </pivotArea>
    </format>
    <format dxfId="4">
      <pivotArea dataOnly="0" labelOnly="1" fieldPosition="0">
        <references count="2">
          <reference field="2" count="1" selected="0">
            <x v="0"/>
          </reference>
          <reference field="3" count="4">
            <x v="0"/>
            <x v="4"/>
            <x v="10"/>
            <x v="12"/>
          </reference>
        </references>
      </pivotArea>
    </format>
    <format dxfId="3">
      <pivotArea collapsedLevelsAreSubtotals="1" fieldPosition="0">
        <references count="2">
          <reference field="2" count="1" selected="0">
            <x v="1"/>
          </reference>
          <reference field="3" count="5">
            <x v="5"/>
            <x v="7"/>
            <x v="8"/>
            <x v="9"/>
            <x v="11"/>
          </reference>
        </references>
      </pivotArea>
    </format>
    <format dxfId="2">
      <pivotArea dataOnly="0" labelOnly="1" fieldPosition="0">
        <references count="2">
          <reference field="2" count="1" selected="0">
            <x v="1"/>
          </reference>
          <reference field="3" count="5">
            <x v="5"/>
            <x v="7"/>
            <x v="8"/>
            <x v="9"/>
            <x v="11"/>
          </reference>
        </references>
      </pivotArea>
    </format>
    <format dxfId="1">
      <pivotArea collapsedLevelsAreSubtotals="1" fieldPosition="0">
        <references count="2">
          <reference field="2" count="1" selected="0">
            <x v="1"/>
          </reference>
          <reference field="3" count="3">
            <x v="13"/>
            <x v="14"/>
            <x v="15"/>
          </reference>
        </references>
      </pivotArea>
    </format>
    <format dxfId="0">
      <pivotArea dataOnly="0" labelOnly="1" fieldPosition="0">
        <references count="2">
          <reference field="2" count="1" selected="0">
            <x v="1"/>
          </reference>
          <reference field="3" count="3">
            <x v="13"/>
            <x v="14"/>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7"/>
  <sheetViews>
    <sheetView tabSelected="1" zoomScale="70" zoomScaleNormal="70" workbookViewId="0">
      <pane xSplit="2" ySplit="8" topLeftCell="BC9" activePane="bottomRight" state="frozen"/>
      <selection pane="topRight" activeCell="C1" sqref="C1"/>
      <selection pane="bottomLeft" activeCell="A9" sqref="A9"/>
      <selection pane="bottomRight" activeCell="BF33" sqref="BF33"/>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9"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6</v>
      </c>
      <c r="B1" s="6"/>
      <c r="C1" s="6"/>
      <c r="D1" s="6"/>
      <c r="E1" s="6"/>
      <c r="F1" s="6"/>
      <c r="G1" s="4">
        <v>2017</v>
      </c>
      <c r="K1" s="6"/>
    </row>
    <row r="2" spans="1:69" x14ac:dyDescent="0.2">
      <c r="A2" s="8" t="s">
        <v>17</v>
      </c>
      <c r="B2" s="6"/>
      <c r="C2" s="6"/>
      <c r="D2" s="6"/>
      <c r="E2" s="6"/>
      <c r="F2" s="6"/>
      <c r="G2" s="40" t="s">
        <v>68</v>
      </c>
      <c r="K2" s="6"/>
    </row>
    <row r="3" spans="1:69" ht="15" x14ac:dyDescent="0.25">
      <c r="A3" s="44" t="s">
        <v>141</v>
      </c>
      <c r="B3" s="44"/>
      <c r="C3" s="44"/>
      <c r="D3" s="44"/>
      <c r="E3" s="42"/>
      <c r="F3" s="42"/>
      <c r="G3" s="42"/>
      <c r="K3" s="42"/>
    </row>
    <row r="4" spans="1:69" x14ac:dyDescent="0.2">
      <c r="A4" s="42"/>
      <c r="B4" s="42"/>
      <c r="C4" s="42"/>
      <c r="D4" s="42"/>
      <c r="E4" s="42"/>
      <c r="F4" s="42"/>
      <c r="G4" s="42"/>
      <c r="K4" s="42"/>
    </row>
    <row r="5" spans="1:69" ht="15" x14ac:dyDescent="0.25">
      <c r="A5" s="9" t="s">
        <v>5</v>
      </c>
      <c r="B5" s="6"/>
      <c r="C5" s="6"/>
      <c r="D5" s="6"/>
      <c r="E5" s="6"/>
      <c r="F5" s="6"/>
      <c r="G5" s="6"/>
      <c r="K5" s="6"/>
      <c r="AZ5" s="30"/>
    </row>
    <row r="6" spans="1:69" ht="12.75" customHeight="1" x14ac:dyDescent="0.2">
      <c r="A6" s="42" t="s">
        <v>37</v>
      </c>
      <c r="B6" s="6"/>
      <c r="C6" s="6"/>
      <c r="D6" s="6"/>
      <c r="E6" s="6"/>
      <c r="F6" s="6"/>
      <c r="G6" s="6"/>
      <c r="K6" s="6"/>
      <c r="BL6" s="68" t="s">
        <v>99</v>
      </c>
      <c r="BM6" s="68"/>
      <c r="BN6" s="68"/>
      <c r="BO6" s="68"/>
      <c r="BP6" s="68"/>
    </row>
    <row r="7" spans="1:69" x14ac:dyDescent="0.2">
      <c r="A7" s="70" t="s">
        <v>18</v>
      </c>
      <c r="B7" s="70" t="s">
        <v>16</v>
      </c>
      <c r="C7" s="72" t="s">
        <v>31</v>
      </c>
      <c r="D7" s="73"/>
      <c r="E7" s="73"/>
      <c r="F7" s="73"/>
      <c r="G7" s="74"/>
      <c r="H7" s="65" t="s">
        <v>21</v>
      </c>
      <c r="I7" s="66"/>
      <c r="J7" s="66"/>
      <c r="K7" s="66"/>
      <c r="L7" s="67"/>
      <c r="M7" s="72" t="s">
        <v>9</v>
      </c>
      <c r="N7" s="73"/>
      <c r="O7" s="73"/>
      <c r="P7" s="73"/>
      <c r="Q7" s="74"/>
      <c r="R7" s="65" t="s">
        <v>22</v>
      </c>
      <c r="S7" s="66"/>
      <c r="T7" s="66"/>
      <c r="U7" s="66"/>
      <c r="V7" s="67"/>
      <c r="W7" s="72" t="s">
        <v>23</v>
      </c>
      <c r="X7" s="73"/>
      <c r="Y7" s="73"/>
      <c r="Z7" s="73"/>
      <c r="AA7" s="74"/>
      <c r="AB7" s="65" t="s">
        <v>24</v>
      </c>
      <c r="AC7" s="66"/>
      <c r="AD7" s="66"/>
      <c r="AE7" s="66"/>
      <c r="AF7" s="67"/>
      <c r="AG7" s="72" t="s">
        <v>25</v>
      </c>
      <c r="AH7" s="73"/>
      <c r="AI7" s="73"/>
      <c r="AJ7" s="73"/>
      <c r="AK7" s="74"/>
      <c r="AL7" s="65" t="s">
        <v>26</v>
      </c>
      <c r="AM7" s="66"/>
      <c r="AN7" s="66"/>
      <c r="AO7" s="66"/>
      <c r="AP7" s="67"/>
      <c r="AQ7" s="72" t="s">
        <v>27</v>
      </c>
      <c r="AR7" s="73"/>
      <c r="AS7" s="73"/>
      <c r="AT7" s="73"/>
      <c r="AU7" s="74"/>
      <c r="AV7" s="65" t="s">
        <v>28</v>
      </c>
      <c r="AW7" s="66"/>
      <c r="AX7" s="66"/>
      <c r="AY7" s="66"/>
      <c r="AZ7" s="67"/>
      <c r="BA7" s="72" t="s">
        <v>29</v>
      </c>
      <c r="BB7" s="73"/>
      <c r="BC7" s="73"/>
      <c r="BD7" s="73"/>
      <c r="BE7" s="74"/>
      <c r="BF7" s="65" t="s">
        <v>30</v>
      </c>
      <c r="BG7" s="66"/>
      <c r="BH7" s="66"/>
      <c r="BI7" s="66"/>
      <c r="BJ7" s="67"/>
      <c r="BL7" s="69"/>
      <c r="BM7" s="69"/>
      <c r="BN7" s="69"/>
      <c r="BO7" s="69"/>
      <c r="BP7" s="69"/>
    </row>
    <row r="8" spans="1:69" ht="51" x14ac:dyDescent="0.2">
      <c r="A8" s="71"/>
      <c r="B8" s="71"/>
      <c r="C8" s="24" t="s">
        <v>39</v>
      </c>
      <c r="D8" s="24" t="s">
        <v>40</v>
      </c>
      <c r="E8" s="24" t="s">
        <v>41</v>
      </c>
      <c r="F8" s="24" t="s">
        <v>42</v>
      </c>
      <c r="G8" s="24" t="s">
        <v>20</v>
      </c>
      <c r="H8" s="23" t="s">
        <v>39</v>
      </c>
      <c r="I8" s="23" t="s">
        <v>40</v>
      </c>
      <c r="J8" s="23" t="s">
        <v>41</v>
      </c>
      <c r="K8" s="23" t="s">
        <v>42</v>
      </c>
      <c r="L8" s="23" t="s">
        <v>20</v>
      </c>
      <c r="M8" s="24" t="s">
        <v>39</v>
      </c>
      <c r="N8" s="24" t="s">
        <v>40</v>
      </c>
      <c r="O8" s="24" t="s">
        <v>41</v>
      </c>
      <c r="P8" s="24" t="s">
        <v>42</v>
      </c>
      <c r="Q8" s="24" t="s">
        <v>20</v>
      </c>
      <c r="R8" s="23" t="s">
        <v>39</v>
      </c>
      <c r="S8" s="23" t="s">
        <v>40</v>
      </c>
      <c r="T8" s="23" t="s">
        <v>41</v>
      </c>
      <c r="U8" s="23" t="s">
        <v>42</v>
      </c>
      <c r="V8" s="23" t="s">
        <v>20</v>
      </c>
      <c r="W8" s="24" t="s">
        <v>39</v>
      </c>
      <c r="X8" s="24" t="s">
        <v>40</v>
      </c>
      <c r="Y8" s="24" t="s">
        <v>41</v>
      </c>
      <c r="Z8" s="24" t="s">
        <v>42</v>
      </c>
      <c r="AA8" s="24" t="s">
        <v>20</v>
      </c>
      <c r="AB8" s="23" t="s">
        <v>39</v>
      </c>
      <c r="AC8" s="23" t="s">
        <v>40</v>
      </c>
      <c r="AD8" s="23" t="s">
        <v>41</v>
      </c>
      <c r="AE8" s="23" t="s">
        <v>42</v>
      </c>
      <c r="AF8" s="23" t="s">
        <v>20</v>
      </c>
      <c r="AG8" s="24" t="s">
        <v>39</v>
      </c>
      <c r="AH8" s="24" t="s">
        <v>40</v>
      </c>
      <c r="AI8" s="24" t="s">
        <v>41</v>
      </c>
      <c r="AJ8" s="24" t="s">
        <v>42</v>
      </c>
      <c r="AK8" s="24" t="s">
        <v>20</v>
      </c>
      <c r="AL8" s="23" t="s">
        <v>39</v>
      </c>
      <c r="AM8" s="23" t="s">
        <v>40</v>
      </c>
      <c r="AN8" s="23" t="s">
        <v>41</v>
      </c>
      <c r="AO8" s="23" t="s">
        <v>42</v>
      </c>
      <c r="AP8" s="23" t="s">
        <v>20</v>
      </c>
      <c r="AQ8" s="24" t="s">
        <v>39</v>
      </c>
      <c r="AR8" s="24" t="s">
        <v>40</v>
      </c>
      <c r="AS8" s="24" t="s">
        <v>41</v>
      </c>
      <c r="AT8" s="24" t="s">
        <v>42</v>
      </c>
      <c r="AU8" s="24" t="s">
        <v>20</v>
      </c>
      <c r="AV8" s="23" t="s">
        <v>39</v>
      </c>
      <c r="AW8" s="23" t="s">
        <v>40</v>
      </c>
      <c r="AX8" s="23" t="s">
        <v>41</v>
      </c>
      <c r="AY8" s="23" t="s">
        <v>42</v>
      </c>
      <c r="AZ8" s="23" t="s">
        <v>20</v>
      </c>
      <c r="BA8" s="24" t="s">
        <v>39</v>
      </c>
      <c r="BB8" s="24" t="s">
        <v>40</v>
      </c>
      <c r="BC8" s="24" t="s">
        <v>41</v>
      </c>
      <c r="BD8" s="24" t="s">
        <v>42</v>
      </c>
      <c r="BE8" s="24" t="s">
        <v>20</v>
      </c>
      <c r="BF8" s="23" t="s">
        <v>39</v>
      </c>
      <c r="BG8" s="23" t="s">
        <v>40</v>
      </c>
      <c r="BH8" s="23" t="s">
        <v>41</v>
      </c>
      <c r="BI8" s="23" t="s">
        <v>42</v>
      </c>
      <c r="BJ8" s="23" t="s">
        <v>20</v>
      </c>
      <c r="BL8" s="23" t="s">
        <v>39</v>
      </c>
      <c r="BM8" s="24" t="s">
        <v>40</v>
      </c>
      <c r="BN8" s="24" t="s">
        <v>41</v>
      </c>
      <c r="BO8" s="24" t="s">
        <v>42</v>
      </c>
      <c r="BP8" s="24" t="s">
        <v>20</v>
      </c>
    </row>
    <row r="9" spans="1:69" x14ac:dyDescent="0.2">
      <c r="A9" s="1" t="s">
        <v>10</v>
      </c>
      <c r="B9" s="1" t="s">
        <v>2</v>
      </c>
      <c r="C9" s="13">
        <v>83</v>
      </c>
      <c r="D9" s="32">
        <v>0.73493975903614461</v>
      </c>
      <c r="E9" s="32">
        <v>0.26506024096385544</v>
      </c>
      <c r="F9" s="32">
        <v>1.2048192771084338E-2</v>
      </c>
      <c r="G9" s="32">
        <v>0.98795180722891562</v>
      </c>
      <c r="H9" s="13">
        <v>85</v>
      </c>
      <c r="I9" s="32">
        <v>0.63529411764705879</v>
      </c>
      <c r="J9" s="32">
        <v>0.36470588235294116</v>
      </c>
      <c r="K9" s="32">
        <v>0</v>
      </c>
      <c r="L9" s="32">
        <v>1</v>
      </c>
      <c r="M9" s="13">
        <v>84</v>
      </c>
      <c r="N9" s="32">
        <v>0.5357142857142857</v>
      </c>
      <c r="O9" s="32">
        <v>0.4642857142857143</v>
      </c>
      <c r="P9" s="32">
        <v>0</v>
      </c>
      <c r="Q9" s="32">
        <v>1</v>
      </c>
      <c r="R9" s="13">
        <v>81</v>
      </c>
      <c r="S9" s="32">
        <v>0.72839506172839508</v>
      </c>
      <c r="T9" s="32">
        <v>0.27160493827160492</v>
      </c>
      <c r="U9" s="32">
        <v>1.2345679012345678E-2</v>
      </c>
      <c r="V9" s="32">
        <v>0.98765432098765427</v>
      </c>
      <c r="W9" s="13">
        <v>86</v>
      </c>
      <c r="X9" s="32">
        <v>0.54651162790697683</v>
      </c>
      <c r="Y9" s="32">
        <v>0.45348837209302323</v>
      </c>
      <c r="Z9" s="32">
        <v>0</v>
      </c>
      <c r="AA9" s="32">
        <v>1</v>
      </c>
      <c r="AB9" s="13">
        <v>88</v>
      </c>
      <c r="AC9" s="32">
        <v>0.56818181818181812</v>
      </c>
      <c r="AD9" s="32">
        <v>0.43181818181818182</v>
      </c>
      <c r="AE9" s="32">
        <v>0.14772727272727273</v>
      </c>
      <c r="AF9" s="32">
        <v>0.85227272727272729</v>
      </c>
      <c r="AG9" s="13">
        <v>82</v>
      </c>
      <c r="AH9" s="32">
        <v>0.85365853658536583</v>
      </c>
      <c r="AI9" s="32">
        <v>0.14634146341463414</v>
      </c>
      <c r="AJ9" s="32">
        <v>0</v>
      </c>
      <c r="AK9" s="32">
        <v>1</v>
      </c>
      <c r="AL9" s="13">
        <v>89</v>
      </c>
      <c r="AM9" s="32">
        <v>0.6853932584269663</v>
      </c>
      <c r="AN9" s="32">
        <v>0.3146067415730337</v>
      </c>
      <c r="AO9" s="32">
        <v>0.25842696629213485</v>
      </c>
      <c r="AP9" s="32">
        <v>0.7415730337078652</v>
      </c>
      <c r="AQ9" s="13">
        <v>84</v>
      </c>
      <c r="AR9" s="32">
        <v>0.54761904761904767</v>
      </c>
      <c r="AS9" s="32">
        <v>0.45238095238095238</v>
      </c>
      <c r="AT9" s="32">
        <v>0.27380952380952384</v>
      </c>
      <c r="AU9" s="32">
        <v>0.72619047619047616</v>
      </c>
      <c r="AV9" s="13">
        <v>84</v>
      </c>
      <c r="AW9" s="32">
        <v>0.90476190476190477</v>
      </c>
      <c r="AX9" s="32">
        <v>9.5238095238095233E-2</v>
      </c>
      <c r="AY9" s="32">
        <v>7.1428571428571425E-2</v>
      </c>
      <c r="AZ9" s="32">
        <v>0.9285714285714286</v>
      </c>
      <c r="BA9" s="13">
        <v>87</v>
      </c>
      <c r="BB9" s="32">
        <v>0.7931034482758621</v>
      </c>
      <c r="BC9" s="32">
        <v>0.20689655172413793</v>
      </c>
      <c r="BD9" s="32">
        <v>0.16091954022988506</v>
      </c>
      <c r="BE9" s="32">
        <v>0.83908045977011492</v>
      </c>
      <c r="BF9" s="13">
        <v>88</v>
      </c>
      <c r="BG9" s="32">
        <v>0.92045454545454541</v>
      </c>
      <c r="BH9" s="32">
        <v>7.9545454545454544E-2</v>
      </c>
      <c r="BI9" s="32">
        <v>7.9545454545454544E-2</v>
      </c>
      <c r="BJ9" s="32">
        <v>0.92045454545454541</v>
      </c>
      <c r="BL9" s="27">
        <v>1021</v>
      </c>
      <c r="BM9" s="34">
        <v>0.70421155729676788</v>
      </c>
      <c r="BN9" s="34">
        <v>0.29578844270323212</v>
      </c>
      <c r="BO9" s="34">
        <v>8.6190009794319289E-2</v>
      </c>
      <c r="BP9" s="34">
        <v>0.91380999020568066</v>
      </c>
      <c r="BQ9" s="15"/>
    </row>
    <row r="10" spans="1:69" x14ac:dyDescent="0.2">
      <c r="A10" s="1" t="s">
        <v>11</v>
      </c>
      <c r="B10" s="1" t="s">
        <v>1</v>
      </c>
      <c r="C10" s="13">
        <v>87</v>
      </c>
      <c r="D10" s="32">
        <v>1</v>
      </c>
      <c r="E10" s="32">
        <v>0</v>
      </c>
      <c r="F10" s="32">
        <v>0</v>
      </c>
      <c r="G10" s="32">
        <v>1</v>
      </c>
      <c r="H10" s="13">
        <v>86</v>
      </c>
      <c r="I10" s="32">
        <v>0.95348837209302328</v>
      </c>
      <c r="J10" s="32">
        <v>4.6511627906976744E-2</v>
      </c>
      <c r="K10" s="32">
        <v>1.1627906976744186E-2</v>
      </c>
      <c r="L10" s="32">
        <v>0.98837209302325579</v>
      </c>
      <c r="M10" s="13">
        <v>83</v>
      </c>
      <c r="N10" s="32">
        <v>0.97590361445783136</v>
      </c>
      <c r="O10" s="32">
        <v>2.4096385542168676E-2</v>
      </c>
      <c r="P10" s="32">
        <v>0</v>
      </c>
      <c r="Q10" s="32">
        <v>1</v>
      </c>
      <c r="R10" s="13">
        <v>21</v>
      </c>
      <c r="S10" s="32">
        <v>0.85714285714285721</v>
      </c>
      <c r="T10" s="32">
        <v>0.14285714285714285</v>
      </c>
      <c r="U10" s="32">
        <v>4.7619047619047616E-2</v>
      </c>
      <c r="V10" s="32">
        <v>0.95238095238095233</v>
      </c>
      <c r="W10" s="13">
        <v>47</v>
      </c>
      <c r="X10" s="32">
        <v>0.93617021276595747</v>
      </c>
      <c r="Y10" s="32">
        <v>6.3829787234042548E-2</v>
      </c>
      <c r="Z10" s="32">
        <v>0</v>
      </c>
      <c r="AA10" s="32">
        <v>1</v>
      </c>
      <c r="AB10" s="13">
        <v>64</v>
      </c>
      <c r="AC10" s="32">
        <v>0.90625</v>
      </c>
      <c r="AD10" s="32">
        <v>9.375E-2</v>
      </c>
      <c r="AE10" s="32">
        <v>0</v>
      </c>
      <c r="AF10" s="32">
        <v>1</v>
      </c>
      <c r="AG10" s="13">
        <v>7</v>
      </c>
      <c r="AH10" s="32">
        <v>1</v>
      </c>
      <c r="AI10" s="32">
        <v>0</v>
      </c>
      <c r="AJ10" s="32">
        <v>0</v>
      </c>
      <c r="AK10" s="32">
        <v>1</v>
      </c>
      <c r="AL10" s="13">
        <v>7</v>
      </c>
      <c r="AM10" s="32">
        <v>1</v>
      </c>
      <c r="AN10" s="32">
        <v>0</v>
      </c>
      <c r="AO10" s="32">
        <v>0</v>
      </c>
      <c r="AP10" s="32">
        <v>1</v>
      </c>
      <c r="AQ10" s="13">
        <v>23</v>
      </c>
      <c r="AR10" s="32">
        <v>0.95652173913043481</v>
      </c>
      <c r="AS10" s="32">
        <v>4.3478260869565216E-2</v>
      </c>
      <c r="AT10" s="32">
        <v>4.3478260869565216E-2</v>
      </c>
      <c r="AU10" s="32">
        <v>0.95652173913043481</v>
      </c>
      <c r="AV10" s="13">
        <v>26</v>
      </c>
      <c r="AW10" s="32">
        <v>0.96153846153846156</v>
      </c>
      <c r="AX10" s="32">
        <v>3.8461538461538464E-2</v>
      </c>
      <c r="AY10" s="32">
        <v>3.8461538461538464E-2</v>
      </c>
      <c r="AZ10" s="32">
        <v>0.96153846153846156</v>
      </c>
      <c r="BA10" s="13">
        <v>21</v>
      </c>
      <c r="BB10" s="32">
        <v>0.90476190476190477</v>
      </c>
      <c r="BC10" s="32">
        <v>9.5238095238095233E-2</v>
      </c>
      <c r="BD10" s="32">
        <v>9.5238095238095233E-2</v>
      </c>
      <c r="BE10" s="32">
        <v>0.90476190476190477</v>
      </c>
      <c r="BF10" s="13">
        <v>10</v>
      </c>
      <c r="BG10" s="32">
        <v>1</v>
      </c>
      <c r="BH10" s="32">
        <v>0</v>
      </c>
      <c r="BI10" s="32">
        <v>0</v>
      </c>
      <c r="BJ10" s="32">
        <v>1</v>
      </c>
      <c r="BL10" s="27">
        <v>482</v>
      </c>
      <c r="BM10" s="34">
        <v>0.9543568464730291</v>
      </c>
      <c r="BN10" s="34">
        <v>4.5643153526970952E-2</v>
      </c>
      <c r="BO10" s="34">
        <v>1.2448132780082987E-2</v>
      </c>
      <c r="BP10" s="34">
        <v>0.98755186721991706</v>
      </c>
    </row>
    <row r="11" spans="1:69" x14ac:dyDescent="0.2">
      <c r="A11" s="35" t="s">
        <v>44</v>
      </c>
      <c r="B11" s="1" t="s">
        <v>45</v>
      </c>
      <c r="C11" s="13">
        <v>13</v>
      </c>
      <c r="D11" s="32">
        <v>0.92307692307692313</v>
      </c>
      <c r="E11" s="32">
        <v>7.6923076923076927E-2</v>
      </c>
      <c r="F11" s="32">
        <v>0</v>
      </c>
      <c r="G11" s="32">
        <v>1</v>
      </c>
      <c r="H11" s="13">
        <v>12</v>
      </c>
      <c r="I11" s="32">
        <v>0.66666666666666674</v>
      </c>
      <c r="J11" s="32">
        <v>0.33333333333333331</v>
      </c>
      <c r="K11" s="32">
        <v>0</v>
      </c>
      <c r="L11" s="32">
        <v>1</v>
      </c>
      <c r="M11" s="13">
        <v>13</v>
      </c>
      <c r="N11" s="32">
        <v>0.69230769230769229</v>
      </c>
      <c r="O11" s="32">
        <v>0.30769230769230771</v>
      </c>
      <c r="P11" s="32">
        <v>0</v>
      </c>
      <c r="Q11" s="32">
        <v>1</v>
      </c>
      <c r="R11" s="13">
        <v>15</v>
      </c>
      <c r="S11" s="32">
        <v>0.8666666666666667</v>
      </c>
      <c r="T11" s="32">
        <v>0.13333333333333333</v>
      </c>
      <c r="U11" s="32">
        <v>0</v>
      </c>
      <c r="V11" s="32">
        <v>1</v>
      </c>
      <c r="W11" s="13">
        <v>14</v>
      </c>
      <c r="X11" s="32">
        <v>0.7142857142857143</v>
      </c>
      <c r="Y11" s="32">
        <v>0.2857142857142857</v>
      </c>
      <c r="Z11" s="32">
        <v>0</v>
      </c>
      <c r="AA11" s="32">
        <v>1</v>
      </c>
      <c r="AB11" s="13">
        <v>13</v>
      </c>
      <c r="AC11" s="32">
        <v>0.92307692307692313</v>
      </c>
      <c r="AD11" s="32">
        <v>7.6923076923076927E-2</v>
      </c>
      <c r="AE11" s="32">
        <v>7.6923076923076927E-2</v>
      </c>
      <c r="AF11" s="32">
        <v>0.92307692307692313</v>
      </c>
      <c r="AG11" s="13">
        <v>18</v>
      </c>
      <c r="AH11" s="32">
        <v>0.88888888888888884</v>
      </c>
      <c r="AI11" s="32">
        <v>0.1111111111111111</v>
      </c>
      <c r="AJ11" s="32">
        <v>0.1111111111111111</v>
      </c>
      <c r="AK11" s="32">
        <v>0.88888888888888884</v>
      </c>
      <c r="AL11" s="13">
        <v>21</v>
      </c>
      <c r="AM11" s="32">
        <v>0.76190476190476186</v>
      </c>
      <c r="AN11" s="32">
        <v>0.23809523809523808</v>
      </c>
      <c r="AO11" s="32">
        <v>0.23809523809523808</v>
      </c>
      <c r="AP11" s="32">
        <v>0.76190476190476186</v>
      </c>
      <c r="AQ11" s="13">
        <v>12</v>
      </c>
      <c r="AR11" s="32">
        <v>1</v>
      </c>
      <c r="AS11" s="32">
        <v>0</v>
      </c>
      <c r="AT11" s="32">
        <v>0</v>
      </c>
      <c r="AU11" s="32">
        <v>1</v>
      </c>
      <c r="AV11" s="13">
        <v>15</v>
      </c>
      <c r="AW11" s="32">
        <v>0.93333333333333335</v>
      </c>
      <c r="AX11" s="32">
        <v>6.6666666666666666E-2</v>
      </c>
      <c r="AY11" s="32">
        <v>0</v>
      </c>
      <c r="AZ11" s="32">
        <v>1</v>
      </c>
      <c r="BA11" s="13">
        <v>13</v>
      </c>
      <c r="BB11" s="32">
        <v>0.61538461538461542</v>
      </c>
      <c r="BC11" s="32">
        <v>0.38461538461538464</v>
      </c>
      <c r="BD11" s="32">
        <v>0.38461538461538464</v>
      </c>
      <c r="BE11" s="32">
        <v>0.61538461538461542</v>
      </c>
      <c r="BF11" s="13">
        <v>17</v>
      </c>
      <c r="BG11" s="32">
        <v>0.70588235294117641</v>
      </c>
      <c r="BH11" s="32">
        <v>0.29411764705882354</v>
      </c>
      <c r="BI11" s="32">
        <v>0.29411764705882354</v>
      </c>
      <c r="BJ11" s="32">
        <v>0.70588235294117641</v>
      </c>
      <c r="BL11" s="27">
        <v>176</v>
      </c>
      <c r="BM11" s="34">
        <v>0.80681818181818188</v>
      </c>
      <c r="BN11" s="34">
        <v>0.19318181818181818</v>
      </c>
      <c r="BO11" s="34">
        <v>0.10227272727272728</v>
      </c>
      <c r="BP11" s="34">
        <v>0.89772727272727271</v>
      </c>
    </row>
    <row r="12" spans="1:69" x14ac:dyDescent="0.2">
      <c r="A12" s="35" t="s">
        <v>46</v>
      </c>
      <c r="B12" s="1" t="s">
        <v>47</v>
      </c>
      <c r="C12" s="13">
        <v>103</v>
      </c>
      <c r="D12" s="32">
        <v>0.970873786407767</v>
      </c>
      <c r="E12" s="32">
        <v>2.9126213592233011E-2</v>
      </c>
      <c r="F12" s="32">
        <v>9.7087378640776691E-3</v>
      </c>
      <c r="G12" s="32">
        <v>0.99029126213592233</v>
      </c>
      <c r="H12" s="13">
        <v>69</v>
      </c>
      <c r="I12" s="32">
        <v>0.97101449275362317</v>
      </c>
      <c r="J12" s="32">
        <v>2.8985507246376812E-2</v>
      </c>
      <c r="K12" s="32">
        <v>1.4492753623188406E-2</v>
      </c>
      <c r="L12" s="32">
        <v>0.98550724637681164</v>
      </c>
      <c r="M12" s="13">
        <v>92</v>
      </c>
      <c r="N12" s="32">
        <v>0.98913043478260865</v>
      </c>
      <c r="O12" s="32">
        <v>1.0869565217391304E-2</v>
      </c>
      <c r="P12" s="32">
        <v>0</v>
      </c>
      <c r="Q12" s="32">
        <v>1</v>
      </c>
      <c r="R12" s="13">
        <v>109</v>
      </c>
      <c r="S12" s="32">
        <v>0.95412844036697253</v>
      </c>
      <c r="T12" s="32">
        <v>4.5871559633027525E-2</v>
      </c>
      <c r="U12" s="32">
        <v>9.1743119266055051E-3</v>
      </c>
      <c r="V12" s="32">
        <v>0.99082568807339455</v>
      </c>
      <c r="W12" s="13">
        <v>116</v>
      </c>
      <c r="X12" s="32">
        <v>0.9568965517241379</v>
      </c>
      <c r="Y12" s="32">
        <v>4.3103448275862072E-2</v>
      </c>
      <c r="Z12" s="32">
        <v>8.6206896551724137E-3</v>
      </c>
      <c r="AA12" s="32">
        <v>0.99137931034482762</v>
      </c>
      <c r="AB12" s="13">
        <v>112</v>
      </c>
      <c r="AC12" s="32">
        <v>0.9642857142857143</v>
      </c>
      <c r="AD12" s="32">
        <v>3.5714285714285712E-2</v>
      </c>
      <c r="AE12" s="32">
        <v>0</v>
      </c>
      <c r="AF12" s="32">
        <v>1</v>
      </c>
      <c r="AG12" s="13">
        <v>127</v>
      </c>
      <c r="AH12" s="32">
        <v>0.99212598425196852</v>
      </c>
      <c r="AI12" s="32">
        <v>7.874015748031496E-3</v>
      </c>
      <c r="AJ12" s="32">
        <v>7.874015748031496E-3</v>
      </c>
      <c r="AK12" s="32">
        <v>0.99212598425196852</v>
      </c>
      <c r="AL12" s="13">
        <v>138</v>
      </c>
      <c r="AM12" s="32">
        <v>0.92753623188405798</v>
      </c>
      <c r="AN12" s="32">
        <v>7.2463768115942032E-2</v>
      </c>
      <c r="AO12" s="32">
        <v>7.2463768115942032E-2</v>
      </c>
      <c r="AP12" s="32">
        <v>0.92753623188405798</v>
      </c>
      <c r="AQ12" s="13">
        <v>107</v>
      </c>
      <c r="AR12" s="32">
        <v>0.89719626168224298</v>
      </c>
      <c r="AS12" s="32">
        <v>0.10280373831775701</v>
      </c>
      <c r="AT12" s="32">
        <v>9.3457943925233641E-2</v>
      </c>
      <c r="AU12" s="32">
        <v>0.90654205607476634</v>
      </c>
      <c r="AV12" s="13">
        <v>100</v>
      </c>
      <c r="AW12" s="32">
        <v>0.95</v>
      </c>
      <c r="AX12" s="32">
        <v>0.05</v>
      </c>
      <c r="AY12" s="32">
        <v>0.03</v>
      </c>
      <c r="AZ12" s="32">
        <v>0.97</v>
      </c>
      <c r="BA12" s="13">
        <v>110</v>
      </c>
      <c r="BB12" s="32">
        <v>0.9</v>
      </c>
      <c r="BC12" s="32">
        <v>0.1</v>
      </c>
      <c r="BD12" s="32">
        <v>8.1818181818181818E-2</v>
      </c>
      <c r="BE12" s="32">
        <v>0.91818181818181821</v>
      </c>
      <c r="BF12" s="13">
        <v>113</v>
      </c>
      <c r="BG12" s="32">
        <v>0.96460176991150437</v>
      </c>
      <c r="BH12" s="32">
        <v>3.5398230088495575E-2</v>
      </c>
      <c r="BI12" s="32">
        <v>3.5398230088495575E-2</v>
      </c>
      <c r="BJ12" s="32">
        <v>0.96460176991150437</v>
      </c>
      <c r="BL12" s="27">
        <v>1296</v>
      </c>
      <c r="BM12" s="34">
        <v>0.9521604938271605</v>
      </c>
      <c r="BN12" s="34">
        <v>4.7839506172839504E-2</v>
      </c>
      <c r="BO12" s="34">
        <v>3.1635802469135804E-2</v>
      </c>
      <c r="BP12" s="34">
        <v>0.96836419753086422</v>
      </c>
    </row>
    <row r="13" spans="1:69" x14ac:dyDescent="0.2">
      <c r="A13" s="1" t="s">
        <v>12</v>
      </c>
      <c r="B13" s="1" t="s">
        <v>0</v>
      </c>
      <c r="C13" s="13">
        <v>231</v>
      </c>
      <c r="D13" s="32">
        <v>0.95238095238095233</v>
      </c>
      <c r="E13" s="32">
        <v>4.7619047619047616E-2</v>
      </c>
      <c r="F13" s="32">
        <v>2.5974025974025976E-2</v>
      </c>
      <c r="G13" s="32">
        <v>0.97402597402597402</v>
      </c>
      <c r="H13" s="13">
        <v>162</v>
      </c>
      <c r="I13" s="32">
        <v>0.88888888888888884</v>
      </c>
      <c r="J13" s="32">
        <v>0.1111111111111111</v>
      </c>
      <c r="K13" s="32">
        <v>2.4691358024691357E-2</v>
      </c>
      <c r="L13" s="32">
        <v>0.97530864197530864</v>
      </c>
      <c r="M13" s="13">
        <v>192</v>
      </c>
      <c r="N13" s="32">
        <v>0.875</v>
      </c>
      <c r="O13" s="32">
        <v>0.125</v>
      </c>
      <c r="P13" s="32">
        <v>3.125E-2</v>
      </c>
      <c r="Q13" s="32">
        <v>0.96875</v>
      </c>
      <c r="R13" s="13">
        <v>21</v>
      </c>
      <c r="S13" s="32">
        <v>0.85714285714285721</v>
      </c>
      <c r="T13" s="32">
        <v>0.14285714285714285</v>
      </c>
      <c r="U13" s="32">
        <v>4.7619047619047616E-2</v>
      </c>
      <c r="V13" s="32">
        <v>0.95238095238095233</v>
      </c>
      <c r="W13" s="13">
        <v>141</v>
      </c>
      <c r="X13" s="32">
        <v>0.87943262411347523</v>
      </c>
      <c r="Y13" s="32">
        <v>0.12056737588652482</v>
      </c>
      <c r="Z13" s="32">
        <v>2.8368794326241134E-2</v>
      </c>
      <c r="AA13" s="32">
        <v>0.97163120567375882</v>
      </c>
      <c r="AB13" s="13">
        <v>123</v>
      </c>
      <c r="AC13" s="32">
        <v>0.82926829268292679</v>
      </c>
      <c r="AD13" s="32">
        <v>0.17073170731707318</v>
      </c>
      <c r="AE13" s="32">
        <v>0.17073170731707318</v>
      </c>
      <c r="AF13" s="32">
        <v>0.82926829268292679</v>
      </c>
      <c r="AG13" s="13">
        <v>165</v>
      </c>
      <c r="AH13" s="32">
        <v>1</v>
      </c>
      <c r="AI13" s="32">
        <v>0</v>
      </c>
      <c r="AJ13" s="32">
        <v>0</v>
      </c>
      <c r="AK13" s="32">
        <v>1</v>
      </c>
      <c r="AL13" s="13">
        <v>181</v>
      </c>
      <c r="AM13" s="32">
        <v>0.86740331491712708</v>
      </c>
      <c r="AN13" s="32">
        <v>0.13259668508287292</v>
      </c>
      <c r="AO13" s="32">
        <v>0.1270718232044199</v>
      </c>
      <c r="AP13" s="32">
        <v>0.8729281767955801</v>
      </c>
      <c r="AQ13" s="13">
        <v>165</v>
      </c>
      <c r="AR13" s="32">
        <v>0.89090909090909087</v>
      </c>
      <c r="AS13" s="32">
        <v>0.10909090909090909</v>
      </c>
      <c r="AT13" s="32">
        <v>0.10303030303030303</v>
      </c>
      <c r="AU13" s="32">
        <v>0.89696969696969697</v>
      </c>
      <c r="AV13" s="13">
        <v>167</v>
      </c>
      <c r="AW13" s="32">
        <v>0.94610778443113774</v>
      </c>
      <c r="AX13" s="32">
        <v>5.3892215568862277E-2</v>
      </c>
      <c r="AY13" s="32">
        <v>4.790419161676647E-2</v>
      </c>
      <c r="AZ13" s="32">
        <v>0.95209580838323349</v>
      </c>
      <c r="BA13" s="13">
        <v>203</v>
      </c>
      <c r="BB13" s="32">
        <v>0.89655172413793105</v>
      </c>
      <c r="BC13" s="32">
        <v>0.10344827586206896</v>
      </c>
      <c r="BD13" s="32">
        <v>0.10344827586206896</v>
      </c>
      <c r="BE13" s="32">
        <v>0.89655172413793105</v>
      </c>
      <c r="BF13" s="13">
        <v>224</v>
      </c>
      <c r="BG13" s="32">
        <v>0.96875</v>
      </c>
      <c r="BH13" s="32">
        <v>3.125E-2</v>
      </c>
      <c r="BI13" s="32">
        <v>3.125E-2</v>
      </c>
      <c r="BJ13" s="32">
        <v>0.96875</v>
      </c>
      <c r="BL13" s="27">
        <v>1975</v>
      </c>
      <c r="BM13" s="34">
        <v>0.91240506329113924</v>
      </c>
      <c r="BN13" s="34">
        <v>8.759493670886076E-2</v>
      </c>
      <c r="BO13" s="34">
        <v>5.9746835443037973E-2</v>
      </c>
      <c r="BP13" s="34">
        <v>0.94025316455696206</v>
      </c>
    </row>
    <row r="14" spans="1:69" x14ac:dyDescent="0.2">
      <c r="A14" s="1" t="s">
        <v>13</v>
      </c>
      <c r="B14" s="1" t="s">
        <v>3</v>
      </c>
      <c r="C14" s="13">
        <v>72</v>
      </c>
      <c r="D14" s="32">
        <v>0.83333333333333337</v>
      </c>
      <c r="E14" s="32">
        <v>0.16666666666666666</v>
      </c>
      <c r="F14" s="32">
        <v>2.7777777777777776E-2</v>
      </c>
      <c r="G14" s="32">
        <v>0.97222222222222221</v>
      </c>
      <c r="H14" s="13">
        <v>62</v>
      </c>
      <c r="I14" s="32">
        <v>0.62903225806451613</v>
      </c>
      <c r="J14" s="32">
        <v>0.37096774193548387</v>
      </c>
      <c r="K14" s="32">
        <v>3.2258064516129031E-2</v>
      </c>
      <c r="L14" s="32">
        <v>0.967741935483871</v>
      </c>
      <c r="M14" s="13">
        <v>82</v>
      </c>
      <c r="N14" s="32">
        <v>0.70731707317073167</v>
      </c>
      <c r="O14" s="32">
        <v>0.29268292682926828</v>
      </c>
      <c r="P14" s="32">
        <v>3.6585365853658534E-2</v>
      </c>
      <c r="Q14" s="32">
        <v>0.96341463414634143</v>
      </c>
      <c r="R14" s="13">
        <v>80</v>
      </c>
      <c r="S14" s="32">
        <v>0.86250000000000004</v>
      </c>
      <c r="T14" s="32">
        <v>0.13750000000000001</v>
      </c>
      <c r="U14" s="32">
        <v>3.7499999999999999E-2</v>
      </c>
      <c r="V14" s="32">
        <v>0.96250000000000002</v>
      </c>
      <c r="W14" s="13">
        <v>82</v>
      </c>
      <c r="X14" s="32">
        <v>0.52439024390243905</v>
      </c>
      <c r="Y14" s="32">
        <v>0.47560975609756095</v>
      </c>
      <c r="Z14" s="32">
        <v>4.878048780487805E-2</v>
      </c>
      <c r="AA14" s="32">
        <v>0.95121951219512191</v>
      </c>
      <c r="AB14" s="13">
        <v>78</v>
      </c>
      <c r="AC14" s="32">
        <v>0.41025641025641024</v>
      </c>
      <c r="AD14" s="32">
        <v>0.58974358974358976</v>
      </c>
      <c r="AE14" s="32">
        <v>0.30769230769230771</v>
      </c>
      <c r="AF14" s="32">
        <v>0.69230769230769229</v>
      </c>
      <c r="AG14" s="13">
        <v>69</v>
      </c>
      <c r="AH14" s="32">
        <v>0.75362318840579712</v>
      </c>
      <c r="AI14" s="32">
        <v>0.24637681159420291</v>
      </c>
      <c r="AJ14" s="32">
        <v>0.18840579710144928</v>
      </c>
      <c r="AK14" s="32">
        <v>0.81159420289855078</v>
      </c>
      <c r="AL14" s="13">
        <v>75</v>
      </c>
      <c r="AM14" s="32">
        <v>0.69333333333333336</v>
      </c>
      <c r="AN14" s="32">
        <v>0.30666666666666664</v>
      </c>
      <c r="AO14" s="32">
        <v>0.26666666666666666</v>
      </c>
      <c r="AP14" s="32">
        <v>0.73333333333333339</v>
      </c>
      <c r="AQ14" s="13">
        <v>67</v>
      </c>
      <c r="AR14" s="32">
        <v>0.76119402985074625</v>
      </c>
      <c r="AS14" s="32">
        <v>0.23880597014925373</v>
      </c>
      <c r="AT14" s="32">
        <v>0.19402985074626866</v>
      </c>
      <c r="AU14" s="32">
        <v>0.80597014925373134</v>
      </c>
      <c r="AV14" s="13">
        <v>75</v>
      </c>
      <c r="AW14" s="32">
        <v>0.93333333333333335</v>
      </c>
      <c r="AX14" s="32">
        <v>6.6666666666666666E-2</v>
      </c>
      <c r="AY14" s="32">
        <v>1.3333333333333334E-2</v>
      </c>
      <c r="AZ14" s="32">
        <v>0.98666666666666669</v>
      </c>
      <c r="BA14" s="13">
        <v>77</v>
      </c>
      <c r="BB14" s="32">
        <v>0.72727272727272729</v>
      </c>
      <c r="BC14" s="32">
        <v>0.27272727272727271</v>
      </c>
      <c r="BD14" s="32">
        <v>0.24675324675324675</v>
      </c>
      <c r="BE14" s="32">
        <v>0.75324675324675328</v>
      </c>
      <c r="BF14" s="13">
        <v>75</v>
      </c>
      <c r="BG14" s="32">
        <v>0.94666666666666666</v>
      </c>
      <c r="BH14" s="32">
        <v>5.3333333333333337E-2</v>
      </c>
      <c r="BI14" s="32">
        <v>5.3333333333333337E-2</v>
      </c>
      <c r="BJ14" s="32">
        <v>0.94666666666666666</v>
      </c>
      <c r="BL14" s="27">
        <v>894</v>
      </c>
      <c r="BM14" s="34">
        <v>0.73042505592841156</v>
      </c>
      <c r="BN14" s="34">
        <v>0.26957494407158838</v>
      </c>
      <c r="BO14" s="34">
        <v>0.12080536912751678</v>
      </c>
      <c r="BP14" s="34">
        <v>0.87919463087248317</v>
      </c>
    </row>
    <row r="15" spans="1:69" x14ac:dyDescent="0.2">
      <c r="A15" s="1" t="s">
        <v>14</v>
      </c>
      <c r="B15" s="1" t="s">
        <v>4</v>
      </c>
      <c r="C15" s="13">
        <v>107</v>
      </c>
      <c r="D15" s="32">
        <v>0.96261682242990654</v>
      </c>
      <c r="E15" s="32">
        <v>3.7383177570093455E-2</v>
      </c>
      <c r="F15" s="32">
        <v>1.8691588785046728E-2</v>
      </c>
      <c r="G15" s="32">
        <v>0.98130841121495327</v>
      </c>
      <c r="H15" s="13">
        <v>96</v>
      </c>
      <c r="I15" s="32">
        <v>0.83333333333333337</v>
      </c>
      <c r="J15" s="32">
        <v>0.16666666666666666</v>
      </c>
      <c r="K15" s="32">
        <v>5.2083333333333336E-2</v>
      </c>
      <c r="L15" s="32">
        <v>0.94791666666666663</v>
      </c>
      <c r="M15" s="13">
        <v>94</v>
      </c>
      <c r="N15" s="32">
        <v>0.78723404255319152</v>
      </c>
      <c r="O15" s="32">
        <v>0.21276595744680851</v>
      </c>
      <c r="P15" s="32">
        <v>0</v>
      </c>
      <c r="Q15" s="32">
        <v>1</v>
      </c>
      <c r="R15" s="13">
        <v>83</v>
      </c>
      <c r="S15" s="32">
        <v>0.9156626506024097</v>
      </c>
      <c r="T15" s="32">
        <v>8.4337349397590355E-2</v>
      </c>
      <c r="U15" s="32">
        <v>1.2048192771084338E-2</v>
      </c>
      <c r="V15" s="32">
        <v>0.98795180722891562</v>
      </c>
      <c r="W15" s="13">
        <v>80</v>
      </c>
      <c r="X15" s="32">
        <v>0.98750000000000004</v>
      </c>
      <c r="Y15" s="32">
        <v>1.2500000000000001E-2</v>
      </c>
      <c r="Z15" s="32">
        <v>1.2500000000000001E-2</v>
      </c>
      <c r="AA15" s="32">
        <v>0.98750000000000004</v>
      </c>
      <c r="AB15" s="13">
        <v>74</v>
      </c>
      <c r="AC15" s="32">
        <v>0.90540540540540537</v>
      </c>
      <c r="AD15" s="32">
        <v>9.45945945945946E-2</v>
      </c>
      <c r="AE15" s="32">
        <v>8.1081081081081086E-2</v>
      </c>
      <c r="AF15" s="32">
        <v>0.91891891891891886</v>
      </c>
      <c r="AG15" s="13">
        <v>98</v>
      </c>
      <c r="AH15" s="32">
        <v>0.97959183673469385</v>
      </c>
      <c r="AI15" s="32">
        <v>2.0408163265306121E-2</v>
      </c>
      <c r="AJ15" s="32">
        <v>2.0408163265306121E-2</v>
      </c>
      <c r="AK15" s="32">
        <v>0.97959183673469385</v>
      </c>
      <c r="AL15" s="13">
        <v>86</v>
      </c>
      <c r="AM15" s="32">
        <v>0.91860465116279066</v>
      </c>
      <c r="AN15" s="32">
        <v>8.1395348837209308E-2</v>
      </c>
      <c r="AO15" s="32">
        <v>6.9767441860465115E-2</v>
      </c>
      <c r="AP15" s="32">
        <v>0.93023255813953487</v>
      </c>
      <c r="AQ15" s="13">
        <v>89</v>
      </c>
      <c r="AR15" s="32">
        <v>0.8764044943820225</v>
      </c>
      <c r="AS15" s="32">
        <v>0.12359550561797752</v>
      </c>
      <c r="AT15" s="32">
        <v>0.12359550561797752</v>
      </c>
      <c r="AU15" s="32">
        <v>0.8764044943820225</v>
      </c>
      <c r="AV15" s="13">
        <v>91</v>
      </c>
      <c r="AW15" s="32">
        <v>0.94505494505494503</v>
      </c>
      <c r="AX15" s="32">
        <v>5.4945054945054944E-2</v>
      </c>
      <c r="AY15" s="32">
        <v>5.4945054945054944E-2</v>
      </c>
      <c r="AZ15" s="32">
        <v>0.94505494505494503</v>
      </c>
      <c r="BA15" s="13">
        <v>93</v>
      </c>
      <c r="BB15" s="32">
        <v>0.86021505376344087</v>
      </c>
      <c r="BC15" s="32">
        <v>0.13978494623655913</v>
      </c>
      <c r="BD15" s="32">
        <v>0.11827956989247312</v>
      </c>
      <c r="BE15" s="32">
        <v>0.88172043010752688</v>
      </c>
      <c r="BF15" s="13">
        <v>98</v>
      </c>
      <c r="BG15" s="32">
        <v>0.98979591836734693</v>
      </c>
      <c r="BH15" s="32">
        <v>1.020408163265306E-2</v>
      </c>
      <c r="BI15" s="32">
        <v>1.020408163265306E-2</v>
      </c>
      <c r="BJ15" s="32">
        <v>0.98979591836734693</v>
      </c>
      <c r="BL15" s="27">
        <v>1089</v>
      </c>
      <c r="BM15" s="34">
        <v>0.91368227731864093</v>
      </c>
      <c r="BN15" s="34">
        <v>8.6317722681359038E-2</v>
      </c>
      <c r="BO15" s="34">
        <v>4.6831955922865015E-2</v>
      </c>
      <c r="BP15" s="34">
        <v>0.95316804407713496</v>
      </c>
    </row>
    <row r="16" spans="1:69" ht="12.75" customHeight="1" x14ac:dyDescent="0.2">
      <c r="A16" s="75" t="s">
        <v>38</v>
      </c>
      <c r="B16" s="76"/>
      <c r="C16" s="47"/>
      <c r="D16" s="33">
        <f>AVERAGE(D9:D15)</f>
        <v>0.91103165380928963</v>
      </c>
      <c r="E16" s="33">
        <f>AVERAGE(E9:E15)</f>
        <v>8.8968346190710451E-2</v>
      </c>
      <c r="F16" s="33">
        <f>AVERAGE(F9:F15)</f>
        <v>1.3457189024573213E-2</v>
      </c>
      <c r="G16" s="33">
        <f>AVERAGE(G9:G15)</f>
        <v>0.98654281097542673</v>
      </c>
      <c r="H16" s="47"/>
      <c r="I16" s="33">
        <f>AVERAGE(I9:I15)</f>
        <v>0.79681687563530124</v>
      </c>
      <c r="J16" s="33">
        <f>AVERAGE(J9:J15)</f>
        <v>0.20318312436469857</v>
      </c>
      <c r="K16" s="33">
        <f>AVERAGE(K9:K15)</f>
        <v>1.9307630924869475E-2</v>
      </c>
      <c r="L16" s="33">
        <f>AVERAGE(L9:L15)</f>
        <v>0.98069236907513058</v>
      </c>
      <c r="M16" s="47"/>
      <c r="N16" s="33">
        <f>AVERAGE(N9:N15)</f>
        <v>0.79465816328376293</v>
      </c>
      <c r="O16" s="33">
        <f>AVERAGE(O9:O15)</f>
        <v>0.20534183671623699</v>
      </c>
      <c r="P16" s="33">
        <f>AVERAGE(P9:P15)</f>
        <v>9.6907665505226483E-3</v>
      </c>
      <c r="Q16" s="33">
        <f>AVERAGE(Q9:Q15)</f>
        <v>0.9903092334494773</v>
      </c>
      <c r="R16" s="47"/>
      <c r="S16" s="33">
        <f>AVERAGE(S9:S15)</f>
        <v>0.86309121909287967</v>
      </c>
      <c r="T16" s="33">
        <f>AVERAGE(T9:T15)</f>
        <v>0.13690878090712025</v>
      </c>
      <c r="U16" s="33">
        <f>AVERAGE(U9:U15)</f>
        <v>2.3758039849732966E-2</v>
      </c>
      <c r="V16" s="33">
        <f>AVERAGE(V9:V15)</f>
        <v>0.9762419601502671</v>
      </c>
      <c r="W16" s="47"/>
      <c r="X16" s="33">
        <f>AVERAGE(X9:X15)</f>
        <v>0.79216956781410008</v>
      </c>
      <c r="Y16" s="33">
        <f>AVERAGE(Y9:Y15)</f>
        <v>0.20783043218589989</v>
      </c>
      <c r="Z16" s="33">
        <f>AVERAGE(Z9:Z15)</f>
        <v>1.4038567398041657E-2</v>
      </c>
      <c r="AA16" s="33">
        <f>AVERAGE(AA9:AA15)</f>
        <v>0.98596143260195834</v>
      </c>
      <c r="AB16" s="47"/>
      <c r="AC16" s="33">
        <f>AVERAGE(AC9:AC15)</f>
        <v>0.78667493769845698</v>
      </c>
      <c r="AD16" s="33">
        <f>AVERAGE(AD9:AD15)</f>
        <v>0.21332506230154316</v>
      </c>
      <c r="AE16" s="33">
        <f>AVERAGE(AE9:AE15)</f>
        <v>0.11202220653440167</v>
      </c>
      <c r="AF16" s="33">
        <f>AVERAGE(AF9:AF15)</f>
        <v>0.88797779346559835</v>
      </c>
      <c r="AG16" s="47"/>
      <c r="AH16" s="33">
        <f>AVERAGE(AH9:AH15)</f>
        <v>0.92398406212381634</v>
      </c>
      <c r="AI16" s="33">
        <f>AVERAGE(AI9:AI15)</f>
        <v>7.6015937876183673E-2</v>
      </c>
      <c r="AJ16" s="33">
        <f>AVERAGE(AJ9:AJ15)</f>
        <v>4.6828441032271143E-2</v>
      </c>
      <c r="AK16" s="33">
        <f>AVERAGE(AK9:AK15)</f>
        <v>0.95317155896772898</v>
      </c>
      <c r="AL16" s="47"/>
      <c r="AM16" s="33">
        <f>AVERAGE(AM9:AM15)</f>
        <v>0.83631079308986245</v>
      </c>
      <c r="AN16" s="33">
        <f>AVERAGE(AN9:AN15)</f>
        <v>0.1636892069101375</v>
      </c>
      <c r="AO16" s="33">
        <f>AVERAGE(AO9:AO15)</f>
        <v>0.1474988434621238</v>
      </c>
      <c r="AP16" s="33">
        <f>AVERAGE(AP9:AP15)</f>
        <v>0.85250115653787617</v>
      </c>
      <c r="AQ16" s="47"/>
      <c r="AR16" s="33">
        <f>AVERAGE(AR9:AR15)</f>
        <v>0.84712066622479798</v>
      </c>
      <c r="AS16" s="33">
        <f>AVERAGE(AS9:AS15)</f>
        <v>0.15287933377520216</v>
      </c>
      <c r="AT16" s="33">
        <f>AVERAGE(AT9:AT15)</f>
        <v>0.1187716268569817</v>
      </c>
      <c r="AU16" s="33">
        <f>AVERAGE(AU9:AU15)</f>
        <v>0.88122837314301827</v>
      </c>
      <c r="AV16" s="47"/>
      <c r="AW16" s="33">
        <f>AVERAGE(AW9:AW15)</f>
        <v>0.93916139463615944</v>
      </c>
      <c r="AX16" s="33">
        <f>AVERAGE(AX9:AX15)</f>
        <v>6.0838605363840607E-2</v>
      </c>
      <c r="AY16" s="33">
        <f>AVERAGE(AY9:AY15)</f>
        <v>3.658181282646638E-2</v>
      </c>
      <c r="AZ16" s="33">
        <f>AVERAGE(AZ9:AZ15)</f>
        <v>0.96341818717353356</v>
      </c>
      <c r="BA16" s="47"/>
      <c r="BB16" s="33">
        <f>AVERAGE(BB9:BB15)</f>
        <v>0.81389849622806876</v>
      </c>
      <c r="BC16" s="33">
        <f>AVERAGE(BC9:BC15)</f>
        <v>0.18610150377193119</v>
      </c>
      <c r="BD16" s="33">
        <f>AVERAGE(BD9:BD15)</f>
        <v>0.1701531849156194</v>
      </c>
      <c r="BE16" s="33">
        <f>AVERAGE(BE9:BE15)</f>
        <v>0.82984681508438063</v>
      </c>
      <c r="BF16" s="47"/>
      <c r="BG16" s="33">
        <f>AVERAGE(BG9:BG15)</f>
        <v>0.92802160762017694</v>
      </c>
      <c r="BH16" s="33">
        <f>AVERAGE(BH9:BH15)</f>
        <v>7.1978392379822856E-2</v>
      </c>
      <c r="BI16" s="33">
        <f>AVERAGE(BI9:BI15)</f>
        <v>7.1978392379822856E-2</v>
      </c>
      <c r="BJ16" s="33">
        <f>AVERAGE(BJ9:BJ15)</f>
        <v>0.92802160762017694</v>
      </c>
      <c r="BL16" s="31" t="s">
        <v>38</v>
      </c>
      <c r="BM16" s="33">
        <f>AVERAGE(BM9:BM15)</f>
        <v>0.85343706799333297</v>
      </c>
      <c r="BN16" s="33">
        <f>AVERAGE(BN9:BN15)</f>
        <v>0.14656293200666698</v>
      </c>
      <c r="BO16" s="33">
        <f>AVERAGE(BO9:BO15)</f>
        <v>6.5704404687097887E-2</v>
      </c>
      <c r="BP16" s="33">
        <f>AVERAGE(BP9:BP15)</f>
        <v>0.93429559531290196</v>
      </c>
    </row>
    <row r="17" spans="1:68" x14ac:dyDescent="0.2">
      <c r="A17" s="2"/>
      <c r="B17" s="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BM17" s="15"/>
      <c r="BN17" s="15"/>
      <c r="BO17" s="15"/>
    </row>
    <row r="18" spans="1:68" x14ac:dyDescent="0.2">
      <c r="A18" s="3" t="s">
        <v>8</v>
      </c>
      <c r="E18" s="15"/>
      <c r="F18" s="15"/>
      <c r="K18" s="15"/>
      <c r="BM18" s="15"/>
      <c r="BN18" s="15"/>
      <c r="BO18" s="15"/>
    </row>
    <row r="19" spans="1:68" x14ac:dyDescent="0.2">
      <c r="A19" s="4" t="s">
        <v>7</v>
      </c>
      <c r="BL19" s="68" t="s">
        <v>100</v>
      </c>
      <c r="BM19" s="68"/>
      <c r="BN19" s="68"/>
      <c r="BO19" s="68"/>
      <c r="BP19" s="68"/>
    </row>
    <row r="20" spans="1:68" x14ac:dyDescent="0.2">
      <c r="A20" s="70" t="s">
        <v>18</v>
      </c>
      <c r="B20" s="70" t="s">
        <v>16</v>
      </c>
      <c r="C20" s="72" t="s">
        <v>31</v>
      </c>
      <c r="D20" s="73"/>
      <c r="E20" s="73"/>
      <c r="F20" s="73"/>
      <c r="G20" s="74"/>
      <c r="H20" s="65" t="s">
        <v>21</v>
      </c>
      <c r="I20" s="66"/>
      <c r="J20" s="66"/>
      <c r="K20" s="66"/>
      <c r="L20" s="67"/>
      <c r="M20" s="72" t="s">
        <v>9</v>
      </c>
      <c r="N20" s="73"/>
      <c r="O20" s="73"/>
      <c r="P20" s="73"/>
      <c r="Q20" s="74"/>
      <c r="R20" s="65" t="s">
        <v>22</v>
      </c>
      <c r="S20" s="66"/>
      <c r="T20" s="66"/>
      <c r="U20" s="66"/>
      <c r="V20" s="67"/>
      <c r="W20" s="72" t="s">
        <v>23</v>
      </c>
      <c r="X20" s="73"/>
      <c r="Y20" s="73"/>
      <c r="Z20" s="73"/>
      <c r="AA20" s="74"/>
      <c r="AB20" s="65" t="s">
        <v>24</v>
      </c>
      <c r="AC20" s="66"/>
      <c r="AD20" s="66"/>
      <c r="AE20" s="66"/>
      <c r="AF20" s="67"/>
      <c r="AG20" s="72" t="s">
        <v>25</v>
      </c>
      <c r="AH20" s="73"/>
      <c r="AI20" s="73"/>
      <c r="AJ20" s="73"/>
      <c r="AK20" s="74"/>
      <c r="AL20" s="65" t="s">
        <v>26</v>
      </c>
      <c r="AM20" s="66"/>
      <c r="AN20" s="66"/>
      <c r="AO20" s="66"/>
      <c r="AP20" s="67"/>
      <c r="AQ20" s="72" t="s">
        <v>27</v>
      </c>
      <c r="AR20" s="73"/>
      <c r="AS20" s="73"/>
      <c r="AT20" s="73"/>
      <c r="AU20" s="74"/>
      <c r="AV20" s="65" t="s">
        <v>28</v>
      </c>
      <c r="AW20" s="66"/>
      <c r="AX20" s="66"/>
      <c r="AY20" s="66"/>
      <c r="AZ20" s="67"/>
      <c r="BA20" s="72" t="s">
        <v>29</v>
      </c>
      <c r="BB20" s="73"/>
      <c r="BC20" s="73"/>
      <c r="BD20" s="73"/>
      <c r="BE20" s="74"/>
      <c r="BF20" s="65" t="s">
        <v>30</v>
      </c>
      <c r="BG20" s="66"/>
      <c r="BH20" s="66"/>
      <c r="BI20" s="66"/>
      <c r="BJ20" s="67"/>
      <c r="BL20" s="69"/>
      <c r="BM20" s="69"/>
      <c r="BN20" s="69"/>
      <c r="BO20" s="69"/>
      <c r="BP20" s="69"/>
    </row>
    <row r="21" spans="1:68" ht="51" x14ac:dyDescent="0.2">
      <c r="A21" s="71"/>
      <c r="B21" s="71"/>
      <c r="C21" s="24" t="s">
        <v>39</v>
      </c>
      <c r="D21" s="24" t="s">
        <v>40</v>
      </c>
      <c r="E21" s="24" t="s">
        <v>41</v>
      </c>
      <c r="F21" s="24" t="s">
        <v>42</v>
      </c>
      <c r="G21" s="24" t="s">
        <v>20</v>
      </c>
      <c r="H21" s="23" t="s">
        <v>39</v>
      </c>
      <c r="I21" s="23" t="s">
        <v>40</v>
      </c>
      <c r="J21" s="23" t="s">
        <v>41</v>
      </c>
      <c r="K21" s="23" t="s">
        <v>42</v>
      </c>
      <c r="L21" s="23" t="s">
        <v>20</v>
      </c>
      <c r="M21" s="24" t="s">
        <v>39</v>
      </c>
      <c r="N21" s="24" t="s">
        <v>40</v>
      </c>
      <c r="O21" s="24" t="s">
        <v>41</v>
      </c>
      <c r="P21" s="24" t="s">
        <v>42</v>
      </c>
      <c r="Q21" s="24" t="s">
        <v>20</v>
      </c>
      <c r="R21" s="23" t="s">
        <v>39</v>
      </c>
      <c r="S21" s="23" t="s">
        <v>40</v>
      </c>
      <c r="T21" s="23" t="s">
        <v>41</v>
      </c>
      <c r="U21" s="23" t="s">
        <v>42</v>
      </c>
      <c r="V21" s="23" t="s">
        <v>20</v>
      </c>
      <c r="W21" s="24" t="s">
        <v>39</v>
      </c>
      <c r="X21" s="24" t="s">
        <v>40</v>
      </c>
      <c r="Y21" s="24" t="s">
        <v>41</v>
      </c>
      <c r="Z21" s="24" t="s">
        <v>42</v>
      </c>
      <c r="AA21" s="24" t="s">
        <v>20</v>
      </c>
      <c r="AB21" s="23" t="s">
        <v>39</v>
      </c>
      <c r="AC21" s="23" t="s">
        <v>40</v>
      </c>
      <c r="AD21" s="23" t="s">
        <v>41</v>
      </c>
      <c r="AE21" s="23" t="s">
        <v>42</v>
      </c>
      <c r="AF21" s="23" t="s">
        <v>20</v>
      </c>
      <c r="AG21" s="24" t="s">
        <v>39</v>
      </c>
      <c r="AH21" s="24" t="s">
        <v>40</v>
      </c>
      <c r="AI21" s="24" t="s">
        <v>41</v>
      </c>
      <c r="AJ21" s="24" t="s">
        <v>42</v>
      </c>
      <c r="AK21" s="24" t="s">
        <v>20</v>
      </c>
      <c r="AL21" s="23" t="s">
        <v>39</v>
      </c>
      <c r="AM21" s="23" t="s">
        <v>40</v>
      </c>
      <c r="AN21" s="23" t="s">
        <v>41</v>
      </c>
      <c r="AO21" s="23" t="s">
        <v>42</v>
      </c>
      <c r="AP21" s="23" t="s">
        <v>20</v>
      </c>
      <c r="AQ21" s="24" t="s">
        <v>39</v>
      </c>
      <c r="AR21" s="24" t="s">
        <v>40</v>
      </c>
      <c r="AS21" s="24" t="s">
        <v>41</v>
      </c>
      <c r="AT21" s="24" t="s">
        <v>42</v>
      </c>
      <c r="AU21" s="24" t="s">
        <v>20</v>
      </c>
      <c r="AV21" s="23" t="s">
        <v>39</v>
      </c>
      <c r="AW21" s="23" t="s">
        <v>40</v>
      </c>
      <c r="AX21" s="23" t="s">
        <v>41</v>
      </c>
      <c r="AY21" s="23" t="s">
        <v>42</v>
      </c>
      <c r="AZ21" s="23" t="s">
        <v>20</v>
      </c>
      <c r="BA21" s="24" t="s">
        <v>39</v>
      </c>
      <c r="BB21" s="24" t="s">
        <v>40</v>
      </c>
      <c r="BC21" s="24" t="s">
        <v>41</v>
      </c>
      <c r="BD21" s="24" t="s">
        <v>42</v>
      </c>
      <c r="BE21" s="24" t="s">
        <v>20</v>
      </c>
      <c r="BF21" s="23" t="s">
        <v>39</v>
      </c>
      <c r="BG21" s="23" t="s">
        <v>40</v>
      </c>
      <c r="BH21" s="23" t="s">
        <v>41</v>
      </c>
      <c r="BI21" s="23" t="s">
        <v>42</v>
      </c>
      <c r="BJ21" s="23" t="s">
        <v>20</v>
      </c>
      <c r="BL21" s="23" t="s">
        <v>39</v>
      </c>
      <c r="BM21" s="24" t="s">
        <v>40</v>
      </c>
      <c r="BN21" s="24" t="s">
        <v>41</v>
      </c>
      <c r="BO21" s="24" t="s">
        <v>42</v>
      </c>
      <c r="BP21" s="24" t="s">
        <v>20</v>
      </c>
    </row>
    <row r="22" spans="1:68" ht="12.75" customHeight="1" x14ac:dyDescent="0.2">
      <c r="A22" s="75" t="s">
        <v>19</v>
      </c>
      <c r="B22" s="76"/>
      <c r="C22" s="48"/>
      <c r="D22" s="11">
        <f>AVERAGE(D23:D24)</f>
        <v>0.99193548387096775</v>
      </c>
      <c r="E22" s="11">
        <f>AVERAGE(E23:E24)</f>
        <v>8.0645161290322578E-3</v>
      </c>
      <c r="F22" s="11">
        <f>AVERAGE(F23:F24)</f>
        <v>4.0322580645161289E-3</v>
      </c>
      <c r="G22" s="11">
        <f>AVERAGE(G23:G24)</f>
        <v>0.99596774193548387</v>
      </c>
      <c r="H22" s="48"/>
      <c r="I22" s="11">
        <f>AVERAGE(I23:I24)</f>
        <v>0.96875</v>
      </c>
      <c r="J22" s="11">
        <f>AVERAGE(J23:J24)</f>
        <v>3.125E-2</v>
      </c>
      <c r="K22" s="11">
        <f>AVERAGE(K23:K24)</f>
        <v>3.125E-2</v>
      </c>
      <c r="L22" s="11">
        <f>AVERAGE(L23:L24)</f>
        <v>0.96875</v>
      </c>
      <c r="M22" s="48"/>
      <c r="N22" s="11">
        <f>AVERAGE(N23:N24)</f>
        <v>0.93697270471464023</v>
      </c>
      <c r="O22" s="11">
        <f>AVERAGE(O23:O24)</f>
        <v>6.3027295285359802E-2</v>
      </c>
      <c r="P22" s="11">
        <f>AVERAGE(P23:P24)</f>
        <v>3.2258064516129031E-2</v>
      </c>
      <c r="Q22" s="11">
        <f>AVERAGE(Q23:Q24)</f>
        <v>0.967741935483871</v>
      </c>
      <c r="R22" s="48"/>
      <c r="S22" s="11">
        <f>AVERAGE(S23:S24)</f>
        <v>0.9916666666666667</v>
      </c>
      <c r="T22" s="11">
        <f>AVERAGE(T23:T24)</f>
        <v>8.3333333333333332E-3</v>
      </c>
      <c r="U22" s="11">
        <f>AVERAGE(U23:U24)</f>
        <v>8.3333333333333332E-3</v>
      </c>
      <c r="V22" s="11">
        <f>AVERAGE(V23:V24)</f>
        <v>0.9916666666666667</v>
      </c>
      <c r="W22" s="48"/>
      <c r="X22" s="11">
        <f>AVERAGE(X23:X24)</f>
        <v>0.967741935483871</v>
      </c>
      <c r="Y22" s="11">
        <f>AVERAGE(Y23:Y24)</f>
        <v>3.2258064516129031E-2</v>
      </c>
      <c r="Z22" s="11">
        <f>AVERAGE(Z23:Z24)</f>
        <v>1.6129032258064516E-2</v>
      </c>
      <c r="AA22" s="11">
        <f>AVERAGE(AA23:AA24)</f>
        <v>0.9838709677419355</v>
      </c>
      <c r="AB22" s="48"/>
      <c r="AC22" s="11">
        <f>AVERAGE(AC23:AC24)</f>
        <v>0.967741935483871</v>
      </c>
      <c r="AD22" s="11">
        <f>AVERAGE(AD23:AD24)</f>
        <v>3.2258064516129031E-2</v>
      </c>
      <c r="AE22" s="11">
        <f>AVERAGE(AE23:AE24)</f>
        <v>1.6129032258064516E-2</v>
      </c>
      <c r="AF22" s="11">
        <f>AVERAGE(AF23:AF24)</f>
        <v>0.9838709677419355</v>
      </c>
      <c r="AG22" s="48"/>
      <c r="AH22" s="11">
        <f>AVERAGE(AH23:AH24)</f>
        <v>1</v>
      </c>
      <c r="AI22" s="11">
        <f>AVERAGE(AI23:AI24)</f>
        <v>0</v>
      </c>
      <c r="AJ22" s="11">
        <f>AVERAGE(AJ23:AJ24)</f>
        <v>0</v>
      </c>
      <c r="AK22" s="11">
        <f>AVERAGE(AK23:AK24)</f>
        <v>1</v>
      </c>
      <c r="AL22" s="48"/>
      <c r="AM22" s="11">
        <f>AVERAGE(AM23:AM24)</f>
        <v>0.97457627118644075</v>
      </c>
      <c r="AN22" s="11">
        <f>AVERAGE(AN23:AN24)</f>
        <v>2.5423728813559324E-2</v>
      </c>
      <c r="AO22" s="11">
        <f>AVERAGE(AO23:AO24)</f>
        <v>2.5423728813559324E-2</v>
      </c>
      <c r="AP22" s="11">
        <f>AVERAGE(AP23:AP24)</f>
        <v>0.97457627118644075</v>
      </c>
      <c r="AQ22" s="48"/>
      <c r="AR22" s="11">
        <f>AVERAGE(AR23:AR24)</f>
        <v>0.9737179487179487</v>
      </c>
      <c r="AS22" s="11">
        <f>AVERAGE(AS23:AS24)</f>
        <v>2.6282051282051282E-2</v>
      </c>
      <c r="AT22" s="11">
        <f>AVERAGE(AT23:AT24)</f>
        <v>2.6282051282051282E-2</v>
      </c>
      <c r="AU22" s="11">
        <f>AVERAGE(AU23:AU24)</f>
        <v>0.9737179487179487</v>
      </c>
      <c r="AV22" s="48"/>
      <c r="AW22" s="11">
        <f>AVERAGE(AW23:AW24)</f>
        <v>1</v>
      </c>
      <c r="AX22" s="11">
        <f>AVERAGE(AX23:AX24)</f>
        <v>0</v>
      </c>
      <c r="AY22" s="11">
        <f>AVERAGE(AY23:AY24)</f>
        <v>0</v>
      </c>
      <c r="AZ22" s="11">
        <f>AVERAGE(AZ23:AZ24)</f>
        <v>1</v>
      </c>
      <c r="BA22" s="48"/>
      <c r="BB22" s="11">
        <f>AVERAGE(BB23:BB24)</f>
        <v>0.98245614035087714</v>
      </c>
      <c r="BC22" s="11">
        <f>AVERAGE(BC23:BC24)</f>
        <v>1.7543859649122806E-2</v>
      </c>
      <c r="BD22" s="11">
        <f>AVERAGE(BD23:BD24)</f>
        <v>8.771929824561403E-3</v>
      </c>
      <c r="BE22" s="11">
        <f>AVERAGE(BE23:BE24)</f>
        <v>0.99122807017543857</v>
      </c>
      <c r="BF22" s="48"/>
      <c r="BG22" s="11">
        <f>AVERAGE(BG23:BG24)</f>
        <v>0.94313832695462008</v>
      </c>
      <c r="BH22" s="11">
        <f>AVERAGE(BH23:BH24)</f>
        <v>5.6861673045379986E-2</v>
      </c>
      <c r="BI22" s="11">
        <f>AVERAGE(BI23:BI24)</f>
        <v>5.6861673045379986E-2</v>
      </c>
      <c r="BJ22" s="11">
        <f>AVERAGE(BJ23:BJ24)</f>
        <v>0.94313832695462008</v>
      </c>
      <c r="BL22" s="14"/>
      <c r="BM22" s="11">
        <f>AVERAGE(BM23:BM24)</f>
        <v>0.9756326968704101</v>
      </c>
      <c r="BN22" s="11">
        <f>AVERAGE(BN23:BN24)</f>
        <v>2.4367303129589877E-2</v>
      </c>
      <c r="BO22" s="11">
        <f>AVERAGE(BO23:BO24)</f>
        <v>1.837927917749407E-2</v>
      </c>
      <c r="BP22" s="11">
        <f>AVERAGE(BP23:BP24)</f>
        <v>0.98162072082250584</v>
      </c>
    </row>
    <row r="23" spans="1:68" outlineLevel="1" x14ac:dyDescent="0.2">
      <c r="A23" s="5" t="s">
        <v>48</v>
      </c>
      <c r="B23" s="6" t="s">
        <v>49</v>
      </c>
      <c r="C23" s="13">
        <v>124</v>
      </c>
      <c r="D23" s="32">
        <v>0.9838709677419355</v>
      </c>
      <c r="E23" s="32">
        <v>1.6129032258064516E-2</v>
      </c>
      <c r="F23" s="32">
        <v>8.0645161290322578E-3</v>
      </c>
      <c r="G23" s="32">
        <v>0.99193548387096775</v>
      </c>
      <c r="H23" s="13">
        <v>112</v>
      </c>
      <c r="I23" s="32">
        <v>0.9910714285714286</v>
      </c>
      <c r="J23" s="32">
        <v>8.9285714285714281E-3</v>
      </c>
      <c r="K23" s="32">
        <v>8.9285714285714281E-3</v>
      </c>
      <c r="L23" s="32">
        <v>0.9910714285714286</v>
      </c>
      <c r="M23" s="13">
        <v>65</v>
      </c>
      <c r="N23" s="32">
        <v>0.93846153846153846</v>
      </c>
      <c r="O23" s="32">
        <v>6.1538461538461542E-2</v>
      </c>
      <c r="P23" s="32">
        <v>0</v>
      </c>
      <c r="Q23" s="32">
        <v>1</v>
      </c>
      <c r="R23" s="13">
        <v>60</v>
      </c>
      <c r="S23" s="32">
        <v>0.98333333333333328</v>
      </c>
      <c r="T23" s="32">
        <v>1.6666666666666666E-2</v>
      </c>
      <c r="U23" s="32">
        <v>1.6666666666666666E-2</v>
      </c>
      <c r="V23" s="32">
        <v>0.98333333333333328</v>
      </c>
      <c r="W23" s="13">
        <v>62</v>
      </c>
      <c r="X23" s="32">
        <v>0.967741935483871</v>
      </c>
      <c r="Y23" s="32">
        <v>3.2258064516129031E-2</v>
      </c>
      <c r="Z23" s="32">
        <v>0</v>
      </c>
      <c r="AA23" s="32">
        <v>1</v>
      </c>
      <c r="AB23" s="13">
        <v>62</v>
      </c>
      <c r="AC23" s="32">
        <v>0.93548387096774199</v>
      </c>
      <c r="AD23" s="32">
        <v>6.4516129032258063E-2</v>
      </c>
      <c r="AE23" s="32">
        <v>3.2258064516129031E-2</v>
      </c>
      <c r="AF23" s="32">
        <v>0.967741935483871</v>
      </c>
      <c r="AG23" s="13">
        <v>61</v>
      </c>
      <c r="AH23" s="32">
        <v>1</v>
      </c>
      <c r="AI23" s="32">
        <v>0</v>
      </c>
      <c r="AJ23" s="32">
        <v>0</v>
      </c>
      <c r="AK23" s="32">
        <v>1</v>
      </c>
      <c r="AL23" s="13">
        <v>59</v>
      </c>
      <c r="AM23" s="32">
        <v>0.94915254237288138</v>
      </c>
      <c r="AN23" s="32">
        <v>5.0847457627118647E-2</v>
      </c>
      <c r="AO23" s="32">
        <v>5.0847457627118647E-2</v>
      </c>
      <c r="AP23" s="32">
        <v>0.94915254237288138</v>
      </c>
      <c r="AQ23" s="13">
        <v>52</v>
      </c>
      <c r="AR23" s="32">
        <v>0.98076923076923073</v>
      </c>
      <c r="AS23" s="32">
        <v>1.9230769230769232E-2</v>
      </c>
      <c r="AT23" s="32">
        <v>1.9230769230769232E-2</v>
      </c>
      <c r="AU23" s="32">
        <v>0.98076923076923073</v>
      </c>
      <c r="AV23" s="13">
        <v>62</v>
      </c>
      <c r="AW23" s="32">
        <v>1</v>
      </c>
      <c r="AX23" s="32">
        <v>0</v>
      </c>
      <c r="AY23" s="32">
        <v>0</v>
      </c>
      <c r="AZ23" s="32">
        <v>1</v>
      </c>
      <c r="BA23" s="13">
        <v>57</v>
      </c>
      <c r="BB23" s="32">
        <v>0.96491228070175439</v>
      </c>
      <c r="BC23" s="32">
        <v>3.5087719298245612E-2</v>
      </c>
      <c r="BD23" s="32">
        <v>1.7543859649122806E-2</v>
      </c>
      <c r="BE23" s="32">
        <v>0.98245614035087714</v>
      </c>
      <c r="BF23" s="13">
        <v>59</v>
      </c>
      <c r="BG23" s="32">
        <v>0.98305084745762716</v>
      </c>
      <c r="BH23" s="32">
        <v>1.6949152542372881E-2</v>
      </c>
      <c r="BI23" s="32">
        <v>1.6949152542372881E-2</v>
      </c>
      <c r="BJ23" s="32">
        <v>0.98305084745762716</v>
      </c>
      <c r="BL23" s="27">
        <v>835</v>
      </c>
      <c r="BM23" s="34">
        <v>0.97485029940119761</v>
      </c>
      <c r="BN23" s="34">
        <v>2.5149700598802394E-2</v>
      </c>
      <c r="BO23" s="34">
        <v>1.3173652694610778E-2</v>
      </c>
      <c r="BP23" s="34">
        <v>0.98682634730538921</v>
      </c>
    </row>
    <row r="24" spans="1:68" outlineLevel="1" x14ac:dyDescent="0.2">
      <c r="A24" s="5" t="s">
        <v>15</v>
      </c>
      <c r="B24" s="5" t="s">
        <v>43</v>
      </c>
      <c r="C24" s="13">
        <v>62</v>
      </c>
      <c r="D24" s="32">
        <v>1</v>
      </c>
      <c r="E24" s="32">
        <v>0</v>
      </c>
      <c r="F24" s="32">
        <v>0</v>
      </c>
      <c r="G24" s="32">
        <v>1</v>
      </c>
      <c r="H24" s="13">
        <v>56</v>
      </c>
      <c r="I24" s="32">
        <v>0.9464285714285714</v>
      </c>
      <c r="J24" s="32">
        <v>5.3571428571428568E-2</v>
      </c>
      <c r="K24" s="32">
        <v>5.3571428571428568E-2</v>
      </c>
      <c r="L24" s="32">
        <v>0.9464285714285714</v>
      </c>
      <c r="M24" s="13">
        <v>31</v>
      </c>
      <c r="N24" s="32">
        <v>0.93548387096774199</v>
      </c>
      <c r="O24" s="32">
        <v>6.4516129032258063E-2</v>
      </c>
      <c r="P24" s="32">
        <v>6.4516129032258063E-2</v>
      </c>
      <c r="Q24" s="32">
        <v>0.93548387096774199</v>
      </c>
      <c r="R24" s="13">
        <v>30</v>
      </c>
      <c r="S24" s="32">
        <v>1</v>
      </c>
      <c r="T24" s="32">
        <v>0</v>
      </c>
      <c r="U24" s="32">
        <v>0</v>
      </c>
      <c r="V24" s="32">
        <v>1</v>
      </c>
      <c r="W24" s="13">
        <v>31</v>
      </c>
      <c r="X24" s="32">
        <v>0.967741935483871</v>
      </c>
      <c r="Y24" s="32">
        <v>3.2258064516129031E-2</v>
      </c>
      <c r="Z24" s="32">
        <v>3.2258064516129031E-2</v>
      </c>
      <c r="AA24" s="32">
        <v>0.967741935483871</v>
      </c>
      <c r="AB24" s="13">
        <v>30</v>
      </c>
      <c r="AC24" s="32">
        <v>1</v>
      </c>
      <c r="AD24" s="32">
        <v>0</v>
      </c>
      <c r="AE24" s="32">
        <v>0</v>
      </c>
      <c r="AF24" s="32">
        <v>1</v>
      </c>
      <c r="AG24" s="13">
        <v>31</v>
      </c>
      <c r="AH24" s="32">
        <v>1</v>
      </c>
      <c r="AI24" s="32">
        <v>0</v>
      </c>
      <c r="AJ24" s="32">
        <v>0</v>
      </c>
      <c r="AK24" s="32">
        <v>1</v>
      </c>
      <c r="AL24" s="13">
        <v>31</v>
      </c>
      <c r="AM24" s="32">
        <v>1</v>
      </c>
      <c r="AN24" s="32">
        <v>0</v>
      </c>
      <c r="AO24" s="32">
        <v>0</v>
      </c>
      <c r="AP24" s="32">
        <v>1</v>
      </c>
      <c r="AQ24" s="13">
        <v>30</v>
      </c>
      <c r="AR24" s="32">
        <v>0.96666666666666667</v>
      </c>
      <c r="AS24" s="32">
        <v>3.3333333333333333E-2</v>
      </c>
      <c r="AT24" s="32">
        <v>3.3333333333333333E-2</v>
      </c>
      <c r="AU24" s="32">
        <v>0.96666666666666667</v>
      </c>
      <c r="AV24" s="13">
        <v>31</v>
      </c>
      <c r="AW24" s="32">
        <v>1</v>
      </c>
      <c r="AX24" s="32">
        <v>0</v>
      </c>
      <c r="AY24" s="32">
        <v>0</v>
      </c>
      <c r="AZ24" s="32">
        <v>1</v>
      </c>
      <c r="BA24" s="13">
        <v>30</v>
      </c>
      <c r="BB24" s="32">
        <v>1</v>
      </c>
      <c r="BC24" s="32">
        <v>0</v>
      </c>
      <c r="BD24" s="32">
        <v>0</v>
      </c>
      <c r="BE24" s="32">
        <v>1</v>
      </c>
      <c r="BF24" s="13">
        <v>31</v>
      </c>
      <c r="BG24" s="32">
        <v>0.90322580645161288</v>
      </c>
      <c r="BH24" s="32">
        <v>9.6774193548387094E-2</v>
      </c>
      <c r="BI24" s="32">
        <v>9.6774193548387094E-2</v>
      </c>
      <c r="BJ24" s="32">
        <v>0.90322580645161288</v>
      </c>
      <c r="BL24" s="27">
        <v>424</v>
      </c>
      <c r="BM24" s="34">
        <v>0.97641509433962259</v>
      </c>
      <c r="BN24" s="34">
        <v>2.358490566037736E-2</v>
      </c>
      <c r="BO24" s="34">
        <v>2.358490566037736E-2</v>
      </c>
      <c r="BP24" s="34">
        <v>0.97641509433962259</v>
      </c>
    </row>
    <row r="25" spans="1:68" x14ac:dyDescent="0.2">
      <c r="B25" s="40"/>
      <c r="C25" s="12"/>
    </row>
    <row r="27" spans="1:68" x14ac:dyDescent="0.2">
      <c r="B27" s="12"/>
    </row>
  </sheetData>
  <mergeCells count="32">
    <mergeCell ref="A22:B22"/>
    <mergeCell ref="AG20:AK20"/>
    <mergeCell ref="A16:B16"/>
    <mergeCell ref="BL19:BP20"/>
    <mergeCell ref="A20:A21"/>
    <mergeCell ref="B20:B21"/>
    <mergeCell ref="C20:G20"/>
    <mergeCell ref="H20:L20"/>
    <mergeCell ref="M20:Q20"/>
    <mergeCell ref="R20:V20"/>
    <mergeCell ref="W20:AA20"/>
    <mergeCell ref="AB20:AF20"/>
    <mergeCell ref="AL20:AP20"/>
    <mergeCell ref="AQ20:AU20"/>
    <mergeCell ref="AV20:AZ20"/>
    <mergeCell ref="BA20:BE20"/>
    <mergeCell ref="BF20:BJ2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topLeftCell="A49" zoomScale="85" zoomScaleNormal="85" workbookViewId="0">
      <selection activeCell="Q15" sqref="Q1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6</v>
      </c>
      <c r="B1" s="6"/>
      <c r="C1" s="6"/>
      <c r="D1" s="6"/>
      <c r="G1" s="4">
        <v>2017</v>
      </c>
    </row>
    <row r="2" spans="1:13" x14ac:dyDescent="0.2">
      <c r="A2" s="8" t="s">
        <v>17</v>
      </c>
      <c r="B2" s="6"/>
      <c r="C2" s="6"/>
      <c r="D2" s="6"/>
    </row>
    <row r="3" spans="1:13" x14ac:dyDescent="0.2">
      <c r="A3" s="16" t="str">
        <f>+PUNTUALIDAD!A3</f>
        <v>AEROPUERTO DE CHIHUAHUA</v>
      </c>
      <c r="B3" s="16"/>
      <c r="C3" s="16"/>
      <c r="D3" s="16"/>
    </row>
    <row r="6" spans="1:13" ht="25.5" x14ac:dyDescent="0.2">
      <c r="A6" s="25" t="s">
        <v>35</v>
      </c>
      <c r="B6" s="43" t="s">
        <v>31</v>
      </c>
      <c r="C6" s="43" t="s">
        <v>21</v>
      </c>
      <c r="D6" s="43" t="s">
        <v>9</v>
      </c>
      <c r="E6" s="43" t="s">
        <v>22</v>
      </c>
      <c r="F6" s="43" t="s">
        <v>23</v>
      </c>
      <c r="G6" s="43" t="s">
        <v>24</v>
      </c>
      <c r="H6" s="43" t="s">
        <v>25</v>
      </c>
      <c r="I6" s="43" t="s">
        <v>26</v>
      </c>
      <c r="J6" s="43" t="s">
        <v>27</v>
      </c>
      <c r="K6" s="43" t="s">
        <v>28</v>
      </c>
      <c r="L6" s="43" t="s">
        <v>29</v>
      </c>
      <c r="M6" s="43" t="s">
        <v>30</v>
      </c>
    </row>
    <row r="7" spans="1:13" x14ac:dyDescent="0.2">
      <c r="A7" s="17" t="s">
        <v>32</v>
      </c>
      <c r="B7" s="28">
        <f>+PUNTUALIDAD!G16</f>
        <v>0.98654281097542673</v>
      </c>
      <c r="C7" s="28">
        <f>+PUNTUALIDAD!L16</f>
        <v>0.98069236907513058</v>
      </c>
      <c r="D7" s="28">
        <f>+PUNTUALIDAD!Q16</f>
        <v>0.9903092334494773</v>
      </c>
      <c r="E7" s="28">
        <f>+PUNTUALIDAD!V16</f>
        <v>0.9762419601502671</v>
      </c>
      <c r="F7" s="28">
        <f>+PUNTUALIDAD!AA16</f>
        <v>0.98596143260195834</v>
      </c>
      <c r="G7" s="28">
        <f>+PUNTUALIDAD!AF16</f>
        <v>0.88797779346559835</v>
      </c>
      <c r="H7" s="28">
        <f>+PUNTUALIDAD!AK16</f>
        <v>0.95317155896772898</v>
      </c>
      <c r="I7" s="28">
        <f>+PUNTUALIDAD!AP16</f>
        <v>0.85250115653787617</v>
      </c>
      <c r="J7" s="28">
        <f>+PUNTUALIDAD!AU16</f>
        <v>0.88122837314301827</v>
      </c>
      <c r="K7" s="28">
        <f>+PUNTUALIDAD!AZ16</f>
        <v>0.96341818717353356</v>
      </c>
      <c r="L7" s="28">
        <f>+PUNTUALIDAD!BE16</f>
        <v>0.82984681508438063</v>
      </c>
      <c r="M7" s="28">
        <f>+PUNTUALIDAD!BJ16</f>
        <v>0.92802160762017694</v>
      </c>
    </row>
    <row r="8" spans="1:13" x14ac:dyDescent="0.2">
      <c r="A8" s="17" t="s">
        <v>33</v>
      </c>
      <c r="B8" s="28">
        <f>+PUNTUALIDAD!G22</f>
        <v>0.99596774193548387</v>
      </c>
      <c r="C8" s="28">
        <f>+PUNTUALIDAD!L22</f>
        <v>0.96875</v>
      </c>
      <c r="D8" s="28">
        <f>+PUNTUALIDAD!Q22</f>
        <v>0.967741935483871</v>
      </c>
      <c r="E8" s="28">
        <f>+PUNTUALIDAD!V22</f>
        <v>0.9916666666666667</v>
      </c>
      <c r="F8" s="28">
        <f>+PUNTUALIDAD!AA22</f>
        <v>0.9838709677419355</v>
      </c>
      <c r="G8" s="28">
        <f>+PUNTUALIDAD!AF22</f>
        <v>0.9838709677419355</v>
      </c>
      <c r="H8" s="28">
        <f>+PUNTUALIDAD!AK22</f>
        <v>1</v>
      </c>
      <c r="I8" s="28">
        <f>+PUNTUALIDAD!AP22</f>
        <v>0.97457627118644075</v>
      </c>
      <c r="J8" s="28">
        <f>+PUNTUALIDAD!AU22</f>
        <v>0.9737179487179487</v>
      </c>
      <c r="K8" s="28">
        <f>+PUNTUALIDAD!AZ22</f>
        <v>1</v>
      </c>
      <c r="L8" s="28">
        <f>+PUNTUALIDAD!BE22</f>
        <v>0.99122807017543857</v>
      </c>
      <c r="M8" s="28">
        <f>+PUNTUALIDAD!BJ22</f>
        <v>0.94313832695462008</v>
      </c>
    </row>
    <row r="12" spans="1:13" x14ac:dyDescent="0.2">
      <c r="A12" s="19"/>
      <c r="B12" s="20"/>
      <c r="C12" s="20"/>
      <c r="D12" s="20"/>
      <c r="E12" s="20"/>
      <c r="F12" s="20"/>
      <c r="G12" s="20"/>
      <c r="H12" s="20"/>
      <c r="I12" s="20"/>
      <c r="J12" s="20"/>
      <c r="K12" s="20"/>
      <c r="L12" s="20"/>
      <c r="M12" s="20"/>
    </row>
    <row r="13" spans="1:13" ht="25.5" x14ac:dyDescent="0.2">
      <c r="A13" s="25" t="s">
        <v>69</v>
      </c>
      <c r="B13" s="43" t="s">
        <v>31</v>
      </c>
      <c r="C13" s="43" t="s">
        <v>21</v>
      </c>
      <c r="D13" s="43" t="s">
        <v>9</v>
      </c>
      <c r="E13" s="43" t="s">
        <v>22</v>
      </c>
      <c r="F13" s="43" t="s">
        <v>23</v>
      </c>
      <c r="G13" s="43" t="s">
        <v>24</v>
      </c>
      <c r="H13" s="43" t="s">
        <v>25</v>
      </c>
      <c r="I13" s="43" t="s">
        <v>26</v>
      </c>
      <c r="J13" s="43" t="s">
        <v>27</v>
      </c>
      <c r="K13" s="43" t="s">
        <v>28</v>
      </c>
      <c r="L13" s="43" t="s">
        <v>29</v>
      </c>
      <c r="M13" s="43" t="s">
        <v>30</v>
      </c>
    </row>
    <row r="14" spans="1:13" x14ac:dyDescent="0.2">
      <c r="A14" s="17" t="s">
        <v>32</v>
      </c>
      <c r="B14" s="18">
        <f>+PUNTUALIDAD!D16</f>
        <v>0.91103165380928963</v>
      </c>
      <c r="C14" s="18">
        <f>+PUNTUALIDAD!I16</f>
        <v>0.79681687563530124</v>
      </c>
      <c r="D14" s="18">
        <f>+PUNTUALIDAD!N16</f>
        <v>0.79465816328376293</v>
      </c>
      <c r="E14" s="18">
        <f>+PUNTUALIDAD!S16</f>
        <v>0.86309121909287967</v>
      </c>
      <c r="F14" s="18">
        <f>+PUNTUALIDAD!X16</f>
        <v>0.79216956781410008</v>
      </c>
      <c r="G14" s="18">
        <f>+PUNTUALIDAD!AC16</f>
        <v>0.78667493769845698</v>
      </c>
      <c r="H14" s="18">
        <f>+PUNTUALIDAD!AH16</f>
        <v>0.92398406212381634</v>
      </c>
      <c r="I14" s="18">
        <f>+PUNTUALIDAD!AM16</f>
        <v>0.83631079308986245</v>
      </c>
      <c r="J14" s="18">
        <f>+PUNTUALIDAD!AR16</f>
        <v>0.84712066622479798</v>
      </c>
      <c r="K14" s="18">
        <f>+PUNTUALIDAD!AW16</f>
        <v>0.93916139463615944</v>
      </c>
      <c r="L14" s="18">
        <f>+PUNTUALIDAD!BB16</f>
        <v>0.81389849622806876</v>
      </c>
      <c r="M14" s="18">
        <f>+PUNTUALIDAD!BG16</f>
        <v>0.92802160762017694</v>
      </c>
    </row>
    <row r="15" spans="1:13" x14ac:dyDescent="0.2">
      <c r="A15" s="17" t="s">
        <v>33</v>
      </c>
      <c r="B15" s="18">
        <f>+PUNTUALIDAD!D22</f>
        <v>0.99193548387096775</v>
      </c>
      <c r="C15" s="18">
        <f>+PUNTUALIDAD!I22</f>
        <v>0.96875</v>
      </c>
      <c r="D15" s="18">
        <f>+PUNTUALIDAD!N22</f>
        <v>0.93697270471464023</v>
      </c>
      <c r="E15" s="18">
        <f>+PUNTUALIDAD!S22</f>
        <v>0.9916666666666667</v>
      </c>
      <c r="F15" s="18">
        <f>+PUNTUALIDAD!X22</f>
        <v>0.967741935483871</v>
      </c>
      <c r="G15" s="18">
        <f>+PUNTUALIDAD!AC22</f>
        <v>0.967741935483871</v>
      </c>
      <c r="H15" s="18">
        <f>+PUNTUALIDAD!AH22</f>
        <v>1</v>
      </c>
      <c r="I15" s="18">
        <f>+PUNTUALIDAD!AM22</f>
        <v>0.97457627118644075</v>
      </c>
      <c r="J15" s="18">
        <f>+PUNTUALIDAD!AR22</f>
        <v>0.9737179487179487</v>
      </c>
      <c r="K15" s="18">
        <f>+PUNTUALIDAD!AW22</f>
        <v>1</v>
      </c>
      <c r="L15" s="18">
        <f>+PUNTUALIDAD!BB22</f>
        <v>0.98245614035087714</v>
      </c>
      <c r="M15" s="18">
        <f>+PUNTUALIDAD!BG22</f>
        <v>0.94313832695462008</v>
      </c>
    </row>
    <row r="43" spans="14:14" x14ac:dyDescent="0.2">
      <c r="N43" s="22"/>
    </row>
    <row r="44" spans="14:14" x14ac:dyDescent="0.2">
      <c r="N44" s="22"/>
    </row>
    <row r="45" spans="14:14" x14ac:dyDescent="0.2">
      <c r="N45" s="22"/>
    </row>
    <row r="46" spans="14:14" x14ac:dyDescent="0.2">
      <c r="N46" s="22"/>
    </row>
    <row r="47" spans="14:14" x14ac:dyDescent="0.2">
      <c r="N47" s="22"/>
    </row>
    <row r="48" spans="14:14" ht="12.75" customHeight="1" x14ac:dyDescent="0.2">
      <c r="N48" s="22"/>
    </row>
    <row r="49" spans="1:14" ht="38.25" x14ac:dyDescent="0.2">
      <c r="J49" s="70" t="s">
        <v>34</v>
      </c>
      <c r="K49" s="70"/>
      <c r="L49" s="24" t="s">
        <v>101</v>
      </c>
      <c r="M49" s="24" t="s">
        <v>36</v>
      </c>
      <c r="N49" s="22"/>
    </row>
    <row r="50" spans="1:14" x14ac:dyDescent="0.2">
      <c r="J50" s="41" t="s">
        <v>76</v>
      </c>
      <c r="K50" s="26"/>
      <c r="L50" s="21">
        <v>0.91380999020568066</v>
      </c>
      <c r="M50" s="21">
        <v>0.70421155729676788</v>
      </c>
      <c r="N50" s="22"/>
    </row>
    <row r="51" spans="1:14" x14ac:dyDescent="0.2">
      <c r="J51" s="41" t="s">
        <v>77</v>
      </c>
      <c r="K51" s="26"/>
      <c r="L51" s="21">
        <v>0.98755186721991706</v>
      </c>
      <c r="M51" s="21">
        <v>0.9543568464730291</v>
      </c>
    </row>
    <row r="52" spans="1:14" x14ac:dyDescent="0.2">
      <c r="J52" s="41" t="s">
        <v>45</v>
      </c>
      <c r="K52" s="26"/>
      <c r="L52" s="21">
        <v>0.89772727272727271</v>
      </c>
      <c r="M52" s="21">
        <v>0.80681818181818188</v>
      </c>
    </row>
    <row r="53" spans="1:14" x14ac:dyDescent="0.2">
      <c r="J53" s="41" t="s">
        <v>47</v>
      </c>
      <c r="K53" s="26"/>
      <c r="L53" s="21">
        <v>0.96836419753086422</v>
      </c>
      <c r="M53" s="21">
        <v>0.9521604938271605</v>
      </c>
    </row>
    <row r="54" spans="1:14" x14ac:dyDescent="0.2">
      <c r="A54" s="5"/>
      <c r="B54" s="15"/>
      <c r="J54" s="41" t="s">
        <v>78</v>
      </c>
      <c r="K54" s="26"/>
      <c r="L54" s="21">
        <v>0.94025316455696206</v>
      </c>
      <c r="M54" s="21">
        <v>0.91240506329113924</v>
      </c>
    </row>
    <row r="55" spans="1:14" x14ac:dyDescent="0.2">
      <c r="B55" s="15"/>
      <c r="J55" s="41" t="s">
        <v>79</v>
      </c>
      <c r="K55" s="26"/>
      <c r="L55" s="21">
        <v>0.87919463087248317</v>
      </c>
      <c r="M55" s="21">
        <v>0.73042505592841156</v>
      </c>
    </row>
    <row r="56" spans="1:14" x14ac:dyDescent="0.2">
      <c r="B56" s="15"/>
      <c r="J56" s="41" t="s">
        <v>80</v>
      </c>
      <c r="K56" s="26"/>
      <c r="L56" s="21">
        <v>0.95316804407713496</v>
      </c>
      <c r="M56" s="21">
        <v>0.91368227731864093</v>
      </c>
    </row>
    <row r="57" spans="1:14" x14ac:dyDescent="0.2">
      <c r="B57" s="15"/>
    </row>
    <row r="58" spans="1:14" x14ac:dyDescent="0.2">
      <c r="B58" s="15"/>
    </row>
    <row r="59" spans="1:14" x14ac:dyDescent="0.2">
      <c r="B59" s="15"/>
    </row>
    <row r="60" spans="1:14" x14ac:dyDescent="0.2">
      <c r="B60" s="15"/>
    </row>
    <row r="64" spans="1:14" ht="38.25" x14ac:dyDescent="0.2">
      <c r="J64" s="45" t="s">
        <v>34</v>
      </c>
      <c r="K64" s="46"/>
      <c r="L64" s="24" t="str">
        <f>+L49</f>
        <v>Índice de puntualidad
(Ene-Dic)</v>
      </c>
      <c r="M64" s="24" t="s">
        <v>36</v>
      </c>
    </row>
    <row r="65" spans="2:13" x14ac:dyDescent="0.2">
      <c r="J65" s="41" t="s">
        <v>49</v>
      </c>
      <c r="K65" s="26"/>
      <c r="L65" s="21">
        <v>0.98682634730538921</v>
      </c>
      <c r="M65" s="21">
        <v>0.97485029940119761</v>
      </c>
    </row>
    <row r="66" spans="2:13" ht="12.75" customHeight="1" x14ac:dyDescent="0.2">
      <c r="J66" s="41" t="s">
        <v>43</v>
      </c>
      <c r="K66" s="26"/>
      <c r="L66" s="21">
        <v>0.97641509433962259</v>
      </c>
      <c r="M66" s="21">
        <v>0.97641509433962259</v>
      </c>
    </row>
    <row r="68" spans="2:13" x14ac:dyDescent="0.2">
      <c r="B68" s="15"/>
    </row>
    <row r="78" spans="2:13" x14ac:dyDescent="0.2">
      <c r="B78" s="15"/>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H13" sqref="H13"/>
    </sheetView>
  </sheetViews>
  <sheetFormatPr baseColWidth="10" defaultRowHeight="15" x14ac:dyDescent="0.25"/>
  <cols>
    <col min="1" max="1" width="33.85546875" bestFit="1" customWidth="1"/>
    <col min="4" max="4" width="35.42578125" style="49" customWidth="1"/>
    <col min="5" max="5" width="13.5703125" style="49" bestFit="1" customWidth="1"/>
    <col min="6" max="6" width="24.85546875" customWidth="1"/>
    <col min="7" max="16384" width="11.42578125" style="49"/>
  </cols>
  <sheetData>
    <row r="2" spans="4:7" x14ac:dyDescent="0.25">
      <c r="D2" s="50" t="s">
        <v>103</v>
      </c>
      <c r="E2" s="51" t="s">
        <v>102</v>
      </c>
    </row>
    <row r="3" spans="4:7" x14ac:dyDescent="0.25">
      <c r="D3" s="52" t="s">
        <v>104</v>
      </c>
      <c r="E3" s="53">
        <v>7233</v>
      </c>
    </row>
    <row r="4" spans="4:7" x14ac:dyDescent="0.25">
      <c r="D4" s="52" t="s">
        <v>142</v>
      </c>
      <c r="E4" s="53">
        <v>451</v>
      </c>
      <c r="G4" s="54"/>
    </row>
    <row r="5" spans="4:7" x14ac:dyDescent="0.25">
      <c r="D5" s="52" t="s">
        <v>143</v>
      </c>
      <c r="E5" s="53">
        <v>113</v>
      </c>
      <c r="G5" s="56"/>
    </row>
    <row r="6" spans="4:7" x14ac:dyDescent="0.25">
      <c r="D6" s="52" t="s">
        <v>144</v>
      </c>
      <c r="E6" s="53">
        <v>20</v>
      </c>
      <c r="G6" s="56"/>
    </row>
    <row r="7" spans="4:7" x14ac:dyDescent="0.25">
      <c r="D7" s="52" t="s">
        <v>145</v>
      </c>
      <c r="E7" s="53">
        <v>263</v>
      </c>
      <c r="G7" s="56"/>
    </row>
    <row r="8" spans="4:7" x14ac:dyDescent="0.25">
      <c r="D8" s="52" t="s">
        <v>146</v>
      </c>
      <c r="E8" s="53">
        <v>112</v>
      </c>
      <c r="G8" s="56"/>
    </row>
    <row r="9" spans="4:7" x14ac:dyDescent="0.25">
      <c r="D9"/>
      <c r="E9"/>
      <c r="G9" s="56"/>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24"/>
  <sheetViews>
    <sheetView zoomScale="85" zoomScaleNormal="85" workbookViewId="0">
      <pane xSplit="1" ySplit="5" topLeftCell="B6" activePane="bottomRight" state="frozen"/>
      <selection activeCell="A14" activeCellId="1" sqref="N14:N17 A14:A17"/>
      <selection pane="topRight" activeCell="A14" activeCellId="1" sqref="N14:N17 A14:A17"/>
      <selection pane="bottomLeft" activeCell="A14" activeCellId="1" sqref="N14:N17 A14:A17"/>
      <selection pane="bottomRight" activeCell="Q17" sqref="Q17"/>
    </sheetView>
  </sheetViews>
  <sheetFormatPr baseColWidth="10" defaultRowHeight="15" x14ac:dyDescent="0.25"/>
  <cols>
    <col min="1" max="1" width="37.5703125" style="49" customWidth="1"/>
    <col min="2" max="3" width="12.28515625" style="49" customWidth="1"/>
    <col min="4" max="4" width="12.5703125" style="49" customWidth="1"/>
    <col min="5" max="5" width="12.140625" style="49" customWidth="1"/>
    <col min="6" max="6" width="12.85546875" style="49" customWidth="1"/>
    <col min="7" max="7" width="12" style="49" customWidth="1"/>
    <col min="8" max="8" width="11.42578125" style="49" customWidth="1"/>
    <col min="9" max="9" width="12.42578125" style="49" customWidth="1"/>
    <col min="10" max="10" width="12.28515625" style="49" customWidth="1"/>
    <col min="11" max="11" width="12" style="49" customWidth="1"/>
    <col min="12" max="12" width="12.5703125" style="49" customWidth="1"/>
    <col min="13" max="13" width="12.28515625" style="49" customWidth="1"/>
    <col min="17" max="16384" width="11.42578125" style="49"/>
  </cols>
  <sheetData>
    <row r="1" spans="1:13" x14ac:dyDescent="0.25">
      <c r="A1"/>
      <c r="E1" s="57" t="s">
        <v>109</v>
      </c>
    </row>
    <row r="2" spans="1:13" x14ac:dyDescent="0.25">
      <c r="A2" s="49" t="s">
        <v>110</v>
      </c>
      <c r="B2" s="49" t="s">
        <v>111</v>
      </c>
    </row>
    <row r="3" spans="1:13" x14ac:dyDescent="0.25">
      <c r="A3" s="49" t="s">
        <v>112</v>
      </c>
      <c r="B3" s="49" t="s">
        <v>111</v>
      </c>
    </row>
    <row r="5" spans="1:13" x14ac:dyDescent="0.25">
      <c r="A5" s="49" t="s">
        <v>113</v>
      </c>
      <c r="B5" s="49" t="s">
        <v>114</v>
      </c>
      <c r="C5" s="49" t="s">
        <v>115</v>
      </c>
      <c r="D5" s="49" t="s">
        <v>116</v>
      </c>
      <c r="E5" s="49" t="s">
        <v>117</v>
      </c>
      <c r="F5" s="49" t="s">
        <v>118</v>
      </c>
      <c r="G5" s="49" t="s">
        <v>119</v>
      </c>
      <c r="H5" s="49" t="s">
        <v>120</v>
      </c>
      <c r="I5" s="49" t="s">
        <v>121</v>
      </c>
      <c r="J5" s="49" t="s">
        <v>122</v>
      </c>
      <c r="K5" s="49" t="s">
        <v>123</v>
      </c>
      <c r="L5" s="49" t="s">
        <v>124</v>
      </c>
      <c r="M5" s="49" t="s">
        <v>125</v>
      </c>
    </row>
    <row r="6" spans="1:13" x14ac:dyDescent="0.25">
      <c r="A6" s="58" t="s">
        <v>126</v>
      </c>
      <c r="B6" s="59">
        <v>13</v>
      </c>
      <c r="C6" s="59">
        <v>17</v>
      </c>
      <c r="D6" s="59">
        <v>11</v>
      </c>
      <c r="E6" s="59">
        <v>9</v>
      </c>
      <c r="F6" s="59">
        <v>11</v>
      </c>
      <c r="G6" s="59">
        <v>67</v>
      </c>
      <c r="H6" s="59">
        <v>18</v>
      </c>
      <c r="I6" s="59">
        <v>90</v>
      </c>
      <c r="J6" s="59">
        <v>77</v>
      </c>
      <c r="K6" s="59">
        <v>24</v>
      </c>
      <c r="L6" s="59">
        <v>82</v>
      </c>
      <c r="M6" s="59">
        <v>32</v>
      </c>
    </row>
    <row r="7" spans="1:13" x14ac:dyDescent="0.25">
      <c r="A7" s="60" t="s">
        <v>127</v>
      </c>
      <c r="B7" s="59">
        <v>1</v>
      </c>
      <c r="C7" s="59">
        <v>1</v>
      </c>
      <c r="D7" s="59">
        <v>0</v>
      </c>
      <c r="E7" s="59">
        <v>0</v>
      </c>
      <c r="F7" s="59">
        <v>0</v>
      </c>
      <c r="G7" s="59">
        <v>64</v>
      </c>
      <c r="H7" s="59">
        <v>3</v>
      </c>
      <c r="I7" s="59">
        <v>78</v>
      </c>
      <c r="J7" s="59">
        <v>70</v>
      </c>
      <c r="K7" s="59">
        <v>18</v>
      </c>
      <c r="L7" s="59">
        <v>66</v>
      </c>
      <c r="M7" s="59">
        <v>0</v>
      </c>
    </row>
    <row r="8" spans="1:13" x14ac:dyDescent="0.25">
      <c r="A8" s="60" t="s">
        <v>128</v>
      </c>
      <c r="B8" s="59">
        <v>3</v>
      </c>
      <c r="C8" s="59">
        <v>8</v>
      </c>
      <c r="D8" s="59">
        <v>5</v>
      </c>
      <c r="E8" s="59">
        <v>2</v>
      </c>
      <c r="F8" s="59">
        <v>6</v>
      </c>
      <c r="G8" s="59">
        <v>2</v>
      </c>
      <c r="H8" s="59">
        <v>15</v>
      </c>
      <c r="I8" s="59">
        <v>7</v>
      </c>
      <c r="J8" s="59">
        <v>4</v>
      </c>
      <c r="K8" s="59">
        <v>6</v>
      </c>
      <c r="L8" s="59">
        <v>2</v>
      </c>
      <c r="M8" s="59">
        <v>16</v>
      </c>
    </row>
    <row r="9" spans="1:13" x14ac:dyDescent="0.25">
      <c r="A9" s="60" t="s">
        <v>129</v>
      </c>
      <c r="B9" s="59">
        <v>7</v>
      </c>
      <c r="C9" s="59">
        <v>6</v>
      </c>
      <c r="D9" s="59">
        <v>3</v>
      </c>
      <c r="E9" s="59">
        <v>3</v>
      </c>
      <c r="F9" s="59">
        <v>3</v>
      </c>
      <c r="G9" s="59">
        <v>0</v>
      </c>
      <c r="H9" s="59">
        <v>0</v>
      </c>
      <c r="I9" s="59">
        <v>5</v>
      </c>
      <c r="J9" s="59">
        <v>2</v>
      </c>
      <c r="K9" s="59">
        <v>0</v>
      </c>
      <c r="L9" s="59">
        <v>13</v>
      </c>
      <c r="M9" s="59">
        <v>9</v>
      </c>
    </row>
    <row r="10" spans="1:13" x14ac:dyDescent="0.25">
      <c r="A10" s="60" t="s">
        <v>130</v>
      </c>
      <c r="B10" s="59">
        <v>0</v>
      </c>
      <c r="C10" s="59">
        <v>0</v>
      </c>
      <c r="D10" s="59">
        <v>0</v>
      </c>
      <c r="E10" s="59">
        <v>1</v>
      </c>
      <c r="F10" s="59">
        <v>0</v>
      </c>
      <c r="G10" s="59">
        <v>0</v>
      </c>
      <c r="H10" s="59">
        <v>0</v>
      </c>
      <c r="I10" s="59">
        <v>0</v>
      </c>
      <c r="J10" s="59">
        <v>0</v>
      </c>
      <c r="K10" s="59">
        <v>0</v>
      </c>
      <c r="L10" s="59">
        <v>0</v>
      </c>
      <c r="M10" s="59">
        <v>0</v>
      </c>
    </row>
    <row r="11" spans="1:13" x14ac:dyDescent="0.25">
      <c r="A11" s="60" t="s">
        <v>131</v>
      </c>
      <c r="B11" s="59">
        <v>0</v>
      </c>
      <c r="C11" s="59">
        <v>0</v>
      </c>
      <c r="D11" s="59">
        <v>0</v>
      </c>
      <c r="E11" s="59">
        <v>0</v>
      </c>
      <c r="F11" s="59">
        <v>0</v>
      </c>
      <c r="G11" s="59">
        <v>0</v>
      </c>
      <c r="H11" s="59">
        <v>0</v>
      </c>
      <c r="I11" s="59">
        <v>0</v>
      </c>
      <c r="J11" s="59">
        <v>0</v>
      </c>
      <c r="K11" s="59">
        <v>0</v>
      </c>
      <c r="L11" s="59">
        <v>0</v>
      </c>
      <c r="M11" s="59">
        <v>1</v>
      </c>
    </row>
    <row r="12" spans="1:13" x14ac:dyDescent="0.25">
      <c r="A12" s="60" t="s">
        <v>132</v>
      </c>
      <c r="B12" s="59">
        <v>0</v>
      </c>
      <c r="C12" s="59">
        <v>0</v>
      </c>
      <c r="D12" s="59">
        <v>1</v>
      </c>
      <c r="E12" s="59">
        <v>1</v>
      </c>
      <c r="F12" s="59">
        <v>1</v>
      </c>
      <c r="G12" s="59">
        <v>0</v>
      </c>
      <c r="H12" s="59">
        <v>0</v>
      </c>
      <c r="I12" s="59">
        <v>0</v>
      </c>
      <c r="J12" s="59">
        <v>0</v>
      </c>
      <c r="K12" s="59">
        <v>0</v>
      </c>
      <c r="L12" s="59">
        <v>1</v>
      </c>
      <c r="M12" s="59">
        <v>3</v>
      </c>
    </row>
    <row r="13" spans="1:13" x14ac:dyDescent="0.25">
      <c r="A13" s="60" t="s">
        <v>133</v>
      </c>
      <c r="B13" s="59">
        <v>2</v>
      </c>
      <c r="C13" s="59">
        <v>2</v>
      </c>
      <c r="D13" s="59">
        <v>2</v>
      </c>
      <c r="E13" s="59">
        <v>2</v>
      </c>
      <c r="F13" s="59">
        <v>1</v>
      </c>
      <c r="G13" s="59">
        <v>1</v>
      </c>
      <c r="H13" s="59">
        <v>0</v>
      </c>
      <c r="I13" s="59">
        <v>0</v>
      </c>
      <c r="J13" s="59">
        <v>1</v>
      </c>
      <c r="K13" s="59">
        <v>0</v>
      </c>
      <c r="L13" s="59">
        <v>0</v>
      </c>
      <c r="M13" s="59">
        <v>3</v>
      </c>
    </row>
    <row r="14" spans="1:13" x14ac:dyDescent="0.25">
      <c r="A14" s="61" t="s">
        <v>105</v>
      </c>
      <c r="B14" s="62">
        <v>42</v>
      </c>
      <c r="C14" s="62">
        <v>85</v>
      </c>
      <c r="D14" s="62">
        <v>109</v>
      </c>
      <c r="E14" s="62">
        <v>45</v>
      </c>
      <c r="F14" s="62">
        <v>100</v>
      </c>
      <c r="G14" s="62">
        <v>60</v>
      </c>
      <c r="H14" s="62">
        <v>16</v>
      </c>
      <c r="I14" s="62">
        <v>10</v>
      </c>
      <c r="J14" s="62">
        <v>20</v>
      </c>
      <c r="K14" s="62">
        <v>10</v>
      </c>
      <c r="L14" s="62">
        <v>11</v>
      </c>
      <c r="M14" s="62">
        <v>0</v>
      </c>
    </row>
    <row r="15" spans="1:13" x14ac:dyDescent="0.25">
      <c r="A15" s="63" t="s">
        <v>106</v>
      </c>
      <c r="B15" s="62">
        <v>14</v>
      </c>
      <c r="C15" s="62">
        <v>0</v>
      </c>
      <c r="D15" s="62">
        <v>48</v>
      </c>
      <c r="E15" s="62">
        <v>29</v>
      </c>
      <c r="F15" s="62">
        <v>13</v>
      </c>
      <c r="G15" s="62">
        <v>1</v>
      </c>
      <c r="H15" s="62">
        <v>0</v>
      </c>
      <c r="I15" s="62">
        <v>8</v>
      </c>
      <c r="J15" s="62">
        <v>0</v>
      </c>
      <c r="K15" s="62">
        <v>0</v>
      </c>
      <c r="L15" s="62">
        <v>0</v>
      </c>
      <c r="M15" s="62">
        <v>0</v>
      </c>
    </row>
    <row r="16" spans="1:13" x14ac:dyDescent="0.25">
      <c r="A16" s="63" t="s">
        <v>107</v>
      </c>
      <c r="B16" s="62">
        <v>1</v>
      </c>
      <c r="C16" s="62">
        <v>3</v>
      </c>
      <c r="D16" s="62">
        <v>4</v>
      </c>
      <c r="E16" s="62">
        <v>3</v>
      </c>
      <c r="F16" s="62">
        <v>0</v>
      </c>
      <c r="G16" s="62">
        <v>6</v>
      </c>
      <c r="H16" s="62">
        <v>0</v>
      </c>
      <c r="I16" s="62">
        <v>2</v>
      </c>
      <c r="J16" s="62">
        <v>0</v>
      </c>
      <c r="K16" s="62">
        <v>1</v>
      </c>
      <c r="L16" s="62">
        <v>0</v>
      </c>
      <c r="M16" s="62">
        <v>0</v>
      </c>
    </row>
    <row r="17" spans="1:13" x14ac:dyDescent="0.25">
      <c r="A17" s="63" t="s">
        <v>108</v>
      </c>
      <c r="B17" s="62">
        <v>25</v>
      </c>
      <c r="C17" s="62">
        <v>60</v>
      </c>
      <c r="D17" s="62">
        <v>56</v>
      </c>
      <c r="E17" s="62">
        <v>11</v>
      </c>
      <c r="F17" s="62">
        <v>86</v>
      </c>
      <c r="G17" s="62">
        <v>13</v>
      </c>
      <c r="H17" s="62">
        <v>12</v>
      </c>
      <c r="I17" s="62">
        <v>0</v>
      </c>
      <c r="J17" s="62">
        <v>0</v>
      </c>
      <c r="K17" s="62">
        <v>0</v>
      </c>
      <c r="L17" s="62">
        <v>0</v>
      </c>
      <c r="M17" s="62">
        <v>0</v>
      </c>
    </row>
    <row r="18" spans="1:13" x14ac:dyDescent="0.25">
      <c r="A18" s="63" t="s">
        <v>134</v>
      </c>
      <c r="B18" s="62">
        <v>0</v>
      </c>
      <c r="C18" s="62">
        <v>21</v>
      </c>
      <c r="D18" s="62">
        <v>0</v>
      </c>
      <c r="E18" s="62">
        <v>0</v>
      </c>
      <c r="F18" s="62">
        <v>0</v>
      </c>
      <c r="G18" s="62">
        <v>40</v>
      </c>
      <c r="H18" s="62">
        <v>0</v>
      </c>
      <c r="I18" s="62">
        <v>0</v>
      </c>
      <c r="J18" s="62">
        <v>18</v>
      </c>
      <c r="K18" s="62">
        <v>5</v>
      </c>
      <c r="L18" s="62">
        <v>2</v>
      </c>
      <c r="M18" s="62">
        <v>0</v>
      </c>
    </row>
    <row r="19" spans="1:13" x14ac:dyDescent="0.25">
      <c r="A19" s="63" t="s">
        <v>135</v>
      </c>
      <c r="B19" s="62">
        <v>1</v>
      </c>
      <c r="C19" s="62">
        <v>0</v>
      </c>
      <c r="D19" s="62">
        <v>1</v>
      </c>
      <c r="E19" s="62">
        <v>0</v>
      </c>
      <c r="F19" s="62">
        <v>0</v>
      </c>
      <c r="G19" s="62">
        <v>0</v>
      </c>
      <c r="H19" s="62">
        <v>0</v>
      </c>
      <c r="I19" s="62">
        <v>0</v>
      </c>
      <c r="J19" s="62">
        <v>0</v>
      </c>
      <c r="K19" s="62">
        <v>0</v>
      </c>
      <c r="L19" s="62">
        <v>0</v>
      </c>
      <c r="M19" s="62">
        <v>0</v>
      </c>
    </row>
    <row r="20" spans="1:13" x14ac:dyDescent="0.25">
      <c r="A20" s="63" t="s">
        <v>136</v>
      </c>
      <c r="B20" s="62">
        <v>0</v>
      </c>
      <c r="C20" s="62">
        <v>0</v>
      </c>
      <c r="D20" s="62">
        <v>0</v>
      </c>
      <c r="E20" s="62">
        <v>0</v>
      </c>
      <c r="F20" s="62">
        <v>0</v>
      </c>
      <c r="G20" s="62">
        <v>0</v>
      </c>
      <c r="H20" s="62">
        <v>0</v>
      </c>
      <c r="I20" s="62">
        <v>0</v>
      </c>
      <c r="J20" s="62">
        <v>0</v>
      </c>
      <c r="K20" s="62">
        <v>0</v>
      </c>
      <c r="L20" s="62">
        <v>1</v>
      </c>
      <c r="M20" s="62">
        <v>0</v>
      </c>
    </row>
    <row r="21" spans="1:13" x14ac:dyDescent="0.25">
      <c r="A21" s="63" t="s">
        <v>137</v>
      </c>
      <c r="B21" s="62">
        <v>0</v>
      </c>
      <c r="C21" s="62">
        <v>0</v>
      </c>
      <c r="D21" s="62">
        <v>0</v>
      </c>
      <c r="E21" s="62">
        <v>0</v>
      </c>
      <c r="F21" s="62">
        <v>0</v>
      </c>
      <c r="G21" s="62">
        <v>0</v>
      </c>
      <c r="H21" s="62">
        <v>0</v>
      </c>
      <c r="I21" s="62">
        <v>0</v>
      </c>
      <c r="J21" s="62">
        <v>0</v>
      </c>
      <c r="K21" s="62">
        <v>4</v>
      </c>
      <c r="L21" s="62">
        <v>4</v>
      </c>
      <c r="M21" s="62">
        <v>0</v>
      </c>
    </row>
    <row r="22" spans="1:13" x14ac:dyDescent="0.25">
      <c r="A22" s="63" t="s">
        <v>138</v>
      </c>
      <c r="B22" s="62">
        <v>0</v>
      </c>
      <c r="C22" s="62">
        <v>0</v>
      </c>
      <c r="D22" s="62">
        <v>0</v>
      </c>
      <c r="E22" s="62">
        <v>0</v>
      </c>
      <c r="F22" s="62">
        <v>0</v>
      </c>
      <c r="G22" s="62">
        <v>0</v>
      </c>
      <c r="H22" s="62">
        <v>0</v>
      </c>
      <c r="I22" s="62">
        <v>0</v>
      </c>
      <c r="J22" s="62">
        <v>2</v>
      </c>
      <c r="K22" s="62">
        <v>0</v>
      </c>
      <c r="L22" s="62">
        <v>4</v>
      </c>
      <c r="M22" s="62">
        <v>0</v>
      </c>
    </row>
    <row r="23" spans="1:13" x14ac:dyDescent="0.25">
      <c r="A23" s="63" t="s">
        <v>139</v>
      </c>
      <c r="B23" s="62">
        <v>1</v>
      </c>
      <c r="C23" s="62">
        <v>1</v>
      </c>
      <c r="D23" s="62">
        <v>0</v>
      </c>
      <c r="E23" s="62">
        <v>2</v>
      </c>
      <c r="F23" s="62">
        <v>1</v>
      </c>
      <c r="G23" s="62">
        <v>0</v>
      </c>
      <c r="H23" s="62">
        <v>4</v>
      </c>
      <c r="I23" s="62">
        <v>0</v>
      </c>
      <c r="J23" s="62">
        <v>0</v>
      </c>
      <c r="K23" s="62">
        <v>0</v>
      </c>
      <c r="L23" s="62">
        <v>0</v>
      </c>
      <c r="M23" s="62">
        <v>0</v>
      </c>
    </row>
    <row r="24" spans="1:13" x14ac:dyDescent="0.25">
      <c r="A24" s="64" t="s">
        <v>140</v>
      </c>
      <c r="B24" s="55">
        <v>55</v>
      </c>
      <c r="C24" s="55">
        <v>102</v>
      </c>
      <c r="D24" s="55">
        <v>120</v>
      </c>
      <c r="E24" s="55">
        <v>54</v>
      </c>
      <c r="F24" s="55">
        <v>111</v>
      </c>
      <c r="G24" s="55">
        <v>127</v>
      </c>
      <c r="H24" s="55">
        <v>34</v>
      </c>
      <c r="I24" s="55">
        <v>100</v>
      </c>
      <c r="J24" s="55">
        <v>97</v>
      </c>
      <c r="K24" s="55">
        <v>34</v>
      </c>
      <c r="L24" s="55">
        <v>93</v>
      </c>
      <c r="M24" s="55">
        <v>32</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9" customFormat="1" x14ac:dyDescent="0.2"/>
    <row r="4" spans="2:3" s="39" customFormat="1" x14ac:dyDescent="0.2">
      <c r="B4" s="36" t="s">
        <v>81</v>
      </c>
      <c r="C4" s="37" t="s">
        <v>70</v>
      </c>
    </row>
    <row r="5" spans="2:3" s="39" customFormat="1" ht="37.5" customHeight="1" x14ac:dyDescent="0.2">
      <c r="B5" s="38" t="s">
        <v>50</v>
      </c>
      <c r="C5" s="38" t="s">
        <v>71</v>
      </c>
    </row>
    <row r="6" spans="2:3" s="39" customFormat="1" x14ac:dyDescent="0.2">
      <c r="B6" s="38" t="s">
        <v>82</v>
      </c>
      <c r="C6" s="38" t="s">
        <v>83</v>
      </c>
    </row>
    <row r="7" spans="2:3" s="39" customFormat="1" x14ac:dyDescent="0.2">
      <c r="B7" s="38" t="s">
        <v>51</v>
      </c>
      <c r="C7" s="38" t="s">
        <v>84</v>
      </c>
    </row>
    <row r="8" spans="2:3" s="39" customFormat="1" ht="38.25" x14ac:dyDescent="0.2">
      <c r="B8" s="38" t="s">
        <v>52</v>
      </c>
      <c r="C8" s="38" t="s">
        <v>75</v>
      </c>
    </row>
    <row r="9" spans="2:3" s="39" customFormat="1" x14ac:dyDescent="0.2">
      <c r="B9" s="38" t="s">
        <v>53</v>
      </c>
      <c r="C9" s="38" t="s">
        <v>85</v>
      </c>
    </row>
    <row r="10" spans="2:3" s="39" customFormat="1" ht="25.5" x14ac:dyDescent="0.2">
      <c r="B10" s="38" t="s">
        <v>54</v>
      </c>
      <c r="C10" s="38" t="s">
        <v>86</v>
      </c>
    </row>
    <row r="11" spans="2:3" s="39" customFormat="1" x14ac:dyDescent="0.2">
      <c r="B11" s="38" t="s">
        <v>55</v>
      </c>
      <c r="C11" s="38" t="s">
        <v>87</v>
      </c>
    </row>
    <row r="12" spans="2:3" s="39" customFormat="1" x14ac:dyDescent="0.2">
      <c r="B12" s="38" t="s">
        <v>56</v>
      </c>
      <c r="C12" s="38" t="s">
        <v>88</v>
      </c>
    </row>
    <row r="13" spans="2:3" s="39" customFormat="1" ht="25.5" x14ac:dyDescent="0.2">
      <c r="B13" s="38" t="s">
        <v>58</v>
      </c>
      <c r="C13" s="38" t="s">
        <v>89</v>
      </c>
    </row>
    <row r="14" spans="2:3" s="39" customFormat="1" ht="25.5" x14ac:dyDescent="0.2">
      <c r="B14" s="38" t="s">
        <v>57</v>
      </c>
      <c r="C14" s="38" t="s">
        <v>90</v>
      </c>
    </row>
    <row r="15" spans="2:3" s="39" customFormat="1" ht="38.25" x14ac:dyDescent="0.2">
      <c r="B15" s="38" t="s">
        <v>59</v>
      </c>
      <c r="C15" s="38" t="s">
        <v>91</v>
      </c>
    </row>
    <row r="16" spans="2:3" s="39" customFormat="1" ht="25.5" x14ac:dyDescent="0.2">
      <c r="B16" s="38" t="s">
        <v>60</v>
      </c>
      <c r="C16" s="38" t="s">
        <v>72</v>
      </c>
    </row>
    <row r="17" spans="2:3" s="39" customFormat="1" ht="25.5" x14ac:dyDescent="0.2">
      <c r="B17" s="38" t="s">
        <v>61</v>
      </c>
      <c r="C17" s="38" t="s">
        <v>92</v>
      </c>
    </row>
    <row r="18" spans="2:3" s="39" customFormat="1" ht="25.5" x14ac:dyDescent="0.2">
      <c r="B18" s="38" t="s">
        <v>62</v>
      </c>
      <c r="C18" s="38" t="s">
        <v>73</v>
      </c>
    </row>
    <row r="19" spans="2:3" s="39" customFormat="1" x14ac:dyDescent="0.2">
      <c r="B19" s="38" t="s">
        <v>63</v>
      </c>
      <c r="C19" s="38" t="s">
        <v>74</v>
      </c>
    </row>
    <row r="20" spans="2:3" s="39" customFormat="1" ht="51" x14ac:dyDescent="0.2">
      <c r="B20" s="38" t="s">
        <v>64</v>
      </c>
      <c r="C20" s="38" t="s">
        <v>93</v>
      </c>
    </row>
    <row r="21" spans="2:3" s="39" customFormat="1" x14ac:dyDescent="0.2">
      <c r="B21" s="38" t="s">
        <v>94</v>
      </c>
      <c r="C21" s="38" t="s">
        <v>95</v>
      </c>
    </row>
    <row r="22" spans="2:3" s="39" customFormat="1" x14ac:dyDescent="0.2">
      <c r="B22" s="38" t="s">
        <v>65</v>
      </c>
      <c r="C22" s="38" t="s">
        <v>96</v>
      </c>
    </row>
    <row r="23" spans="2:3" s="39" customFormat="1" ht="51" x14ac:dyDescent="0.2">
      <c r="B23" s="38" t="s">
        <v>66</v>
      </c>
      <c r="C23" s="38" t="s">
        <v>97</v>
      </c>
    </row>
    <row r="24" spans="2:3" s="39" customFormat="1" x14ac:dyDescent="0.2">
      <c r="B24" s="38" t="s">
        <v>67</v>
      </c>
      <c r="C24" s="38" t="s">
        <v>98</v>
      </c>
    </row>
    <row r="25" spans="2:3" s="39" customFormat="1" x14ac:dyDescent="0.2">
      <c r="B25"/>
      <c r="C25"/>
    </row>
    <row r="26" spans="2:3" s="3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2018-05-03T18:18:37Z</dcterms:modified>
</cp:coreProperties>
</file>