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4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13" r:id="rId7"/>
  </pivotCaches>
</workbook>
</file>

<file path=xl/calcChain.xml><?xml version="1.0" encoding="utf-8"?>
<calcChain xmlns="http://schemas.openxmlformats.org/spreadsheetml/2006/main">
  <c r="A3" i="20" l="1"/>
  <c r="P12" i="19" l="1"/>
  <c r="O12" i="19"/>
  <c r="N12" i="19"/>
  <c r="Q12" i="19" l="1"/>
  <c r="F12" i="19"/>
  <c r="I12" i="19"/>
  <c r="K12" i="19"/>
  <c r="D12" i="19"/>
  <c r="J12" i="19"/>
  <c r="E12" i="19"/>
  <c r="L12" i="19" l="1"/>
  <c r="G12" i="19"/>
  <c r="T12" i="19" l="1"/>
  <c r="U12" i="19"/>
  <c r="V12" i="19"/>
  <c r="W12" i="19"/>
</calcChain>
</file>

<file path=xl/sharedStrings.xml><?xml version="1.0" encoding="utf-8"?>
<sst xmlns="http://schemas.openxmlformats.org/spreadsheetml/2006/main" count="127" uniqueCount="106">
  <si>
    <t>Aeroméxico Connect (Aerolitoral)</t>
  </si>
  <si>
    <t>Interjet (ABC Aerolíneas)</t>
  </si>
  <si>
    <r>
      <t xml:space="preserve">EMPRESAS NACIONALES/ </t>
    </r>
    <r>
      <rPr>
        <b/>
        <i/>
        <sz val="11"/>
        <rFont val="Arial"/>
        <family val="2"/>
      </rPr>
      <t>DOMESTIC AIR CARRIER</t>
    </r>
  </si>
  <si>
    <t>ESTADÍSTICA POR EMPRESA / AIR CARRIER STATISTICS</t>
  </si>
  <si>
    <t>Mar/Mar</t>
  </si>
  <si>
    <t>AIJ</t>
  </si>
  <si>
    <t>SLI</t>
  </si>
  <si>
    <t>E m p r e s a / Air Carrier</t>
  </si>
  <si>
    <t>ÍNDICE DE PUNTUALIDAD/ PUNCTUALITY INDEX</t>
  </si>
  <si>
    <t>IATA</t>
  </si>
  <si>
    <t>Índice Puntualidad</t>
  </si>
  <si>
    <t>Feb/Feb</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</si>
  <si>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</si>
  <si>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</si>
  <si>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</si>
  <si>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</si>
  <si>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</si>
  <si>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</si>
  <si>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</si>
  <si>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</si>
  <si>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</si>
  <si>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</si>
  <si>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</si>
  <si>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</si>
  <si>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</si>
  <si>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</si>
  <si>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</si>
  <si>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</si>
  <si>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</si>
  <si>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</si>
  <si>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</si>
  <si>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</si>
  <si>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</si>
  <si>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</si>
  <si>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</si>
  <si>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</si>
  <si>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</si>
  <si>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</si>
  <si>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</si>
  <si>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</si>
  <si>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</si>
  <si>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</si>
  <si>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</si>
  <si>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</si>
  <si>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</si>
  <si>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</si>
  <si>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</si>
  <si>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</si>
  <si>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</si>
  <si>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</si>
  <si>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</si>
  <si>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</si>
  <si>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</si>
  <si>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</si>
  <si>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</si>
  <si>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</si>
  <si>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</si>
  <si>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</si>
  <si>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</si>
  <si>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</si>
  <si>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</si>
  <si>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</si>
  <si>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</si>
  <si>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</si>
  <si>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</si>
  <si>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</si>
  <si>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</si>
  <si>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</si>
  <si>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</si>
  <si>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Índice de puntualidad
(Ene-Mar)</t>
  </si>
  <si>
    <t>AEROPUERTO DE CIUDAD DEL CARMEN</t>
  </si>
  <si>
    <t>Operaciones</t>
  </si>
  <si>
    <t>Detalle</t>
  </si>
  <si>
    <t>Operaciones a Tiempo</t>
  </si>
  <si>
    <t>No Imputable</t>
  </si>
  <si>
    <t>CONTROL DE FLUJO SENEAM</t>
  </si>
  <si>
    <t>AEROCARES</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</si>
  <si>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</si>
  <si>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</si>
  <si>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</si>
  <si>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</si>
  <si>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</si>
  <si>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</si>
  <si>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</si>
  <si>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</si>
  <si>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</si>
  <si>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</si>
  <si>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</si>
  <si>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</si>
  <si>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</si>
  <si>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</si>
  <si>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</si>
  <si>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</si>
  <si>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</si>
  <si>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</si>
  <si>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</si>
  <si>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TRIPULACIONES*</t>
  </si>
  <si>
    <t>MANTENIMIENTO AERONAVES*</t>
  </si>
  <si>
    <t>OPERACIONES AEROLINEA*</t>
  </si>
  <si>
    <t>CARGA*</t>
  </si>
  <si>
    <t>INFRAESTRUCTURA AEROPORTUARIA</t>
  </si>
  <si>
    <t>Total general</t>
  </si>
  <si>
    <t>Operaciones Imputables a la aerolínea</t>
  </si>
  <si>
    <t>Control De Flujo Seneam</t>
  </si>
  <si>
    <t>Meteorologia</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</si>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</sst>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0" fillId="0" borderId="0" xfId="103" applyFont="1"/>
    <xf numFmtId="0" fontId="1" fillId="31" borderId="0" xfId="103" applyFill="1" applyAlignment="1">
      <alignment horizontal="left"/>
    </xf>
    <xf numFmtId="165" fontId="1" fillId="31" borderId="0" xfId="103" applyNumberFormat="1" applyFill="1"/>
    <xf numFmtId="0" fontId="1" fillId="30" borderId="0" xfId="103" applyFill="1" applyAlignment="1">
      <alignment horizontal="left"/>
    </xf>
    <xf numFmtId="165" fontId="1" fillId="30" borderId="0" xfId="103" applyNumberFormat="1" applyFill="1"/>
    <xf numFmtId="0" fontId="1" fillId="0" borderId="0" xfId="103" applyAlignment="1">
      <alignment horizontal="left"/>
    </xf>
    <xf numFmtId="0" fontId="1" fillId="31" borderId="0" xfId="103" applyFill="1" applyAlignment="1">
      <alignment horizontal="left" indent="1"/>
    </xf>
    <xf numFmtId="0" fontId="1" fillId="30" borderId="0" xfId="103" applyFill="1" applyAlignment="1">
      <alignment horizontal="left" inden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3">
    <dxf>
      <fill>
        <patternFill>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Puntualidad'!$L$13</c:f>
              <c:strCache>
                <c:ptCount val="1"/>
                <c:pt idx="0">
                  <c:v>Índice de puntualidad
(Ene-Mar)</c:v>
                </c:pt>
              </c:strCache>
            </c:strRef>
          </c:tx>
          <c:invertIfNegative val="0"/>
          <c:cat>
            <c:strRef>
              <c:f>'Gráficos Índice de Puntualidad'!$J$14:$J$16</c:f>
              <c:strCache>
                <c:ptCount val="3"/>
                <c:pt idx="0">
                  <c:v>Interjet</c:v>
                </c:pt>
                <c:pt idx="1">
                  <c:v>Transportes Aéreos Regionales (TAR)</c:v>
                </c:pt>
                <c:pt idx="2">
                  <c:v>Aeroméxico Connect</c:v>
                </c:pt>
              </c:strCache>
            </c:strRef>
          </c:cat>
          <c:val>
            <c:numRef>
              <c:f>'Gráficos Índice de Puntualidad'!$L$14:$L$16</c:f>
              <c:numCache>
                <c:formatCode>0%</c:formatCode>
                <c:ptCount val="3"/>
                <c:pt idx="0">
                  <c:v>0.95987654320987659</c:v>
                </c:pt>
                <c:pt idx="1">
                  <c:v>0.93700787401574803</c:v>
                </c:pt>
                <c:pt idx="2">
                  <c:v>0.87222222222222223</c:v>
                </c:pt>
              </c:numCache>
            </c:numRef>
          </c:val>
          <c:extLst>
            <c:ext xmlns:c16="http://schemas.microsoft.com/office/drawing/2014/chart" uri="{C3380CC4-5D6E-409C-BE32-E72D297353CC}">
              <c16:uniqueId val="{00000000-034A-4AD2-9144-1C4D0A6714D5}"/>
            </c:ext>
          </c:extLst>
        </c:ser>
        <c:ser>
          <c:idx val="2"/>
          <c:order val="1"/>
          <c:tx>
            <c:strRef>
              <c:f>'Gráficos Índice de Puntualidad'!$M$13</c:f>
              <c:strCache>
                <c:ptCount val="1"/>
                <c:pt idx="0">
                  <c:v>Dentro del  Horario</c:v>
                </c:pt>
              </c:strCache>
            </c:strRef>
          </c:tx>
          <c:invertIfNegative val="0"/>
          <c:cat>
            <c:strRef>
              <c:f>'Gráficos Índice de Puntualidad'!$J$14:$J$16</c:f>
              <c:strCache>
                <c:ptCount val="3"/>
                <c:pt idx="0">
                  <c:v>Interjet</c:v>
                </c:pt>
                <c:pt idx="1">
                  <c:v>Transportes Aéreos Regionales (TAR)</c:v>
                </c:pt>
                <c:pt idx="2">
                  <c:v>Aeroméxico Connect</c:v>
                </c:pt>
              </c:strCache>
            </c:strRef>
          </c:cat>
          <c:val>
            <c:numRef>
              <c:f>'Gráficos Índice de Puntualidad'!$M$14:$M$16</c:f>
              <c:numCache>
                <c:formatCode>0%</c:formatCode>
                <c:ptCount val="3"/>
                <c:pt idx="0">
                  <c:v>0.86419753086419759</c:v>
                </c:pt>
                <c:pt idx="1">
                  <c:v>0.93307086614173229</c:v>
                </c:pt>
                <c:pt idx="2">
                  <c:v>0.81111111111111112</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Ciudad del Carmen</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8B31-4D9E-BE02-0BFD41898825}"/>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8B31-4D9E-BE02-0BFD41898825}"/>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8B31-4D9E-BE02-0BFD41898825}"/>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8B31-4D9E-BE02-0BFD41898825}"/>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8B31-4D9E-BE02-0BFD41898825}"/>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8B31-4D9E-BE02-0BFD41898825}"/>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8B31-4D9E-BE02-0BFD41898825}"/>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8B31-4D9E-BE02-0BFD41898825}"/>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8B31-4D9E-BE02-0BFD41898825}"/>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8B31-4D9E-BE02-0BFD41898825}"/>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B31-4D9E-BE02-0BFD41898825}"/>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8B31-4D9E-BE02-0BFD41898825}"/>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Control De Flujo Seneam</c:v>
                </c:pt>
                <c:pt idx="3">
                  <c:v>Aerocares</c:v>
                </c:pt>
                <c:pt idx="4">
                  <c:v>Meteorologia</c:v>
                </c:pt>
                <c:pt idx="5">
                  <c:v>Otros</c:v>
                </c:pt>
              </c:strCache>
            </c:strRef>
          </c:cat>
          <c:val>
            <c:numRef>
              <c:f>'Graficas Demoras'!$E$3:$E$9</c:f>
              <c:numCache>
                <c:formatCode>_-* #,##0_-;\-* #,##0_-;_-* "-"??_-;_-@_-</c:formatCode>
                <c:ptCount val="7"/>
                <c:pt idx="0">
                  <c:v>809</c:v>
                </c:pt>
                <c:pt idx="1">
                  <c:v>75</c:v>
                </c:pt>
                <c:pt idx="2">
                  <c:v>49</c:v>
                </c:pt>
                <c:pt idx="3">
                  <c:v>2</c:v>
                </c:pt>
                <c:pt idx="4">
                  <c:v>2</c:v>
                </c:pt>
                <c:pt idx="5">
                  <c:v>1</c:v>
                </c:pt>
              </c:numCache>
            </c:numRef>
          </c:val>
          <c:extLst>
            <c:ext xmlns:c16="http://schemas.microsoft.com/office/drawing/2014/chart" uri="{C3380CC4-5D6E-409C-BE32-E72D297353CC}">
              <c16:uniqueId val="{00000010-8B31-4D9E-BE02-0BFD41898825}"/>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831B2830-2D3A-4C44-BEED-284788632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809</v>
          </cell>
        </row>
        <row r="4">
          <cell r="D4" t="str">
            <v>Operaciones Imputables a la aerolínea</v>
          </cell>
          <cell r="E4">
            <v>75</v>
          </cell>
        </row>
        <row r="5">
          <cell r="D5" t="str">
            <v>Control De Flujo Seneam</v>
          </cell>
          <cell r="E5">
            <v>49</v>
          </cell>
        </row>
        <row r="6">
          <cell r="D6" t="str">
            <v>Aerocares</v>
          </cell>
          <cell r="E6">
            <v>2</v>
          </cell>
        </row>
        <row r="7">
          <cell r="D7" t="str">
            <v>Meteorologia</v>
          </cell>
          <cell r="E7">
            <v>2</v>
          </cell>
        </row>
        <row r="8">
          <cell r="D8" t="str">
            <v>Otros</v>
          </cell>
          <cell r="E8">
            <v>1</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7.803790740742" createdVersion="6" refreshedVersion="6" minRefreshableVersion="3" recordCount="15">
  <cacheSource type="worksheet">
    <worksheetSource ref="A3:P18" sheet="base 2" r:id="rId2"/>
  </cacheSource>
  <cacheFields count="16">
    <cacheField name="Empresa" numFmtId="0">
      <sharedItems count="3">
        <s v="Aeroméxico Connect (Aerolitoral)"/>
        <s v="Interjet (ABC Aerolíneas)"/>
        <s v="Transportes Aéreos Regionales (TAR)"/>
      </sharedItems>
    </cacheField>
    <cacheField name="Nacionalidad" numFmtId="0">
      <sharedItems count="1">
        <s v="Mexicanas"/>
      </sharedItems>
    </cacheField>
    <cacheField name="Tipo de Demora" numFmtId="0">
      <sharedItems count="2">
        <s v="Imputable"/>
        <s v="No Imputable"/>
      </sharedItems>
    </cacheField>
    <cacheField name="Causas" numFmtId="0">
      <sharedItems count="8">
        <s v="MANTENIMIENTO AERONAVES*"/>
        <s v="OPERACIONES AEROLINEA*"/>
        <s v="TRIPULACIONES*"/>
        <s v="AEROCARES"/>
        <s v="CONTROL DE FLUJO SENEAM"/>
        <s v="CARGA*"/>
        <s v="INFRAESTRUCTURA AEROPORTUARIA"/>
        <s v="METEOROLOGIA"/>
      </sharedItems>
    </cacheField>
    <cacheField name="Ene" numFmtId="0">
      <sharedItems containsSemiMixedTypes="0" containsString="0" containsNumber="1" containsInteger="1" minValue="0" maxValue="16"/>
    </cacheField>
    <cacheField name="Feb" numFmtId="0">
      <sharedItems containsSemiMixedTypes="0" containsString="0" containsNumber="1" containsInteger="1" minValue="0" maxValue="7"/>
    </cacheField>
    <cacheField name="Mar" numFmtId="0">
      <sharedItems containsSemiMixedTypes="0" containsString="0" containsNumber="1" containsInteger="1" minValue="0" maxValue="9"/>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x v="0"/>
    <x v="0"/>
    <x v="0"/>
    <x v="0"/>
    <n v="1"/>
    <n v="2"/>
    <n v="5"/>
    <n v="0"/>
    <n v="0"/>
    <n v="0"/>
    <n v="0"/>
    <n v="0"/>
    <n v="0"/>
    <n v="0"/>
    <n v="0"/>
    <n v="0"/>
  </r>
  <r>
    <x v="0"/>
    <x v="0"/>
    <x v="0"/>
    <x v="1"/>
    <n v="9"/>
    <n v="5"/>
    <n v="0"/>
    <n v="0"/>
    <n v="0"/>
    <n v="0"/>
    <n v="0"/>
    <n v="0"/>
    <n v="0"/>
    <n v="0"/>
    <n v="0"/>
    <n v="0"/>
  </r>
  <r>
    <x v="0"/>
    <x v="0"/>
    <x v="0"/>
    <x v="2"/>
    <n v="16"/>
    <n v="2"/>
    <n v="6"/>
    <n v="0"/>
    <n v="0"/>
    <n v="0"/>
    <n v="0"/>
    <n v="0"/>
    <n v="0"/>
    <n v="0"/>
    <n v="0"/>
    <n v="0"/>
  </r>
  <r>
    <x v="0"/>
    <x v="0"/>
    <x v="1"/>
    <x v="3"/>
    <n v="2"/>
    <n v="0"/>
    <n v="0"/>
    <n v="0"/>
    <n v="0"/>
    <n v="0"/>
    <n v="0"/>
    <n v="0"/>
    <n v="0"/>
    <n v="0"/>
    <n v="0"/>
    <n v="0"/>
  </r>
  <r>
    <x v="0"/>
    <x v="0"/>
    <x v="1"/>
    <x v="4"/>
    <n v="7"/>
    <n v="4"/>
    <n v="9"/>
    <n v="0"/>
    <n v="0"/>
    <n v="0"/>
    <n v="0"/>
    <n v="0"/>
    <n v="0"/>
    <n v="0"/>
    <n v="0"/>
    <n v="0"/>
  </r>
  <r>
    <x v="1"/>
    <x v="0"/>
    <x v="0"/>
    <x v="5"/>
    <n v="0"/>
    <n v="0"/>
    <n v="1"/>
    <n v="0"/>
    <n v="0"/>
    <n v="0"/>
    <n v="0"/>
    <n v="0"/>
    <n v="0"/>
    <n v="0"/>
    <n v="0"/>
    <n v="0"/>
  </r>
  <r>
    <x v="1"/>
    <x v="0"/>
    <x v="0"/>
    <x v="0"/>
    <n v="0"/>
    <n v="1"/>
    <n v="0"/>
    <n v="0"/>
    <n v="0"/>
    <n v="0"/>
    <n v="0"/>
    <n v="0"/>
    <n v="0"/>
    <n v="0"/>
    <n v="0"/>
    <n v="0"/>
  </r>
  <r>
    <x v="1"/>
    <x v="0"/>
    <x v="0"/>
    <x v="1"/>
    <n v="2"/>
    <n v="3"/>
    <n v="5"/>
    <n v="0"/>
    <n v="0"/>
    <n v="0"/>
    <n v="0"/>
    <n v="0"/>
    <n v="0"/>
    <n v="0"/>
    <n v="0"/>
    <n v="0"/>
  </r>
  <r>
    <x v="1"/>
    <x v="0"/>
    <x v="0"/>
    <x v="2"/>
    <n v="0"/>
    <n v="0"/>
    <n v="1"/>
    <n v="0"/>
    <n v="0"/>
    <n v="0"/>
    <n v="0"/>
    <n v="0"/>
    <n v="0"/>
    <n v="0"/>
    <n v="0"/>
    <n v="0"/>
  </r>
  <r>
    <x v="1"/>
    <x v="0"/>
    <x v="1"/>
    <x v="6"/>
    <n v="0"/>
    <n v="1"/>
    <n v="0"/>
    <n v="0"/>
    <n v="0"/>
    <n v="0"/>
    <n v="0"/>
    <n v="0"/>
    <n v="0"/>
    <n v="0"/>
    <n v="0"/>
    <n v="0"/>
  </r>
  <r>
    <x v="1"/>
    <x v="0"/>
    <x v="1"/>
    <x v="7"/>
    <n v="1"/>
    <n v="1"/>
    <n v="0"/>
    <n v="0"/>
    <n v="0"/>
    <n v="0"/>
    <n v="0"/>
    <n v="0"/>
    <n v="0"/>
    <n v="0"/>
    <n v="0"/>
    <n v="0"/>
  </r>
  <r>
    <x v="1"/>
    <x v="0"/>
    <x v="1"/>
    <x v="4"/>
    <n v="12"/>
    <n v="7"/>
    <n v="9"/>
    <n v="0"/>
    <n v="0"/>
    <n v="0"/>
    <n v="0"/>
    <n v="0"/>
    <n v="0"/>
    <n v="0"/>
    <n v="0"/>
    <n v="0"/>
  </r>
  <r>
    <x v="2"/>
    <x v="0"/>
    <x v="0"/>
    <x v="0"/>
    <n v="9"/>
    <n v="2"/>
    <n v="1"/>
    <n v="0"/>
    <n v="0"/>
    <n v="0"/>
    <n v="0"/>
    <n v="0"/>
    <n v="0"/>
    <n v="0"/>
    <n v="0"/>
    <n v="0"/>
  </r>
  <r>
    <x v="2"/>
    <x v="0"/>
    <x v="0"/>
    <x v="1"/>
    <n v="0"/>
    <n v="4"/>
    <n v="0"/>
    <n v="0"/>
    <n v="0"/>
    <n v="0"/>
    <n v="0"/>
    <n v="0"/>
    <n v="0"/>
    <n v="0"/>
    <n v="0"/>
    <n v="0"/>
  </r>
  <r>
    <x v="2"/>
    <x v="0"/>
    <x v="1"/>
    <x v="4"/>
    <n v="1"/>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3"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6" firstHeaderRow="0" firstDataRow="1" firstDataCol="1" rowPageCount="2" colPageCount="1"/>
  <pivotFields count="16">
    <pivotField axis="axisPage" showAll="0" sortType="ascending">
      <items count="4">
        <item x="0"/>
        <item x="1"/>
        <item x="2"/>
        <item t="default"/>
      </items>
    </pivotField>
    <pivotField axis="axisPage" showAll="0">
      <items count="2">
        <item x="0"/>
        <item t="default"/>
      </items>
    </pivotField>
    <pivotField axis="axisRow" showAll="0">
      <items count="3">
        <item x="0"/>
        <item x="1"/>
        <item t="default"/>
      </items>
    </pivotField>
    <pivotField axis="axisRow" showAll="0" sortType="descending">
      <items count="9">
        <item x="0"/>
        <item x="1"/>
        <item x="2"/>
        <item x="3"/>
        <item x="4"/>
        <item x="5"/>
        <item x="6"/>
        <item x="7"/>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1">
    <i>
      <x/>
    </i>
    <i r="1">
      <x v="2"/>
    </i>
    <i r="1">
      <x/>
    </i>
    <i r="1">
      <x v="1"/>
    </i>
    <i r="1">
      <x v="5"/>
    </i>
    <i>
      <x v="1"/>
    </i>
    <i r="1">
      <x v="4"/>
    </i>
    <i r="1">
      <x v="3"/>
    </i>
    <i r="1">
      <x v="7"/>
    </i>
    <i r="1">
      <x v="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3">
    <format dxfId="8">
      <pivotArea outline="0" collapsedLevelsAreSubtotals="1" fieldPosition="0"/>
    </format>
    <format dxfId="9">
      <pivotArea collapsedLevelsAreSubtotals="1" fieldPosition="0">
        <references count="1">
          <reference field="2" count="1">
            <x v="0"/>
          </reference>
        </references>
      </pivotArea>
    </format>
    <format dxfId="10">
      <pivotArea dataOnly="0" labelOnly="1" fieldPosition="0">
        <references count="1">
          <reference field="2" count="1">
            <x v="0"/>
          </reference>
        </references>
      </pivotArea>
    </format>
    <format dxfId="11">
      <pivotArea collapsedLevelsAreSubtotals="1" fieldPosition="0">
        <references count="1">
          <reference field="2" count="1">
            <x v="1"/>
          </reference>
        </references>
      </pivotArea>
    </format>
    <format dxfId="12">
      <pivotArea dataOnly="0" labelOnly="1" fieldPosition="0">
        <references count="1">
          <reference field="2" count="1">
            <x v="1"/>
          </reference>
        </references>
      </pivotArea>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4">
            <x v="0"/>
            <x v="1"/>
            <x v="2"/>
            <x v="5"/>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4">
            <x v="0"/>
            <x v="1"/>
            <x v="2"/>
            <x v="5"/>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4">
            <x v="3"/>
            <x v="4"/>
            <x v="6"/>
            <x v="7"/>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4">
            <x v="3"/>
            <x v="4"/>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15"/>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6" t="s">
        <v>3</v>
      </c>
      <c r="B1" s="5"/>
      <c r="C1" s="5"/>
      <c r="D1" s="5"/>
      <c r="E1" s="5"/>
      <c r="F1" s="5"/>
      <c r="G1" s="3">
        <v>2018</v>
      </c>
      <c r="K1" s="5"/>
    </row>
    <row r="2" spans="1:24" x14ac:dyDescent="0.2">
      <c r="A2" s="7" t="s">
        <v>8</v>
      </c>
      <c r="B2" s="5"/>
      <c r="C2" s="5"/>
      <c r="D2" s="5"/>
      <c r="E2" s="5"/>
      <c r="F2" s="5"/>
      <c r="G2" s="29" t="s">
        <v>41</v>
      </c>
      <c r="K2" s="5"/>
    </row>
    <row r="3" spans="1:24" ht="15" x14ac:dyDescent="0.25">
      <c r="A3" s="32" t="s">
        <v>70</v>
      </c>
      <c r="B3" s="32"/>
      <c r="C3" s="32"/>
      <c r="D3" s="32"/>
      <c r="E3" s="31"/>
      <c r="F3" s="31"/>
      <c r="G3" s="31"/>
      <c r="K3" s="31"/>
    </row>
    <row r="4" spans="1:24" x14ac:dyDescent="0.2">
      <c r="A4" s="31"/>
      <c r="B4" s="31"/>
      <c r="C4" s="31"/>
      <c r="D4" s="31"/>
      <c r="E4" s="31"/>
      <c r="F4" s="31"/>
      <c r="G4" s="31"/>
      <c r="K4" s="31"/>
    </row>
    <row r="5" spans="1:24" ht="15" x14ac:dyDescent="0.25">
      <c r="A5" s="8" t="s">
        <v>2</v>
      </c>
      <c r="B5" s="5"/>
      <c r="C5" s="5"/>
      <c r="D5" s="5"/>
      <c r="E5" s="5"/>
      <c r="F5" s="5"/>
      <c r="G5" s="5"/>
      <c r="K5" s="5"/>
    </row>
    <row r="6" spans="1:24" ht="12.75" customHeight="1" x14ac:dyDescent="0.2">
      <c r="A6" s="31" t="s">
        <v>15</v>
      </c>
      <c r="B6" s="5"/>
      <c r="C6" s="5"/>
      <c r="D6" s="5"/>
      <c r="E6" s="5"/>
      <c r="F6" s="5"/>
      <c r="G6" s="5"/>
      <c r="K6" s="5"/>
      <c r="S6" s="34" t="s">
        <v>68</v>
      </c>
      <c r="T6" s="34"/>
      <c r="U6" s="34"/>
      <c r="V6" s="34"/>
      <c r="W6" s="34"/>
    </row>
    <row r="7" spans="1:24" x14ac:dyDescent="0.2">
      <c r="A7" s="36" t="s">
        <v>9</v>
      </c>
      <c r="B7" s="36" t="s">
        <v>7</v>
      </c>
      <c r="C7" s="38" t="s">
        <v>12</v>
      </c>
      <c r="D7" s="39"/>
      <c r="E7" s="39"/>
      <c r="F7" s="39"/>
      <c r="G7" s="40"/>
      <c r="H7" s="41" t="s">
        <v>11</v>
      </c>
      <c r="I7" s="42"/>
      <c r="J7" s="42"/>
      <c r="K7" s="42"/>
      <c r="L7" s="43"/>
      <c r="M7" s="38" t="s">
        <v>4</v>
      </c>
      <c r="N7" s="39"/>
      <c r="O7" s="39"/>
      <c r="P7" s="39"/>
      <c r="Q7" s="40"/>
      <c r="S7" s="35"/>
      <c r="T7" s="35"/>
      <c r="U7" s="35"/>
      <c r="V7" s="35"/>
      <c r="W7" s="35"/>
    </row>
    <row r="8" spans="1:24" ht="51" x14ac:dyDescent="0.2">
      <c r="A8" s="37"/>
      <c r="B8" s="37"/>
      <c r="C8" s="17" t="s">
        <v>17</v>
      </c>
      <c r="D8" s="17" t="s">
        <v>18</v>
      </c>
      <c r="E8" s="17" t="s">
        <v>19</v>
      </c>
      <c r="F8" s="17" t="s">
        <v>20</v>
      </c>
      <c r="G8" s="17" t="s">
        <v>10</v>
      </c>
      <c r="H8" s="16" t="s">
        <v>17</v>
      </c>
      <c r="I8" s="16" t="s">
        <v>18</v>
      </c>
      <c r="J8" s="16" t="s">
        <v>19</v>
      </c>
      <c r="K8" s="16" t="s">
        <v>20</v>
      </c>
      <c r="L8" s="16" t="s">
        <v>10</v>
      </c>
      <c r="M8" s="17" t="s">
        <v>17</v>
      </c>
      <c r="N8" s="17" t="s">
        <v>18</v>
      </c>
      <c r="O8" s="17" t="s">
        <v>19</v>
      </c>
      <c r="P8" s="17" t="s">
        <v>20</v>
      </c>
      <c r="Q8" s="17" t="s">
        <v>10</v>
      </c>
      <c r="S8" s="16" t="s">
        <v>17</v>
      </c>
      <c r="T8" s="17" t="s">
        <v>18</v>
      </c>
      <c r="U8" s="17" t="s">
        <v>19</v>
      </c>
      <c r="V8" s="17" t="s">
        <v>20</v>
      </c>
      <c r="W8" s="17" t="s">
        <v>10</v>
      </c>
    </row>
    <row r="9" spans="1:24" x14ac:dyDescent="0.2">
      <c r="A9" s="1" t="s">
        <v>5</v>
      </c>
      <c r="B9" s="1" t="s">
        <v>1</v>
      </c>
      <c r="C9" s="11">
        <v>122</v>
      </c>
      <c r="D9" s="21">
        <v>0.87704918032786883</v>
      </c>
      <c r="E9" s="21">
        <v>0.12295081967213115</v>
      </c>
      <c r="F9" s="21">
        <v>1.6393442622950821E-2</v>
      </c>
      <c r="G9" s="21">
        <v>0.98360655737704916</v>
      </c>
      <c r="H9" s="11">
        <v>97</v>
      </c>
      <c r="I9" s="21">
        <v>0.865979381443299</v>
      </c>
      <c r="J9" s="21">
        <v>0.13402061855670103</v>
      </c>
      <c r="K9" s="21">
        <v>4.1237113402061855E-2</v>
      </c>
      <c r="L9" s="21">
        <v>0.95876288659793818</v>
      </c>
      <c r="M9" s="11">
        <v>105</v>
      </c>
      <c r="N9" s="21">
        <v>0.84761904761904761</v>
      </c>
      <c r="O9" s="21">
        <v>0.15238095238095239</v>
      </c>
      <c r="P9" s="21">
        <v>6.6666666666666666E-2</v>
      </c>
      <c r="Q9" s="21">
        <v>0.93333333333333335</v>
      </c>
      <c r="S9" s="19">
        <v>324</v>
      </c>
      <c r="T9" s="23">
        <v>0.86419753086419759</v>
      </c>
      <c r="U9" s="23">
        <v>0.13580246913580246</v>
      </c>
      <c r="V9" s="23">
        <v>4.0123456790123455E-2</v>
      </c>
      <c r="W9" s="23">
        <v>0.95987654320987659</v>
      </c>
      <c r="X9" s="12"/>
    </row>
    <row r="10" spans="1:24" x14ac:dyDescent="0.2">
      <c r="A10" s="24" t="s">
        <v>21</v>
      </c>
      <c r="B10" s="1" t="s">
        <v>22</v>
      </c>
      <c r="C10" s="11">
        <v>88</v>
      </c>
      <c r="D10" s="21">
        <v>0.88636363636363635</v>
      </c>
      <c r="E10" s="21">
        <v>0.11363636363636363</v>
      </c>
      <c r="F10" s="21">
        <v>0.10227272727272728</v>
      </c>
      <c r="G10" s="21">
        <v>0.89772727272727271</v>
      </c>
      <c r="H10" s="11">
        <v>78</v>
      </c>
      <c r="I10" s="21">
        <v>0.92307692307692313</v>
      </c>
      <c r="J10" s="21">
        <v>7.6923076923076927E-2</v>
      </c>
      <c r="K10" s="21">
        <v>7.6923076923076927E-2</v>
      </c>
      <c r="L10" s="21">
        <v>0.92307692307692313</v>
      </c>
      <c r="M10" s="11">
        <v>88</v>
      </c>
      <c r="N10" s="21">
        <v>0.98863636363636365</v>
      </c>
      <c r="O10" s="21">
        <v>1.1363636363636364E-2</v>
      </c>
      <c r="P10" s="21">
        <v>1.1363636363636364E-2</v>
      </c>
      <c r="Q10" s="21">
        <v>0.98863636363636365</v>
      </c>
      <c r="S10" s="19">
        <v>254</v>
      </c>
      <c r="T10" s="23">
        <v>0.93307086614173229</v>
      </c>
      <c r="U10" s="23">
        <v>6.6929133858267723E-2</v>
      </c>
      <c r="V10" s="23">
        <v>6.2992125984251968E-2</v>
      </c>
      <c r="W10" s="23">
        <v>0.93700787401574803</v>
      </c>
    </row>
    <row r="11" spans="1:24" x14ac:dyDescent="0.2">
      <c r="A11" s="1" t="s">
        <v>6</v>
      </c>
      <c r="B11" s="1" t="s">
        <v>0</v>
      </c>
      <c r="C11" s="11">
        <v>124</v>
      </c>
      <c r="D11" s="21">
        <v>0.717741935483871</v>
      </c>
      <c r="E11" s="21">
        <v>0.28225806451612906</v>
      </c>
      <c r="F11" s="21">
        <v>0.20967741935483872</v>
      </c>
      <c r="G11" s="21">
        <v>0.79032258064516125</v>
      </c>
      <c r="H11" s="11">
        <v>112</v>
      </c>
      <c r="I11" s="21">
        <v>0.8839285714285714</v>
      </c>
      <c r="J11" s="21">
        <v>0.11607142857142858</v>
      </c>
      <c r="K11" s="21">
        <v>8.0357142857142863E-2</v>
      </c>
      <c r="L11" s="21">
        <v>0.9196428571428571</v>
      </c>
      <c r="M11" s="11">
        <v>124</v>
      </c>
      <c r="N11" s="21">
        <v>0.83870967741935487</v>
      </c>
      <c r="O11" s="21">
        <v>0.16129032258064516</v>
      </c>
      <c r="P11" s="21">
        <v>8.8709677419354843E-2</v>
      </c>
      <c r="Q11" s="21">
        <v>0.91129032258064513</v>
      </c>
      <c r="S11" s="19">
        <v>360</v>
      </c>
      <c r="T11" s="23">
        <v>0.81111111111111112</v>
      </c>
      <c r="U11" s="23">
        <v>0.18888888888888888</v>
      </c>
      <c r="V11" s="23">
        <v>0.12777777777777777</v>
      </c>
      <c r="W11" s="23">
        <v>0.87222222222222223</v>
      </c>
    </row>
    <row r="12" spans="1:24" ht="12.75" customHeight="1" x14ac:dyDescent="0.2">
      <c r="A12" s="44" t="s">
        <v>16</v>
      </c>
      <c r="B12" s="45"/>
      <c r="C12" s="33"/>
      <c r="D12" s="22">
        <f>AVERAGE(D9:D11)</f>
        <v>0.8270515840584588</v>
      </c>
      <c r="E12" s="22">
        <f>AVERAGE(E9:E11)</f>
        <v>0.17294841594154128</v>
      </c>
      <c r="F12" s="22">
        <f>AVERAGE(F9:F11)</f>
        <v>0.10944786308350561</v>
      </c>
      <c r="G12" s="22">
        <f>AVERAGE(G9:G11)</f>
        <v>0.89055213691649426</v>
      </c>
      <c r="H12" s="33"/>
      <c r="I12" s="22">
        <f>AVERAGE(I9:I11)</f>
        <v>0.89099495864959788</v>
      </c>
      <c r="J12" s="22">
        <f>AVERAGE(J9:J11)</f>
        <v>0.10900504135040218</v>
      </c>
      <c r="K12" s="22">
        <f>AVERAGE(K9:K11)</f>
        <v>6.6172444394093879E-2</v>
      </c>
      <c r="L12" s="22">
        <f>AVERAGE(L9:L11)</f>
        <v>0.93382755560590613</v>
      </c>
      <c r="M12" s="33"/>
      <c r="N12" s="22">
        <f>AVERAGE(N9:N11)</f>
        <v>0.89165502955825537</v>
      </c>
      <c r="O12" s="22">
        <f>AVERAGE(O9:O11)</f>
        <v>0.10834497044174463</v>
      </c>
      <c r="P12" s="22">
        <f>AVERAGE(P9:P11)</f>
        <v>5.5579993483219292E-2</v>
      </c>
      <c r="Q12" s="22">
        <f>AVERAGE(Q9:Q11)</f>
        <v>0.9444200065167806</v>
      </c>
      <c r="S12" s="20" t="s">
        <v>16</v>
      </c>
      <c r="T12" s="22">
        <f>AVERAGE(T9:T11)</f>
        <v>0.86945983603901367</v>
      </c>
      <c r="U12" s="22">
        <f>AVERAGE(U9:U11)</f>
        <v>0.13054016396098636</v>
      </c>
      <c r="V12" s="22">
        <f>AVERAGE(V9:V11)</f>
        <v>7.6964453517384401E-2</v>
      </c>
      <c r="W12" s="22">
        <f>AVERAGE(W9:W11)</f>
        <v>0.92303554648261565</v>
      </c>
    </row>
    <row r="13" spans="1:24" x14ac:dyDescent="0.2">
      <c r="A13" s="2"/>
      <c r="B13" s="2"/>
      <c r="C13" s="2"/>
      <c r="D13" s="9"/>
      <c r="E13" s="9"/>
      <c r="F13" s="9"/>
      <c r="G13" s="9"/>
      <c r="H13" s="9"/>
      <c r="I13" s="9"/>
      <c r="J13" s="9"/>
      <c r="K13" s="9"/>
      <c r="L13" s="9"/>
      <c r="M13" s="9"/>
      <c r="N13" s="9"/>
      <c r="O13" s="9"/>
      <c r="P13" s="9"/>
      <c r="Q13" s="9"/>
      <c r="T13" s="12"/>
      <c r="U13" s="12"/>
      <c r="V13" s="12"/>
    </row>
    <row r="15" spans="1:24" x14ac:dyDescent="0.2">
      <c r="B15" s="10"/>
    </row>
  </sheetData>
  <mergeCells count="7">
    <mergeCell ref="A12:B12"/>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4"/>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3</v>
      </c>
      <c r="B1" s="5"/>
      <c r="C1" s="5"/>
      <c r="D1" s="5"/>
      <c r="G1" s="3">
        <v>2018</v>
      </c>
    </row>
    <row r="2" spans="1:14" x14ac:dyDescent="0.2">
      <c r="A2" s="7" t="s">
        <v>8</v>
      </c>
      <c r="B2" s="5"/>
      <c r="C2" s="5"/>
      <c r="D2" s="5"/>
    </row>
    <row r="3" spans="1:14" x14ac:dyDescent="0.2">
      <c r="A3" s="13" t="str">
        <f>+PUNTUALIDAD!A3</f>
        <v>AEROPUERTO DE CIUDAD DEL CARMEN</v>
      </c>
      <c r="B3" s="13"/>
      <c r="C3" s="13"/>
      <c r="D3" s="13"/>
    </row>
    <row r="7" spans="1:14" x14ac:dyDescent="0.2">
      <c r="N7" s="15"/>
    </row>
    <row r="8" spans="1:14" x14ac:dyDescent="0.2">
      <c r="N8" s="15"/>
    </row>
    <row r="9" spans="1:14" x14ac:dyDescent="0.2">
      <c r="N9" s="15"/>
    </row>
    <row r="10" spans="1:14" x14ac:dyDescent="0.2">
      <c r="N10" s="15"/>
    </row>
    <row r="11" spans="1:14" x14ac:dyDescent="0.2">
      <c r="N11" s="15"/>
    </row>
    <row r="12" spans="1:14" ht="12.75" customHeight="1" x14ac:dyDescent="0.2">
      <c r="N12" s="15"/>
    </row>
    <row r="13" spans="1:14" ht="38.25" x14ac:dyDescent="0.2">
      <c r="J13" s="36" t="s">
        <v>13</v>
      </c>
      <c r="K13" s="36"/>
      <c r="L13" s="17" t="s">
        <v>69</v>
      </c>
      <c r="M13" s="17" t="s">
        <v>14</v>
      </c>
      <c r="N13" s="15"/>
    </row>
    <row r="14" spans="1:14" x14ac:dyDescent="0.2">
      <c r="J14" s="30" t="s">
        <v>48</v>
      </c>
      <c r="K14" s="18"/>
      <c r="L14" s="14">
        <v>0.95987654320987659</v>
      </c>
      <c r="M14" s="14">
        <v>0.86419753086419759</v>
      </c>
      <c r="N14" s="15"/>
    </row>
    <row r="15" spans="1:14" x14ac:dyDescent="0.2">
      <c r="J15" s="30" t="s">
        <v>22</v>
      </c>
      <c r="K15" s="18"/>
      <c r="L15" s="14">
        <v>0.93700787401574803</v>
      </c>
      <c r="M15" s="14">
        <v>0.93307086614173229</v>
      </c>
      <c r="N15" s="15"/>
    </row>
    <row r="16" spans="1:14" x14ac:dyDescent="0.2">
      <c r="J16" s="30" t="s">
        <v>49</v>
      </c>
      <c r="K16" s="18"/>
      <c r="L16" s="14">
        <v>0.87222222222222223</v>
      </c>
      <c r="M16" s="14">
        <v>0.81111111111111112</v>
      </c>
      <c r="N16" s="15"/>
    </row>
    <row r="17" spans="1:14" x14ac:dyDescent="0.2">
      <c r="N17" s="15"/>
    </row>
    <row r="18" spans="1:14" x14ac:dyDescent="0.2">
      <c r="A18" s="4"/>
      <c r="B18" s="12"/>
      <c r="N18" s="15"/>
    </row>
    <row r="19" spans="1:14" x14ac:dyDescent="0.2">
      <c r="B19" s="12"/>
      <c r="N19" s="15"/>
    </row>
    <row r="20" spans="1:14" x14ac:dyDescent="0.2">
      <c r="B20" s="12"/>
      <c r="N20" s="15"/>
    </row>
    <row r="21" spans="1:14" x14ac:dyDescent="0.2">
      <c r="B21" s="12"/>
      <c r="N21" s="15"/>
    </row>
    <row r="22" spans="1:14" x14ac:dyDescent="0.2">
      <c r="B22" s="12"/>
      <c r="N22" s="15"/>
    </row>
    <row r="23" spans="1:14" x14ac:dyDescent="0.2">
      <c r="B23" s="12"/>
      <c r="N23" s="15"/>
    </row>
    <row r="24" spans="1:14" x14ac:dyDescent="0.2">
      <c r="B24" s="12"/>
      <c r="N24" s="15"/>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46" customWidth="1"/>
    <col min="5" max="5" width="13.5703125" style="46" bestFit="1" customWidth="1"/>
    <col min="6" max="6" width="24.85546875" customWidth="1"/>
    <col min="7" max="16384" width="11.42578125" style="46"/>
  </cols>
  <sheetData>
    <row r="2" spans="4:7" x14ac:dyDescent="0.25">
      <c r="D2" s="47" t="s">
        <v>72</v>
      </c>
      <c r="E2" s="48" t="s">
        <v>71</v>
      </c>
    </row>
    <row r="3" spans="4:7" x14ac:dyDescent="0.25">
      <c r="D3" s="49" t="s">
        <v>73</v>
      </c>
      <c r="E3" s="50">
        <v>809</v>
      </c>
    </row>
    <row r="4" spans="4:7" x14ac:dyDescent="0.25">
      <c r="D4" s="49" t="s">
        <v>102</v>
      </c>
      <c r="E4" s="50">
        <v>75</v>
      </c>
      <c r="G4" s="51"/>
    </row>
    <row r="5" spans="4:7" x14ac:dyDescent="0.25">
      <c r="D5" s="49" t="s">
        <v>103</v>
      </c>
      <c r="E5" s="50">
        <v>49</v>
      </c>
      <c r="G5" s="53"/>
    </row>
    <row r="6" spans="4:7" x14ac:dyDescent="0.25">
      <c r="D6" s="49" t="s">
        <v>24</v>
      </c>
      <c r="E6" s="50">
        <v>2</v>
      </c>
      <c r="G6" s="53"/>
    </row>
    <row r="7" spans="4:7" x14ac:dyDescent="0.25">
      <c r="D7" s="49" t="s">
        <v>104</v>
      </c>
      <c r="E7" s="50">
        <v>2</v>
      </c>
      <c r="G7" s="53"/>
    </row>
    <row r="8" spans="4:7" x14ac:dyDescent="0.25">
      <c r="D8" s="49" t="s">
        <v>105</v>
      </c>
      <c r="E8" s="50">
        <v>1</v>
      </c>
      <c r="G8" s="53"/>
    </row>
    <row r="9" spans="4:7" x14ac:dyDescent="0.25">
      <c r="D9"/>
      <c r="E9"/>
      <c r="G9" s="53"/>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6"/>
  <sheetViews>
    <sheetView zoomScale="85" zoomScaleNormal="85" workbookViewId="0">
      <pane xSplit="1" ySplit="5" topLeftCell="B6" activePane="bottomRight" state="frozen"/>
      <selection activeCell="A11" activeCellId="1" sqref="N11:N14 A11:A14"/>
      <selection pane="topRight" activeCell="A11" activeCellId="1" sqref="N11:N14 A11:A14"/>
      <selection pane="bottomLeft" activeCell="A11" activeCellId="1" sqref="N11:N14 A11:A14"/>
      <selection pane="bottomRight" activeCell="B6" sqref="B6"/>
    </sheetView>
  </sheetViews>
  <sheetFormatPr baseColWidth="10" defaultRowHeight="15" x14ac:dyDescent="0.25"/>
  <cols>
    <col min="1" max="1" width="37.5703125" style="46" bestFit="1" customWidth="1"/>
    <col min="2" max="3" width="12.28515625" style="46" customWidth="1"/>
    <col min="4" max="4" width="12.5703125" style="46" customWidth="1"/>
    <col min="5" max="5" width="12.140625" style="46" customWidth="1"/>
    <col min="6" max="6" width="12.85546875" style="46" customWidth="1"/>
    <col min="7" max="7" width="12" style="46" customWidth="1"/>
    <col min="8" max="8" width="11.42578125" style="46" customWidth="1"/>
    <col min="9" max="9" width="12.42578125" style="46" customWidth="1"/>
    <col min="10" max="10" width="12.28515625" style="46" customWidth="1"/>
    <col min="11" max="11" width="12" style="46" customWidth="1"/>
    <col min="12" max="12" width="12.5703125" style="46" customWidth="1"/>
    <col min="13" max="13" width="12.28515625" style="46" customWidth="1"/>
    <col min="17" max="16384" width="11.42578125" style="46"/>
  </cols>
  <sheetData>
    <row r="1" spans="1:13" x14ac:dyDescent="0.25">
      <c r="A1"/>
      <c r="E1" s="54" t="s">
        <v>78</v>
      </c>
    </row>
    <row r="2" spans="1:13" x14ac:dyDescent="0.25">
      <c r="A2" s="46" t="s">
        <v>79</v>
      </c>
      <c r="B2" s="46" t="s">
        <v>80</v>
      </c>
    </row>
    <row r="3" spans="1:13" x14ac:dyDescent="0.25">
      <c r="A3" s="46" t="s">
        <v>81</v>
      </c>
      <c r="B3" s="46" t="s">
        <v>80</v>
      </c>
    </row>
    <row r="5" spans="1:13" x14ac:dyDescent="0.25">
      <c r="A5" s="46" t="s">
        <v>82</v>
      </c>
      <c r="B5" s="46" t="s">
        <v>83</v>
      </c>
      <c r="C5" s="46" t="s">
        <v>84</v>
      </c>
      <c r="D5" s="46" t="s">
        <v>85</v>
      </c>
      <c r="E5" s="46" t="s">
        <v>86</v>
      </c>
      <c r="F5" s="46" t="s">
        <v>87</v>
      </c>
      <c r="G5" s="46" t="s">
        <v>88</v>
      </c>
      <c r="H5" s="46" t="s">
        <v>89</v>
      </c>
      <c r="I5" s="46" t="s">
        <v>90</v>
      </c>
      <c r="J5" s="46" t="s">
        <v>91</v>
      </c>
      <c r="K5" s="46" t="s">
        <v>92</v>
      </c>
      <c r="L5" s="46" t="s">
        <v>93</v>
      </c>
      <c r="M5" s="46" t="s">
        <v>94</v>
      </c>
    </row>
    <row r="6" spans="1:13" x14ac:dyDescent="0.25">
      <c r="A6" s="55" t="s">
        <v>95</v>
      </c>
      <c r="B6" s="56">
        <v>37</v>
      </c>
      <c r="C6" s="56">
        <v>19</v>
      </c>
      <c r="D6" s="56">
        <v>19</v>
      </c>
      <c r="E6" s="56">
        <v>0</v>
      </c>
      <c r="F6" s="56">
        <v>0</v>
      </c>
      <c r="G6" s="56">
        <v>0</v>
      </c>
      <c r="H6" s="56">
        <v>0</v>
      </c>
      <c r="I6" s="56">
        <v>0</v>
      </c>
      <c r="J6" s="56">
        <v>0</v>
      </c>
      <c r="K6" s="56">
        <v>0</v>
      </c>
      <c r="L6" s="56">
        <v>0</v>
      </c>
      <c r="M6" s="56">
        <v>0</v>
      </c>
    </row>
    <row r="7" spans="1:13" x14ac:dyDescent="0.25">
      <c r="A7" s="60" t="s">
        <v>96</v>
      </c>
      <c r="B7" s="56">
        <v>16</v>
      </c>
      <c r="C7" s="56">
        <v>2</v>
      </c>
      <c r="D7" s="56">
        <v>7</v>
      </c>
      <c r="E7" s="56">
        <v>0</v>
      </c>
      <c r="F7" s="56">
        <v>0</v>
      </c>
      <c r="G7" s="56">
        <v>0</v>
      </c>
      <c r="H7" s="56">
        <v>0</v>
      </c>
      <c r="I7" s="56">
        <v>0</v>
      </c>
      <c r="J7" s="56">
        <v>0</v>
      </c>
      <c r="K7" s="56">
        <v>0</v>
      </c>
      <c r="L7" s="56">
        <v>0</v>
      </c>
      <c r="M7" s="56">
        <v>0</v>
      </c>
    </row>
    <row r="8" spans="1:13" x14ac:dyDescent="0.25">
      <c r="A8" s="60" t="s">
        <v>97</v>
      </c>
      <c r="B8" s="56">
        <v>10</v>
      </c>
      <c r="C8" s="56">
        <v>5</v>
      </c>
      <c r="D8" s="56">
        <v>6</v>
      </c>
      <c r="E8" s="56">
        <v>0</v>
      </c>
      <c r="F8" s="56">
        <v>0</v>
      </c>
      <c r="G8" s="56">
        <v>0</v>
      </c>
      <c r="H8" s="56">
        <v>0</v>
      </c>
      <c r="I8" s="56">
        <v>0</v>
      </c>
      <c r="J8" s="56">
        <v>0</v>
      </c>
      <c r="K8" s="56">
        <v>0</v>
      </c>
      <c r="L8" s="56">
        <v>0</v>
      </c>
      <c r="M8" s="56">
        <v>0</v>
      </c>
    </row>
    <row r="9" spans="1:13" x14ac:dyDescent="0.25">
      <c r="A9" s="60" t="s">
        <v>98</v>
      </c>
      <c r="B9" s="56">
        <v>11</v>
      </c>
      <c r="C9" s="56">
        <v>12</v>
      </c>
      <c r="D9" s="56">
        <v>5</v>
      </c>
      <c r="E9" s="56">
        <v>0</v>
      </c>
      <c r="F9" s="56">
        <v>0</v>
      </c>
      <c r="G9" s="56">
        <v>0</v>
      </c>
      <c r="H9" s="56">
        <v>0</v>
      </c>
      <c r="I9" s="56">
        <v>0</v>
      </c>
      <c r="J9" s="56">
        <v>0</v>
      </c>
      <c r="K9" s="56">
        <v>0</v>
      </c>
      <c r="L9" s="56">
        <v>0</v>
      </c>
      <c r="M9" s="56">
        <v>0</v>
      </c>
    </row>
    <row r="10" spans="1:13" x14ac:dyDescent="0.25">
      <c r="A10" s="60" t="s">
        <v>99</v>
      </c>
      <c r="B10" s="56">
        <v>0</v>
      </c>
      <c r="C10" s="56">
        <v>0</v>
      </c>
      <c r="D10" s="56">
        <v>1</v>
      </c>
      <c r="E10" s="56">
        <v>0</v>
      </c>
      <c r="F10" s="56">
        <v>0</v>
      </c>
      <c r="G10" s="56">
        <v>0</v>
      </c>
      <c r="H10" s="56">
        <v>0</v>
      </c>
      <c r="I10" s="56">
        <v>0</v>
      </c>
      <c r="J10" s="56">
        <v>0</v>
      </c>
      <c r="K10" s="56">
        <v>0</v>
      </c>
      <c r="L10" s="56">
        <v>0</v>
      </c>
      <c r="M10" s="56">
        <v>0</v>
      </c>
    </row>
    <row r="11" spans="1:13" x14ac:dyDescent="0.25">
      <c r="A11" s="57" t="s">
        <v>74</v>
      </c>
      <c r="B11" s="58">
        <v>23</v>
      </c>
      <c r="C11" s="58">
        <v>13</v>
      </c>
      <c r="D11" s="58">
        <v>18</v>
      </c>
      <c r="E11" s="58">
        <v>0</v>
      </c>
      <c r="F11" s="58">
        <v>0</v>
      </c>
      <c r="G11" s="58">
        <v>0</v>
      </c>
      <c r="H11" s="58">
        <v>0</v>
      </c>
      <c r="I11" s="58">
        <v>0</v>
      </c>
      <c r="J11" s="58">
        <v>0</v>
      </c>
      <c r="K11" s="58">
        <v>0</v>
      </c>
      <c r="L11" s="58">
        <v>0</v>
      </c>
      <c r="M11" s="58">
        <v>0</v>
      </c>
    </row>
    <row r="12" spans="1:13" x14ac:dyDescent="0.25">
      <c r="A12" s="61" t="s">
        <v>75</v>
      </c>
      <c r="B12" s="58">
        <v>20</v>
      </c>
      <c r="C12" s="58">
        <v>11</v>
      </c>
      <c r="D12" s="58">
        <v>18</v>
      </c>
      <c r="E12" s="58">
        <v>0</v>
      </c>
      <c r="F12" s="58">
        <v>0</v>
      </c>
      <c r="G12" s="58">
        <v>0</v>
      </c>
      <c r="H12" s="58">
        <v>0</v>
      </c>
      <c r="I12" s="58">
        <v>0</v>
      </c>
      <c r="J12" s="58">
        <v>0</v>
      </c>
      <c r="K12" s="58">
        <v>0</v>
      </c>
      <c r="L12" s="58">
        <v>0</v>
      </c>
      <c r="M12" s="58">
        <v>0</v>
      </c>
    </row>
    <row r="13" spans="1:13" x14ac:dyDescent="0.25">
      <c r="A13" s="61" t="s">
        <v>76</v>
      </c>
      <c r="B13" s="58">
        <v>2</v>
      </c>
      <c r="C13" s="58">
        <v>0</v>
      </c>
      <c r="D13" s="58">
        <v>0</v>
      </c>
      <c r="E13" s="58">
        <v>0</v>
      </c>
      <c r="F13" s="58">
        <v>0</v>
      </c>
      <c r="G13" s="58">
        <v>0</v>
      </c>
      <c r="H13" s="58">
        <v>0</v>
      </c>
      <c r="I13" s="58">
        <v>0</v>
      </c>
      <c r="J13" s="58">
        <v>0</v>
      </c>
      <c r="K13" s="58">
        <v>0</v>
      </c>
      <c r="L13" s="58">
        <v>0</v>
      </c>
      <c r="M13" s="58">
        <v>0</v>
      </c>
    </row>
    <row r="14" spans="1:13" x14ac:dyDescent="0.25">
      <c r="A14" s="61" t="s">
        <v>77</v>
      </c>
      <c r="B14" s="58">
        <v>1</v>
      </c>
      <c r="C14" s="58">
        <v>1</v>
      </c>
      <c r="D14" s="58">
        <v>0</v>
      </c>
      <c r="E14" s="58">
        <v>0</v>
      </c>
      <c r="F14" s="58">
        <v>0</v>
      </c>
      <c r="G14" s="58">
        <v>0</v>
      </c>
      <c r="H14" s="58">
        <v>0</v>
      </c>
      <c r="I14" s="58">
        <v>0</v>
      </c>
      <c r="J14" s="58">
        <v>0</v>
      </c>
      <c r="K14" s="58">
        <v>0</v>
      </c>
      <c r="L14" s="58">
        <v>0</v>
      </c>
      <c r="M14" s="58">
        <v>0</v>
      </c>
    </row>
    <row r="15" spans="1:13" x14ac:dyDescent="0.25">
      <c r="A15" s="61" t="s">
        <v>100</v>
      </c>
      <c r="B15" s="58">
        <v>0</v>
      </c>
      <c r="C15" s="58">
        <v>1</v>
      </c>
      <c r="D15" s="58">
        <v>0</v>
      </c>
      <c r="E15" s="58">
        <v>0</v>
      </c>
      <c r="F15" s="58">
        <v>0</v>
      </c>
      <c r="G15" s="58">
        <v>0</v>
      </c>
      <c r="H15" s="58">
        <v>0</v>
      </c>
      <c r="I15" s="58">
        <v>0</v>
      </c>
      <c r="J15" s="58">
        <v>0</v>
      </c>
      <c r="K15" s="58">
        <v>0</v>
      </c>
      <c r="L15" s="58">
        <v>0</v>
      </c>
      <c r="M15" s="58">
        <v>0</v>
      </c>
    </row>
    <row r="16" spans="1:13" x14ac:dyDescent="0.25">
      <c r="A16" s="59" t="s">
        <v>101</v>
      </c>
      <c r="B16" s="52">
        <v>60</v>
      </c>
      <c r="C16" s="52">
        <v>32</v>
      </c>
      <c r="D16" s="52">
        <v>37</v>
      </c>
      <c r="E16" s="52">
        <v>0</v>
      </c>
      <c r="F16" s="52">
        <v>0</v>
      </c>
      <c r="G16" s="52">
        <v>0</v>
      </c>
      <c r="H16" s="52">
        <v>0</v>
      </c>
      <c r="I16" s="52">
        <v>0</v>
      </c>
      <c r="J16" s="52">
        <v>0</v>
      </c>
      <c r="K16" s="52">
        <v>0</v>
      </c>
      <c r="L16" s="52">
        <v>0</v>
      </c>
      <c r="M16" s="52">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8" customFormat="1" x14ac:dyDescent="0.2"/>
    <row r="4" spans="2:3" s="28" customFormat="1" x14ac:dyDescent="0.2">
      <c r="B4" s="25" t="s">
        <v>50</v>
      </c>
      <c r="C4" s="26" t="s">
        <v>42</v>
      </c>
    </row>
    <row r="5" spans="2:3" s="28" customFormat="1" ht="37.5" customHeight="1" x14ac:dyDescent="0.2">
      <c r="B5" s="27" t="s">
        <v>23</v>
      </c>
      <c r="C5" s="27" t="s">
        <v>43</v>
      </c>
    </row>
    <row r="6" spans="2:3" s="28" customFormat="1" x14ac:dyDescent="0.2">
      <c r="B6" s="27" t="s">
        <v>51</v>
      </c>
      <c r="C6" s="27" t="s">
        <v>52</v>
      </c>
    </row>
    <row r="7" spans="2:3" s="28" customFormat="1" x14ac:dyDescent="0.2">
      <c r="B7" s="27" t="s">
        <v>24</v>
      </c>
      <c r="C7" s="27" t="s">
        <v>53</v>
      </c>
    </row>
    <row r="8" spans="2:3" s="28" customFormat="1" ht="38.25" x14ac:dyDescent="0.2">
      <c r="B8" s="27" t="s">
        <v>25</v>
      </c>
      <c r="C8" s="27" t="s">
        <v>47</v>
      </c>
    </row>
    <row r="9" spans="2:3" s="28" customFormat="1" x14ac:dyDescent="0.2">
      <c r="B9" s="27" t="s">
        <v>26</v>
      </c>
      <c r="C9" s="27" t="s">
        <v>54</v>
      </c>
    </row>
    <row r="10" spans="2:3" s="28" customFormat="1" ht="25.5" x14ac:dyDescent="0.2">
      <c r="B10" s="27" t="s">
        <v>27</v>
      </c>
      <c r="C10" s="27" t="s">
        <v>55</v>
      </c>
    </row>
    <row r="11" spans="2:3" s="28" customFormat="1" x14ac:dyDescent="0.2">
      <c r="B11" s="27" t="s">
        <v>28</v>
      </c>
      <c r="C11" s="27" t="s">
        <v>56</v>
      </c>
    </row>
    <row r="12" spans="2:3" s="28" customFormat="1" x14ac:dyDescent="0.2">
      <c r="B12" s="27" t="s">
        <v>29</v>
      </c>
      <c r="C12" s="27" t="s">
        <v>57</v>
      </c>
    </row>
    <row r="13" spans="2:3" s="28" customFormat="1" ht="25.5" x14ac:dyDescent="0.2">
      <c r="B13" s="27" t="s">
        <v>31</v>
      </c>
      <c r="C13" s="27" t="s">
        <v>58</v>
      </c>
    </row>
    <row r="14" spans="2:3" s="28" customFormat="1" ht="25.5" x14ac:dyDescent="0.2">
      <c r="B14" s="27" t="s">
        <v>30</v>
      </c>
      <c r="C14" s="27" t="s">
        <v>59</v>
      </c>
    </row>
    <row r="15" spans="2:3" s="28" customFormat="1" ht="38.25" x14ac:dyDescent="0.2">
      <c r="B15" s="27" t="s">
        <v>32</v>
      </c>
      <c r="C15" s="27" t="s">
        <v>60</v>
      </c>
    </row>
    <row r="16" spans="2:3" s="28" customFormat="1" ht="25.5" x14ac:dyDescent="0.2">
      <c r="B16" s="27" t="s">
        <v>33</v>
      </c>
      <c r="C16" s="27" t="s">
        <v>44</v>
      </c>
    </row>
    <row r="17" spans="2:3" s="28" customFormat="1" ht="25.5" x14ac:dyDescent="0.2">
      <c r="B17" s="27" t="s">
        <v>34</v>
      </c>
      <c r="C17" s="27" t="s">
        <v>61</v>
      </c>
    </row>
    <row r="18" spans="2:3" s="28" customFormat="1" ht="25.5" x14ac:dyDescent="0.2">
      <c r="B18" s="27" t="s">
        <v>35</v>
      </c>
      <c r="C18" s="27" t="s">
        <v>45</v>
      </c>
    </row>
    <row r="19" spans="2:3" s="28" customFormat="1" x14ac:dyDescent="0.2">
      <c r="B19" s="27" t="s">
        <v>36</v>
      </c>
      <c r="C19" s="27" t="s">
        <v>46</v>
      </c>
    </row>
    <row r="20" spans="2:3" s="28" customFormat="1" ht="51" x14ac:dyDescent="0.2">
      <c r="B20" s="27" t="s">
        <v>37</v>
      </c>
      <c r="C20" s="27" t="s">
        <v>62</v>
      </c>
    </row>
    <row r="21" spans="2:3" s="28" customFormat="1" x14ac:dyDescent="0.2">
      <c r="B21" s="27" t="s">
        <v>63</v>
      </c>
      <c r="C21" s="27" t="s">
        <v>64</v>
      </c>
    </row>
    <row r="22" spans="2:3" s="28" customFormat="1" x14ac:dyDescent="0.2">
      <c r="B22" s="27" t="s">
        <v>38</v>
      </c>
      <c r="C22" s="27" t="s">
        <v>65</v>
      </c>
    </row>
    <row r="23" spans="2:3" s="28" customFormat="1" ht="51" x14ac:dyDescent="0.2">
      <c r="B23" s="27" t="s">
        <v>39</v>
      </c>
      <c r="C23" s="27" t="s">
        <v>66</v>
      </c>
    </row>
    <row r="24" spans="2:3" s="28" customFormat="1" x14ac:dyDescent="0.2">
      <c r="B24" s="27" t="s">
        <v>40</v>
      </c>
      <c r="C24" s="27" t="s">
        <v>67</v>
      </c>
    </row>
    <row r="25" spans="2:3" s="28" customFormat="1" x14ac:dyDescent="0.2">
      <c r="B25"/>
      <c r="C25"/>
    </row>
    <row r="26" spans="2:3" s="28"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2018-06-07T00:20:26Z</dcterms:modified>
</cp:coreProperties>
</file>