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7\ENE-DIC 2017\REGION 4\"/>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calcPr calcId="171027"/>
  <pivotCaches>
    <pivotCache cacheId="269" r:id="rId6"/>
  </pivotCaches>
</workbook>
</file>

<file path=xl/calcChain.xml><?xml version="1.0" encoding="utf-8"?>
<calcChain xmlns="http://schemas.openxmlformats.org/spreadsheetml/2006/main">
  <c r="BP64" i="19" l="1"/>
  <c r="BO64" i="19"/>
  <c r="BN64" i="19"/>
  <c r="BM64" i="19"/>
  <c r="BJ64" i="19"/>
  <c r="BI64" i="19"/>
  <c r="BH64" i="19"/>
  <c r="BG64" i="19"/>
  <c r="BE64" i="19"/>
  <c r="BD64" i="19"/>
  <c r="BC64" i="19"/>
  <c r="BB64" i="19"/>
  <c r="AZ64" i="19"/>
  <c r="AY64" i="19"/>
  <c r="AX64" i="19"/>
  <c r="AW64" i="19"/>
  <c r="AU64" i="19"/>
  <c r="AT64" i="19"/>
  <c r="AS64" i="19"/>
  <c r="AR64" i="19"/>
  <c r="AP64" i="19"/>
  <c r="AO64" i="19"/>
  <c r="AN64" i="19"/>
  <c r="AM64" i="19"/>
  <c r="AK64" i="19"/>
  <c r="AJ64" i="19"/>
  <c r="AI64" i="19"/>
  <c r="AH64" i="19"/>
  <c r="AF64" i="19"/>
  <c r="AE64" i="19"/>
  <c r="AD64" i="19"/>
  <c r="AC64" i="19"/>
  <c r="AA64" i="19"/>
  <c r="Z64" i="19"/>
  <c r="Y64" i="19"/>
  <c r="X64" i="19"/>
  <c r="V64" i="19"/>
  <c r="U64" i="19"/>
  <c r="T64" i="19"/>
  <c r="S64" i="19"/>
  <c r="Q64" i="19"/>
  <c r="P64" i="19"/>
  <c r="O64" i="19"/>
  <c r="N64" i="19"/>
  <c r="L64" i="19"/>
  <c r="K64" i="19"/>
  <c r="J64" i="19"/>
  <c r="I64" i="19"/>
  <c r="G64" i="19"/>
  <c r="F64" i="19"/>
  <c r="E64" i="19"/>
  <c r="D64" i="19"/>
  <c r="BJ50" i="19" l="1"/>
  <c r="BI50" i="19"/>
  <c r="BH50" i="19"/>
  <c r="BG50" i="19"/>
  <c r="BE50" i="19"/>
  <c r="BD50" i="19"/>
  <c r="BC50" i="19"/>
  <c r="BB50" i="19"/>
  <c r="AZ50" i="19"/>
  <c r="AY50" i="19"/>
  <c r="AX50" i="19"/>
  <c r="AW50" i="19"/>
  <c r="AU50" i="19"/>
  <c r="AT50" i="19"/>
  <c r="AS50" i="19"/>
  <c r="AR50" i="19"/>
  <c r="AP50" i="19"/>
  <c r="AO50" i="19"/>
  <c r="AN50" i="19"/>
  <c r="AM50" i="19"/>
  <c r="AK50" i="19"/>
  <c r="AJ50" i="19"/>
  <c r="AI50" i="19"/>
  <c r="AH50" i="19"/>
  <c r="AF50" i="19"/>
  <c r="AE50" i="19"/>
  <c r="AD50" i="19"/>
  <c r="AC50" i="19"/>
  <c r="AA50" i="19"/>
  <c r="Z50" i="19"/>
  <c r="Y50" i="19"/>
  <c r="X50" i="19"/>
  <c r="BI36" i="19"/>
  <c r="BH36" i="19"/>
  <c r="BG36" i="19"/>
  <c r="BE36" i="19"/>
  <c r="BD36" i="19"/>
  <c r="BC36" i="19"/>
  <c r="AZ36" i="19"/>
  <c r="AY36" i="19"/>
  <c r="AW36" i="19"/>
  <c r="AU36" i="19"/>
  <c r="AS36" i="19"/>
  <c r="AR36" i="19"/>
  <c r="AO36" i="19"/>
  <c r="AN36" i="19"/>
  <c r="AM36" i="19"/>
  <c r="AK36" i="19"/>
  <c r="AJ36" i="19"/>
  <c r="AI36" i="19"/>
  <c r="AC36" i="19"/>
  <c r="Y36" i="19"/>
  <c r="BJ16" i="19"/>
  <c r="BI16" i="19"/>
  <c r="BH16" i="19"/>
  <c r="BG16" i="19"/>
  <c r="BE16" i="19"/>
  <c r="BD16" i="19"/>
  <c r="BC16" i="19"/>
  <c r="BB16" i="19"/>
  <c r="AZ16" i="19"/>
  <c r="AY16" i="19"/>
  <c r="AX16" i="19"/>
  <c r="AW16" i="19"/>
  <c r="AU16" i="19"/>
  <c r="AT16" i="19"/>
  <c r="AS16" i="19"/>
  <c r="AR16" i="19"/>
  <c r="AP16" i="19"/>
  <c r="AO16" i="19"/>
  <c r="AN16" i="19"/>
  <c r="AM16" i="19"/>
  <c r="AK16" i="19"/>
  <c r="AJ16" i="19"/>
  <c r="AI16" i="19"/>
  <c r="AH16" i="19"/>
  <c r="AF16" i="19"/>
  <c r="AE16" i="19"/>
  <c r="AD16" i="19"/>
  <c r="AC16" i="19"/>
  <c r="AA16" i="19"/>
  <c r="Z16" i="19"/>
  <c r="X16" i="19"/>
  <c r="AH36" i="19" l="1"/>
  <c r="AP36" i="19"/>
  <c r="AT36" i="19"/>
  <c r="AX36" i="19"/>
  <c r="BB36" i="19"/>
  <c r="BJ36" i="19"/>
  <c r="AA36" i="19"/>
  <c r="AE36" i="19"/>
  <c r="X36" i="19"/>
  <c r="AF36" i="19"/>
  <c r="Y16" i="19"/>
  <c r="Z36" i="19"/>
  <c r="AD36" i="19"/>
  <c r="AW22" i="19"/>
  <c r="AC22" i="19"/>
  <c r="Y22" i="19"/>
  <c r="AO22" i="19"/>
  <c r="AS22" i="19"/>
  <c r="BI22" i="19"/>
  <c r="Z22" i="19"/>
  <c r="AD22" i="19"/>
  <c r="AH22" i="19"/>
  <c r="AP22" i="19"/>
  <c r="AT22" i="19"/>
  <c r="AX22" i="19"/>
  <c r="BB22" i="19"/>
  <c r="BJ22" i="19"/>
  <c r="AA22" i="19"/>
  <c r="AE22" i="19"/>
  <c r="AI22" i="19"/>
  <c r="AU22" i="19"/>
  <c r="AY22" i="19"/>
  <c r="BC22" i="19"/>
  <c r="X22" i="19"/>
  <c r="AF22" i="19"/>
  <c r="AJ22" i="19"/>
  <c r="AN22" i="19"/>
  <c r="AR22" i="19"/>
  <c r="AZ22" i="19"/>
  <c r="BD22" i="19"/>
  <c r="BH22" i="19"/>
  <c r="AM22" i="19"/>
  <c r="AK22" i="19"/>
  <c r="BE22" i="19"/>
  <c r="BG22" i="19"/>
  <c r="A3" i="20"/>
  <c r="L64" i="20" l="1"/>
  <c r="L85" i="20" s="1"/>
  <c r="L102" i="20" s="1"/>
  <c r="L17" i="20" l="1"/>
  <c r="L9" i="20"/>
  <c r="K16" i="20"/>
  <c r="M9" i="20"/>
  <c r="K14" i="20" l="1"/>
  <c r="L7" i="20"/>
  <c r="K8" i="20"/>
  <c r="K9" i="20"/>
  <c r="K10" i="20"/>
  <c r="K7" i="20"/>
  <c r="M16" i="20"/>
  <c r="M17" i="20"/>
  <c r="L14" i="20"/>
  <c r="M7" i="20"/>
  <c r="K15" i="20"/>
  <c r="K17" i="20"/>
  <c r="L10" i="20"/>
  <c r="L15" i="20"/>
  <c r="M8" i="20"/>
  <c r="L16" i="20"/>
  <c r="M10" i="20"/>
  <c r="M14" i="20"/>
  <c r="M15" i="20"/>
  <c r="L8" i="20"/>
  <c r="I16" i="20" l="1"/>
  <c r="J16" i="20"/>
  <c r="J17" i="20"/>
  <c r="J15" i="20"/>
  <c r="G15" i="20"/>
  <c r="F15" i="20"/>
  <c r="I17" i="20"/>
  <c r="H17" i="20"/>
  <c r="G17" i="20"/>
  <c r="H15" i="20"/>
  <c r="H16" i="20"/>
  <c r="G16" i="20"/>
  <c r="F16" i="20"/>
  <c r="I15" i="20"/>
  <c r="F17" i="20"/>
  <c r="J10" i="20" l="1"/>
  <c r="J9" i="20"/>
  <c r="H8" i="20"/>
  <c r="G10" i="20"/>
  <c r="I10" i="20"/>
  <c r="F8" i="20"/>
  <c r="H9" i="20"/>
  <c r="J8" i="20"/>
  <c r="H10" i="20"/>
  <c r="G9" i="20"/>
  <c r="I9" i="20"/>
  <c r="F10" i="20"/>
  <c r="G8" i="20"/>
  <c r="I8" i="20"/>
  <c r="F9" i="20"/>
  <c r="J14" i="20" l="1"/>
  <c r="I14" i="20"/>
  <c r="H14" i="20"/>
  <c r="G14" i="20"/>
  <c r="F14" i="20"/>
  <c r="I7" i="20" l="1"/>
  <c r="F7" i="20"/>
  <c r="J7" i="20"/>
  <c r="G7" i="20" l="1"/>
  <c r="H7" i="20"/>
  <c r="U36" i="19" l="1"/>
  <c r="P36" i="19"/>
  <c r="T36" i="19"/>
  <c r="O36" i="19"/>
  <c r="S36" i="19"/>
  <c r="E16" i="20" s="1"/>
  <c r="N36" i="19"/>
  <c r="D16" i="20" s="1"/>
  <c r="U16" i="19"/>
  <c r="P16" i="19"/>
  <c r="T16" i="19"/>
  <c r="O16" i="19"/>
  <c r="U50" i="19"/>
  <c r="T50" i="19"/>
  <c r="O50" i="19"/>
  <c r="S16" i="19"/>
  <c r="E14" i="20" s="1"/>
  <c r="N16" i="19"/>
  <c r="D14" i="20" s="1"/>
  <c r="S50" i="19"/>
  <c r="E17" i="20" s="1"/>
  <c r="N50" i="19"/>
  <c r="D17" i="20" s="1"/>
  <c r="P50" i="19"/>
  <c r="O22" i="19"/>
  <c r="S22" i="19"/>
  <c r="E15" i="20" s="1"/>
  <c r="N22" i="19"/>
  <c r="D15" i="20" s="1"/>
  <c r="T22" i="19"/>
  <c r="U22" i="19"/>
  <c r="P22" i="19"/>
  <c r="E50" i="19" l="1"/>
  <c r="K22" i="19"/>
  <c r="J36" i="19"/>
  <c r="V36" i="19"/>
  <c r="E9" i="20" s="1"/>
  <c r="Q36" i="19"/>
  <c r="D9" i="20" s="1"/>
  <c r="J22" i="19"/>
  <c r="Q16" i="19"/>
  <c r="D7" i="20" s="1"/>
  <c r="J50" i="19"/>
  <c r="I22" i="19"/>
  <c r="C15" i="20" s="1"/>
  <c r="I50" i="19"/>
  <c r="C17" i="20" s="1"/>
  <c r="K50" i="19"/>
  <c r="Q50" i="19"/>
  <c r="D10" i="20" s="1"/>
  <c r="V16" i="19"/>
  <c r="E7" i="20" s="1"/>
  <c r="V50" i="19"/>
  <c r="E10" i="20" s="1"/>
  <c r="E36" i="19"/>
  <c r="E22" i="19"/>
  <c r="D22" i="19"/>
  <c r="B15" i="20" s="1"/>
  <c r="F36" i="19"/>
  <c r="F50" i="19"/>
  <c r="F16" i="19"/>
  <c r="D50" i="19"/>
  <c r="B17" i="20" s="1"/>
  <c r="F22" i="19"/>
  <c r="D36" i="19"/>
  <c r="B16" i="20" s="1"/>
  <c r="K36" i="19"/>
  <c r="I16" i="19"/>
  <c r="C14" i="20" s="1"/>
  <c r="K16" i="19"/>
  <c r="I36" i="19"/>
  <c r="C16" i="20" s="1"/>
  <c r="L50" i="19"/>
  <c r="C10" i="20" s="1"/>
  <c r="D16" i="19"/>
  <c r="B14" i="20" s="1"/>
  <c r="J16" i="19"/>
  <c r="Q22" i="19"/>
  <c r="D8" i="20" s="1"/>
  <c r="V22" i="19"/>
  <c r="E8" i="20" s="1"/>
  <c r="E16" i="19"/>
  <c r="G50" i="19" l="1"/>
  <c r="B10" i="20" s="1"/>
  <c r="L22" i="19"/>
  <c r="C8" i="20" s="1"/>
  <c r="G22" i="19"/>
  <c r="B8" i="20" s="1"/>
  <c r="L16" i="19"/>
  <c r="C7" i="20" s="1"/>
  <c r="G36" i="19"/>
  <c r="B9" i="20" s="1"/>
  <c r="L36" i="19"/>
  <c r="C9" i="20" s="1"/>
  <c r="G16" i="19"/>
  <c r="B7" i="20" s="1"/>
  <c r="BO36" i="19" l="1"/>
  <c r="BP36" i="19"/>
  <c r="BO50" i="19"/>
  <c r="BM16" i="19"/>
  <c r="BP50" i="19"/>
  <c r="BN16" i="19"/>
  <c r="BN36" i="19"/>
  <c r="BO16" i="19"/>
  <c r="BN50" i="19"/>
  <c r="BM50" i="19"/>
  <c r="BN22" i="19"/>
  <c r="BO22" i="19"/>
  <c r="BM22" i="19"/>
  <c r="BP16" i="19"/>
  <c r="BP22" i="19"/>
  <c r="BM36" i="19"/>
</calcChain>
</file>

<file path=xl/sharedStrings.xml><?xml version="1.0" encoding="utf-8"?>
<sst xmlns="http://schemas.openxmlformats.org/spreadsheetml/2006/main" count="602" uniqueCount="255">
  <si>
    <t>Aeroméxico Connect (Aerolitoral)</t>
  </si>
  <si>
    <t>Aeroméxico (Aerovías de México)</t>
  </si>
  <si>
    <t>Interjet (ABC Aerolíneas)</t>
  </si>
  <si>
    <t>Aeromar</t>
  </si>
  <si>
    <t>Vivaaerobus (Aeroenlaces)</t>
  </si>
  <si>
    <t>Magnicharters (Grupo Aéreo Monterrey)</t>
  </si>
  <si>
    <t>American Airlines</t>
  </si>
  <si>
    <t>Delta Airlines</t>
  </si>
  <si>
    <t>Air Canada</t>
  </si>
  <si>
    <t>Lanperu</t>
  </si>
  <si>
    <t>British Airways</t>
  </si>
  <si>
    <t>Copa (Compañía Panameña de Aviación)</t>
  </si>
  <si>
    <t>Cubana (Cubana de Aviación)</t>
  </si>
  <si>
    <t>Avianca (Aerovías del Continente Americano)</t>
  </si>
  <si>
    <t>Taca (Taca International Airlines)</t>
  </si>
  <si>
    <t>Volaris (Concesionaria Vuela Cia de Aviación)</t>
  </si>
  <si>
    <t>Taca Peru (Trans American Airlines)</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</si>
  <si>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</si>
  <si>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</si>
  <si>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</si>
  <si>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</si>
  <si>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Lan Chile Airlines (Línea Aérea Nacional de Chile)</t>
  </si>
  <si>
    <t>Air France (Société Air France)</t>
  </si>
  <si>
    <t>Lufthansa (Deutsche Lufthansa AG)</t>
  </si>
  <si>
    <t>Mar/Mar</t>
  </si>
  <si>
    <t>AIJ</t>
  </si>
  <si>
    <t>AMX</t>
  </si>
  <si>
    <t>GMT</t>
  </si>
  <si>
    <t>SLI</t>
  </si>
  <si>
    <t>TAO</t>
  </si>
  <si>
    <t>VIV</t>
  </si>
  <si>
    <t>VOI</t>
  </si>
  <si>
    <t>AAL</t>
  </si>
  <si>
    <t>ACA</t>
  </si>
  <si>
    <t>DAL</t>
  </si>
  <si>
    <t>UAL</t>
  </si>
  <si>
    <t>AVA</t>
  </si>
  <si>
    <t>CMP</t>
  </si>
  <si>
    <t>CUB</t>
  </si>
  <si>
    <t>LAN</t>
  </si>
  <si>
    <t>LPE</t>
  </si>
  <si>
    <t>TAI</t>
  </si>
  <si>
    <t>TPU</t>
  </si>
  <si>
    <t>AFR</t>
  </si>
  <si>
    <t>BAW</t>
  </si>
  <si>
    <t>DLH</t>
  </si>
  <si>
    <t>E m p r e s a / Air Carrier</t>
  </si>
  <si>
    <t>ÍNDICE DE PUNTUALIDAD/ PUNCTUALITY INDEX</t>
  </si>
  <si>
    <t>IATA</t>
  </si>
  <si>
    <t>Promedio Centro y Sudamericanas/ Central and Latinamerican Average</t>
  </si>
  <si>
    <t>Promedio Norte América/ North America Average</t>
  </si>
  <si>
    <r>
      <t xml:space="preserve">Promedio Europeas / </t>
    </r>
    <r>
      <rPr>
        <b/>
        <i/>
        <sz val="10"/>
        <rFont val="Arial"/>
        <family val="2"/>
      </rPr>
      <t>European Average</t>
    </r>
  </si>
  <si>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</si>
  <si>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</si>
  <si>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</si>
  <si>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</si>
  <si>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</si>
  <si>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</si>
  <si>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</si>
  <si>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</si>
  <si>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</si>
  <si>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</si>
  <si>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</si>
  <si>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</si>
  <si>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</si>
  <si>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</si>
  <si>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Centro y Sudamericanas</t>
  </si>
  <si>
    <t>Europeas</t>
  </si>
  <si>
    <t>Aerolínea</t>
  </si>
  <si>
    <t>Índice de Puntualidad Promedio</t>
  </si>
  <si>
    <t>Dentro del  Horario</t>
  </si>
  <si>
    <r>
      <t>EN SERVICIO REGULAR/ SCHEDULED</t>
    </r>
    <r>
      <rPr>
        <b/>
        <i/>
        <sz val="10"/>
        <rFont val="Arial"/>
        <family val="2"/>
      </rPr>
      <t xml:space="preserve"> SERVICE</t>
    </r>
  </si>
  <si>
    <t>TAM</t>
  </si>
  <si>
    <t>TAM Linhas Aereas</t>
  </si>
  <si>
    <t>RPB</t>
  </si>
  <si>
    <t>Aerorepública</t>
  </si>
  <si>
    <t>SWA</t>
  </si>
  <si>
    <t>Promedio Empresas Nacionales</t>
  </si>
  <si>
    <t>Promedio Empresas Extranjeras</t>
  </si>
  <si>
    <t>Total de Operaciones</t>
  </si>
  <si>
    <t>% de Operaciones a Tiempo</t>
  </si>
  <si>
    <t>% de Operaciones con Demora</t>
  </si>
  <si>
    <t>% de Operaciones con Demora Imputable a la Aerolínea</t>
  </si>
  <si>
    <t>United Airlines, Inc.</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</si>
  <si>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</si>
  <si>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</si>
  <si>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</si>
  <si>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</si>
  <si>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</si>
  <si>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</si>
  <si>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</si>
  <si>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</si>
  <si>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</si>
  <si>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</si>
  <si>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</si>
  <si>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</si>
  <si>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</si>
  <si>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</si>
  <si>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</si>
  <si>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</si>
  <si>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</si>
  <si>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</si>
  <si>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</si>
  <si>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Promedio % de Operaciones a Tiempo</t>
  </si>
  <si>
    <t>WG</t>
  </si>
  <si>
    <t>Sunwing (Sunwing Airlines)</t>
  </si>
  <si>
    <t>WS</t>
  </si>
  <si>
    <t>West Jet (Westjet Airlines Ltd)</t>
  </si>
  <si>
    <t>TS</t>
  </si>
  <si>
    <t>Air Transat (Transat A. T.)</t>
  </si>
  <si>
    <t>NK</t>
  </si>
  <si>
    <t>Spirit Airlines</t>
  </si>
  <si>
    <t>Tropic Air Limited</t>
  </si>
  <si>
    <t>PM</t>
  </si>
  <si>
    <t>BV</t>
  </si>
  <si>
    <t>Blue Panorama</t>
  </si>
  <si>
    <t>AS</t>
  </si>
  <si>
    <t>Alaska Airlines</t>
  </si>
  <si>
    <t>F9</t>
  </si>
  <si>
    <t>Frontier</t>
  </si>
  <si>
    <t>VX</t>
  </si>
  <si>
    <t>Virgin America, Inc</t>
  </si>
  <si>
    <t>Jet Blue Air (Jet Blue Airways Corporation)</t>
  </si>
  <si>
    <t>B6</t>
  </si>
  <si>
    <t>Lacsa (Líneas Aéreas Costarricences)</t>
  </si>
  <si>
    <t>LR</t>
  </si>
  <si>
    <t>Lan Colombia</t>
  </si>
  <si>
    <t>4R</t>
  </si>
  <si>
    <t>AR</t>
  </si>
  <si>
    <t>Aerolíneas Argentinas</t>
  </si>
  <si>
    <t>Air Berlín</t>
  </si>
  <si>
    <t>Air Europa (Air España)</t>
  </si>
  <si>
    <t>Neos air (Neos S.P.A.)</t>
  </si>
  <si>
    <t>Thomas Cook (Thomas Cook Ltd)</t>
  </si>
  <si>
    <t>THOMSON FLY LIMITED</t>
  </si>
  <si>
    <t>Virgin Atlantic Airways, Limited</t>
  </si>
  <si>
    <t>Wamos Air, S.A.</t>
  </si>
  <si>
    <t>XL Airways (XL Airways France)</t>
  </si>
  <si>
    <t>Evelop Airlines</t>
  </si>
  <si>
    <t>AB</t>
  </si>
  <si>
    <t>UX</t>
  </si>
  <si>
    <t>NO</t>
  </si>
  <si>
    <t>MT</t>
  </si>
  <si>
    <t>E9</t>
  </si>
  <si>
    <t>BY</t>
  </si>
  <si>
    <t>VS</t>
  </si>
  <si>
    <t>EB</t>
  </si>
  <si>
    <t>SE</t>
  </si>
  <si>
    <t>Southwest Airlines</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</si>
  <si>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</si>
  <si>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</si>
  <si>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</si>
  <si>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</si>
  <si>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</si>
  <si>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</si>
  <si>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</si>
  <si>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t>
  </si>
  <si>
    <t>Magnicharters</t>
  </si>
  <si>
    <t>Aeroméxico Connect</t>
  </si>
  <si>
    <t>Vivaaerobus</t>
  </si>
  <si>
    <t>Volaris</t>
  </si>
  <si>
    <t>Jet Blue Air</t>
  </si>
  <si>
    <t>Air Transat</t>
  </si>
  <si>
    <t>Sunwing</t>
  </si>
  <si>
    <t>West Jet</t>
  </si>
  <si>
    <t>Avianca</t>
  </si>
  <si>
    <t>Copa</t>
  </si>
  <si>
    <t>Cubana</t>
  </si>
  <si>
    <t>Lan Chile Airlines</t>
  </si>
  <si>
    <t>Lacsa</t>
  </si>
  <si>
    <t>Taca</t>
  </si>
  <si>
    <t>Taca Peru</t>
  </si>
  <si>
    <t>Air France</t>
  </si>
  <si>
    <t>Air Europa</t>
  </si>
  <si>
    <t>Neos Air</t>
  </si>
  <si>
    <t>Thomas Cook</t>
  </si>
  <si>
    <t>Thomson Fly Limited</t>
  </si>
  <si>
    <t xml:space="preserve">XL Airways </t>
  </si>
  <si>
    <t>Lufthansa</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</si>
  <si>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</si>
  <si>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</si>
  <si>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</si>
  <si>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</si>
  <si>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</si>
  <si>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</si>
  <si>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</si>
  <si>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</si>
  <si>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</si>
  <si>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</si>
  <si>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</si>
  <si>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</si>
  <si>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</si>
  <si>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</si>
  <si>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</si>
  <si>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</si>
  <si>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</si>
  <si>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</si>
  <si>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</si>
  <si>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Total Anual 2016 (Ene-Dic)
Empresas Internacionales</t>
  </si>
  <si>
    <t>Índice de puntualidad
(Ene-Dic)</t>
  </si>
  <si>
    <t>AEROPUERTO DE CANCUN</t>
  </si>
  <si>
    <t>Operaciones</t>
  </si>
  <si>
    <t>Detalle</t>
  </si>
  <si>
    <t>Operaciones a Tiempo</t>
  </si>
  <si>
    <t>No Imputable</t>
  </si>
  <si>
    <t>EVENTO OCASIONAL</t>
  </si>
  <si>
    <t>METEOROLOGIA</t>
  </si>
  <si>
    <t>COMBUSTIBLES</t>
  </si>
  <si>
    <t>Total operaciones</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</si>
  <si>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</si>
  <si>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</si>
  <si>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</si>
  <si>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</si>
  <si>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</si>
  <si>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</si>
  <si>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</si>
  <si>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</si>
  <si>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</si>
  <si>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</si>
  <si>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</si>
  <si>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</si>
  <si>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</si>
  <si>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</si>
  <si>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</si>
  <si>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</si>
  <si>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</si>
  <si>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</si>
  <si>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REPERCUSIONES*</t>
  </si>
  <si>
    <t>MANTENIMIENTO AERONAVES*</t>
  </si>
  <si>
    <t>TRIPULACIONES*</t>
  </si>
  <si>
    <t>OPERACIONES AEROLINEA*</t>
  </si>
  <si>
    <t>RAMPA AEROLINEA*</t>
  </si>
  <si>
    <t>TRAFICO/DOCUMENTACION*</t>
  </si>
  <si>
    <t>CARGA*</t>
  </si>
  <si>
    <t>COMISARIATO*</t>
  </si>
  <si>
    <t>INCIDENTE*</t>
  </si>
  <si>
    <t>ACCIDENTE*</t>
  </si>
  <si>
    <t>CONTROL DE FLUJO</t>
  </si>
  <si>
    <t>HANDLER</t>
  </si>
  <si>
    <t>INFRAESTRUCTURA AEROPORTUARIA</t>
  </si>
  <si>
    <t>AUTORIDADES</t>
  </si>
  <si>
    <t>AEROCARES</t>
  </si>
  <si>
    <t>REPERCUSIONES POR UN TERCERO</t>
  </si>
  <si>
    <t>PASILLOS</t>
  </si>
  <si>
    <t>APOYO EN TIERRA</t>
  </si>
  <si>
    <t xml:space="preserve">APLICACIÓN DE CONTROL DE FLUJO </t>
  </si>
  <si>
    <t>ACCIDENTE POR UN TERCERO</t>
  </si>
  <si>
    <t>Total general</t>
  </si>
  <si>
    <t>-</t>
  </si>
  <si>
    <t>Operaciones Imputables a la aerolínea</t>
  </si>
  <si>
    <t>Evento Ocasional</t>
  </si>
  <si>
    <t>Meteorologia</t>
  </si>
  <si>
    <t>Combustibles</t>
  </si>
  <si>
    <t>Otros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</si>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</sst>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4" fillId="0" borderId="0" applyFont="0" applyFill="0" applyBorder="0" applyAlignment="0" applyProtection="0"/>
    <xf numFmtId="0" fontId="6"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6"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0" fillId="0" borderId="10" xfId="0" applyFill="1" applyBorder="1"/>
    <xf numFmtId="0" fontId="0" fillId="0" borderId="0" xfId="0" applyFill="1" applyBorder="1"/>
    <xf numFmtId="0" fontId="7" fillId="0" borderId="0" xfId="0" applyFont="1" applyFill="1"/>
    <xf numFmtId="0" fontId="7" fillId="0" borderId="0" xfId="0" applyFont="1"/>
    <xf numFmtId="0" fontId="0" fillId="0" borderId="10" xfId="0" applyFill="1" applyBorder="1" applyAlignment="1">
      <alignment horizontal="left"/>
    </xf>
    <xf numFmtId="0" fontId="7" fillId="24" borderId="10" xfId="0" applyFont="1" applyFill="1" applyBorder="1" applyAlignment="1">
      <alignment horizontal="left" wrapText="1"/>
    </xf>
    <xf numFmtId="0" fontId="0" fillId="0" borderId="0" xfId="0" applyAlignment="1">
      <alignment horizontal="left"/>
    </xf>
    <xf numFmtId="0" fontId="6" fillId="0" borderId="10" xfId="0" applyFont="1" applyBorder="1"/>
    <xf numFmtId="0" fontId="6" fillId="0" borderId="10" xfId="0" applyFont="1" applyBorder="1"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9" fontId="7" fillId="24" borderId="10" xfId="44" applyFont="1" applyFill="1" applyBorder="1" applyAlignment="1">
      <alignment horizontal="right"/>
    </xf>
    <xf numFmtId="0" fontId="30" fillId="0" borderId="0" xfId="0" applyFont="1"/>
    <xf numFmtId="0" fontId="6" fillId="0" borderId="12" xfId="0" applyFont="1" applyBorder="1" applyAlignment="1">
      <alignment horizontal="left"/>
    </xf>
    <xf numFmtId="3" fontId="0" fillId="0" borderId="10" xfId="0" applyNumberFormat="1" applyFill="1" applyBorder="1"/>
    <xf numFmtId="0" fontId="6" fillId="0" borderId="0" xfId="0" applyFont="1" applyBorder="1"/>
    <xf numFmtId="9" fontId="0" fillId="0" borderId="0" xfId="44" applyFont="1" applyFill="1" applyBorder="1" applyAlignment="1">
      <alignment horizontal="right"/>
    </xf>
    <xf numFmtId="0" fontId="7" fillId="24" borderId="10" xfId="0" applyFont="1" applyFill="1" applyBorder="1" applyAlignment="1">
      <alignment wrapText="1"/>
    </xf>
    <xf numFmtId="9" fontId="0" fillId="0" borderId="0" xfId="0" applyNumberFormat="1"/>
    <xf numFmtId="0" fontId="7" fillId="0" borderId="0" xfId="0" applyFont="1" applyAlignment="1"/>
    <xf numFmtId="0" fontId="6" fillId="0" borderId="10" xfId="0" applyFont="1" applyBorder="1" applyAlignment="1">
      <alignment horizontal="left" vertical="center"/>
    </xf>
    <xf numFmtId="9" fontId="0" fillId="0" borderId="11" xfId="44" applyFont="1" applyBorder="1" applyAlignment="1">
      <alignment horizontal="center"/>
    </xf>
    <xf numFmtId="0" fontId="6"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0" fontId="6" fillId="0" borderId="10" xfId="0" applyFont="1" applyFill="1" applyBorder="1" applyAlignment="1">
      <alignment horizontal="left"/>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6" fillId="0" borderId="0" xfId="0" applyFont="1"/>
    <xf numFmtId="9" fontId="7" fillId="0" borderId="0" xfId="44" applyFont="1" applyFill="1" applyBorder="1"/>
    <xf numFmtId="9" fontId="6" fillId="0" borderId="0" xfId="44" applyFont="1" applyFill="1" applyBorder="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0" fontId="6" fillId="0" borderId="13" xfId="0" applyFont="1" applyFill="1" applyBorder="1" applyAlignment="1">
      <alignment horizontal="left"/>
    </xf>
    <xf numFmtId="0" fontId="0" fillId="0" borderId="10" xfId="0" applyBorder="1" applyAlignment="1">
      <alignment horizontal="left"/>
    </xf>
    <xf numFmtId="0" fontId="6" fillId="0" borderId="18" xfId="0" applyFont="1" applyBorder="1" applyAlignment="1">
      <alignment horizontal="left"/>
    </xf>
    <xf numFmtId="0" fontId="0" fillId="0" borderId="0" xfId="0" applyFill="1" applyAlignment="1">
      <alignment horizontal="left"/>
    </xf>
    <xf numFmtId="9" fontId="6" fillId="27" borderId="13" xfId="0" applyNumberFormat="1" applyFont="1" applyFill="1" applyBorder="1"/>
    <xf numFmtId="0" fontId="7" fillId="24" borderId="11" xfId="0" applyFont="1" applyFill="1" applyBorder="1" applyAlignment="1">
      <alignment horizontal="left" wrapText="1"/>
    </xf>
    <xf numFmtId="0" fontId="7" fillId="0" borderId="0" xfId="0" applyFont="1" applyAlignment="1">
      <alignment horizontal="left"/>
    </xf>
    <xf numFmtId="0" fontId="31" fillId="26" borderId="12" xfId="0" applyFont="1" applyFill="1" applyBorder="1" applyAlignment="1">
      <alignment horizontal="center" vertical="center"/>
    </xf>
    <xf numFmtId="0" fontId="8" fillId="0" borderId="0" xfId="0" applyFont="1" applyAlignment="1"/>
    <xf numFmtId="0" fontId="31" fillId="26" borderId="13" xfId="0" applyFont="1" applyFill="1" applyBorder="1" applyAlignment="1">
      <alignment horizontal="center" vertical="center" wrapText="1"/>
    </xf>
    <xf numFmtId="0" fontId="31" fillId="26" borderId="11" xfId="0" applyFont="1" applyFill="1" applyBorder="1" applyAlignment="1">
      <alignment horizontal="center" vertical="center" wrapText="1"/>
    </xf>
    <xf numFmtId="3" fontId="7" fillId="24" borderId="11" xfId="0" applyNumberFormat="1" applyFont="1" applyFill="1" applyBorder="1" applyAlignment="1">
      <alignment wrapText="1"/>
    </xf>
    <xf numFmtId="3" fontId="7" fillId="24" borderId="10" xfId="0" applyNumberFormat="1" applyFont="1" applyFill="1" applyBorder="1" applyAlignment="1">
      <alignment wrapText="1"/>
    </xf>
    <xf numFmtId="3" fontId="7" fillId="24" borderId="11" xfId="0" applyNumberFormat="1" applyFont="1" applyFill="1" applyBorder="1" applyAlignment="1">
      <alignment horizontal="left" wrapText="1"/>
    </xf>
    <xf numFmtId="0" fontId="7" fillId="24" borderId="11" xfId="0" applyFont="1" applyFill="1" applyBorder="1" applyAlignment="1">
      <alignment wrapText="1"/>
    </xf>
    <xf numFmtId="9" fontId="0" fillId="27" borderId="13" xfId="0" applyNumberFormat="1" applyFill="1" applyBorder="1"/>
    <xf numFmtId="0" fontId="31" fillId="26" borderId="17" xfId="0" applyFont="1" applyFill="1" applyBorder="1" applyAlignment="1">
      <alignment horizontal="center" vertical="center"/>
    </xf>
    <xf numFmtId="0" fontId="31" fillId="26" borderId="16" xfId="0" applyFont="1" applyFill="1" applyBorder="1" applyAlignment="1">
      <alignment horizontal="center" vertical="center"/>
    </xf>
    <xf numFmtId="0" fontId="1" fillId="0" borderId="0" xfId="103"/>
    <xf numFmtId="0" fontId="51" fillId="24" borderId="10" xfId="103" applyFont="1" applyFill="1" applyBorder="1"/>
    <xf numFmtId="165" fontId="51"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165" fontId="1" fillId="0" borderId="10" xfId="103" applyNumberFormat="1" applyBorder="1"/>
    <xf numFmtId="0" fontId="51"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xf numFmtId="0" fontId="1" fillId="0" borderId="0" xfId="103" applyAlignment="1">
      <alignment horizontal="left"/>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31" fillId="28" borderId="0" xfId="0" applyFont="1" applyFill="1" applyBorder="1" applyAlignment="1">
      <alignment horizontal="center" wrapText="1"/>
    </xf>
    <xf numFmtId="0" fontId="31" fillId="28" borderId="17"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7" fillId="24" borderId="13" xfId="0" applyFont="1" applyFill="1" applyBorder="1" applyAlignment="1">
      <alignment horizontal="left" wrapText="1"/>
    </xf>
    <xf numFmtId="0" fontId="7" fillId="24" borderId="11" xfId="0" applyFont="1" applyFill="1" applyBorder="1" applyAlignment="1">
      <alignment horizontal="left" wrapText="1"/>
    </xf>
    <xf numFmtId="0" fontId="31" fillId="26" borderId="17" xfId="0" applyFont="1" applyFill="1" applyBorder="1" applyAlignment="1">
      <alignment horizontal="center" vertical="center" wrapText="1"/>
    </xf>
    <xf numFmtId="0" fontId="31" fillId="26" borderId="16" xfId="0" applyFont="1" applyFill="1" applyBorder="1" applyAlignment="1">
      <alignment horizontal="center" vertical="center" wrapTex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29">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Puntualidad'!$L$49</c:f>
              <c:strCache>
                <c:ptCount val="1"/>
                <c:pt idx="0">
                  <c:v>Índice de puntualidad
(Ene-Dic)</c:v>
                </c:pt>
              </c:strCache>
            </c:strRef>
          </c:tx>
          <c:invertIfNegative val="0"/>
          <c:cat>
            <c:strRef>
              <c:f>'Gráficos Índice de Puntualidad'!$J$50:$J$56</c:f>
              <c:strCache>
                <c:ptCount val="7"/>
                <c:pt idx="0">
                  <c:v>Interjet</c:v>
                </c:pt>
                <c:pt idx="1">
                  <c:v>Aeroméxico</c:v>
                </c:pt>
                <c:pt idx="2">
                  <c:v>Magnicharters</c:v>
                </c:pt>
                <c:pt idx="3">
                  <c:v>Aeroméxico Connect</c:v>
                </c:pt>
                <c:pt idx="4">
                  <c:v>Aeromar</c:v>
                </c:pt>
                <c:pt idx="5">
                  <c:v>Vivaaerobus</c:v>
                </c:pt>
                <c:pt idx="6">
                  <c:v>Volaris</c:v>
                </c:pt>
              </c:strCache>
            </c:strRef>
          </c:cat>
          <c:val>
            <c:numRef>
              <c:f>'Gráficos Índice de Puntualidad'!$L$50:$L$56</c:f>
              <c:numCache>
                <c:formatCode>0%</c:formatCode>
                <c:ptCount val="7"/>
                <c:pt idx="0">
                  <c:v>0.76816380449141342</c:v>
                </c:pt>
                <c:pt idx="1">
                  <c:v>0.85602222585389764</c:v>
                </c:pt>
                <c:pt idx="2">
                  <c:v>0.90503942406582105</c:v>
                </c:pt>
                <c:pt idx="3">
                  <c:v>0.81294964028776984</c:v>
                </c:pt>
                <c:pt idx="4">
                  <c:v>0.86394557823129248</c:v>
                </c:pt>
                <c:pt idx="5">
                  <c:v>0.85780240073868885</c:v>
                </c:pt>
                <c:pt idx="6">
                  <c:v>0.95685187417138728</c:v>
                </c:pt>
              </c:numCache>
            </c:numRef>
          </c:val>
          <c:extLst>
            <c:ext xmlns:c16="http://schemas.microsoft.com/office/drawing/2014/chart" uri="{C3380CC4-5D6E-409C-BE32-E72D297353CC}">
              <c16:uniqueId val="{00000000-ADF8-4AB3-9128-680E58EAF8ED}"/>
            </c:ext>
          </c:extLst>
        </c:ser>
        <c:ser>
          <c:idx val="2"/>
          <c:order val="1"/>
          <c:tx>
            <c:strRef>
              <c:f>'Gráficos Índice de Puntualidad'!$M$49</c:f>
              <c:strCache>
                <c:ptCount val="1"/>
                <c:pt idx="0">
                  <c:v>Dentro del  Horario</c:v>
                </c:pt>
              </c:strCache>
            </c:strRef>
          </c:tx>
          <c:invertIfNegative val="0"/>
          <c:cat>
            <c:strRef>
              <c:f>'Gráficos Índice de Puntualidad'!$J$50:$J$56</c:f>
              <c:strCache>
                <c:ptCount val="7"/>
                <c:pt idx="0">
                  <c:v>Interjet</c:v>
                </c:pt>
                <c:pt idx="1">
                  <c:v>Aeroméxico</c:v>
                </c:pt>
                <c:pt idx="2">
                  <c:v>Magnicharters</c:v>
                </c:pt>
                <c:pt idx="3">
                  <c:v>Aeroméxico Connect</c:v>
                </c:pt>
                <c:pt idx="4">
                  <c:v>Aeromar</c:v>
                </c:pt>
                <c:pt idx="5">
                  <c:v>Vivaaerobus</c:v>
                </c:pt>
                <c:pt idx="6">
                  <c:v>Volaris</c:v>
                </c:pt>
              </c:strCache>
            </c:strRef>
          </c:cat>
          <c:val>
            <c:numRef>
              <c:f>'Gráficos Índice de Puntualidad'!$M$50:$M$56</c:f>
              <c:numCache>
                <c:formatCode>0%</c:formatCode>
                <c:ptCount val="7"/>
                <c:pt idx="0">
                  <c:v>0.69339498018494061</c:v>
                </c:pt>
                <c:pt idx="1">
                  <c:v>0.8076483085471482</c:v>
                </c:pt>
                <c:pt idx="2">
                  <c:v>0.88926979773740145</c:v>
                </c:pt>
                <c:pt idx="3">
                  <c:v>0.74700239808153479</c:v>
                </c:pt>
                <c:pt idx="4">
                  <c:v>0.84353741496598644</c:v>
                </c:pt>
                <c:pt idx="5">
                  <c:v>0.80572483841181897</c:v>
                </c:pt>
                <c:pt idx="6">
                  <c:v>0.91310112088706763</c:v>
                </c:pt>
              </c:numCache>
            </c:numRef>
          </c:val>
          <c:extLst>
            <c:ext xmlns:c16="http://schemas.microsoft.com/office/drawing/2014/chart" uri="{C3380CC4-5D6E-409C-BE32-E72D297353CC}">
              <c16:uniqueId val="{00000001-ADF8-4AB3-9128-680E58EAF8ED}"/>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Puntualidad'!$L$64</c:f>
              <c:strCache>
                <c:ptCount val="1"/>
                <c:pt idx="0">
                  <c:v>Índice de puntualidad
(Ene-Dic)</c:v>
                </c:pt>
              </c:strCache>
            </c:strRef>
          </c:tx>
          <c:invertIfNegative val="0"/>
          <c:cat>
            <c:strRef>
              <c:f>'Gráficos Índice de Puntualidad'!$J$65:$J$77</c:f>
              <c:strCache>
                <c:ptCount val="13"/>
                <c:pt idx="0">
                  <c:v>American Airlines</c:v>
                </c:pt>
                <c:pt idx="1">
                  <c:v>Alaska Airlines</c:v>
                </c:pt>
                <c:pt idx="2">
                  <c:v>Air Canada</c:v>
                </c:pt>
                <c:pt idx="3">
                  <c:v>Jet Blue Air</c:v>
                </c:pt>
                <c:pt idx="4">
                  <c:v>Delta Airlines</c:v>
                </c:pt>
                <c:pt idx="5">
                  <c:v>Frontier</c:v>
                </c:pt>
                <c:pt idx="6">
                  <c:v>Spirit Airlines</c:v>
                </c:pt>
                <c:pt idx="7">
                  <c:v>Southwest Airlines</c:v>
                </c:pt>
                <c:pt idx="8">
                  <c:v>United Airlines, Inc.</c:v>
                </c:pt>
                <c:pt idx="9">
                  <c:v>Air Transat</c:v>
                </c:pt>
                <c:pt idx="10">
                  <c:v>Virgin America, Inc</c:v>
                </c:pt>
                <c:pt idx="11">
                  <c:v>Sunwing</c:v>
                </c:pt>
                <c:pt idx="12">
                  <c:v>West Jet</c:v>
                </c:pt>
              </c:strCache>
            </c:strRef>
          </c:cat>
          <c:val>
            <c:numRef>
              <c:f>'Gráficos Índice de Puntualidad'!$L$65:$L$77</c:f>
              <c:numCache>
                <c:formatCode>0%</c:formatCode>
                <c:ptCount val="13"/>
                <c:pt idx="0">
                  <c:v>0.91164560068720091</c:v>
                </c:pt>
                <c:pt idx="1">
                  <c:v>0.73953488372093024</c:v>
                </c:pt>
                <c:pt idx="2">
                  <c:v>0.84190106692531519</c:v>
                </c:pt>
                <c:pt idx="3">
                  <c:v>0.84731290808638882</c:v>
                </c:pt>
                <c:pt idx="4">
                  <c:v>0.82433418460415908</c:v>
                </c:pt>
                <c:pt idx="5">
                  <c:v>0.92994858611825193</c:v>
                </c:pt>
                <c:pt idx="6">
                  <c:v>0.87989080982711554</c:v>
                </c:pt>
                <c:pt idx="7">
                  <c:v>0.91300407793384686</c:v>
                </c:pt>
                <c:pt idx="8">
                  <c:v>0.90527386314107217</c:v>
                </c:pt>
                <c:pt idx="9">
                  <c:v>0.78100263852242746</c:v>
                </c:pt>
                <c:pt idx="10">
                  <c:v>0.85517241379310338</c:v>
                </c:pt>
                <c:pt idx="11">
                  <c:v>0.76821608040201006</c:v>
                </c:pt>
                <c:pt idx="12">
                  <c:v>0.85539606592238171</c:v>
                </c:pt>
              </c:numCache>
            </c:numRef>
          </c:val>
          <c:extLst>
            <c:ext xmlns:c16="http://schemas.microsoft.com/office/drawing/2014/chart" uri="{C3380CC4-5D6E-409C-BE32-E72D297353CC}">
              <c16:uniqueId val="{00000000-2C9A-4572-832B-A99FA37D6CEA}"/>
            </c:ext>
          </c:extLst>
        </c:ser>
        <c:ser>
          <c:idx val="2"/>
          <c:order val="1"/>
          <c:tx>
            <c:strRef>
              <c:f>'Gráficos Índice de Puntualidad'!$M$64</c:f>
              <c:strCache>
                <c:ptCount val="1"/>
                <c:pt idx="0">
                  <c:v>Dentro del  Horario</c:v>
                </c:pt>
              </c:strCache>
            </c:strRef>
          </c:tx>
          <c:invertIfNegative val="0"/>
          <c:cat>
            <c:strRef>
              <c:f>'Gráficos Índice de Puntualidad'!$J$65:$J$77</c:f>
              <c:strCache>
                <c:ptCount val="13"/>
                <c:pt idx="0">
                  <c:v>American Airlines</c:v>
                </c:pt>
                <c:pt idx="1">
                  <c:v>Alaska Airlines</c:v>
                </c:pt>
                <c:pt idx="2">
                  <c:v>Air Canada</c:v>
                </c:pt>
                <c:pt idx="3">
                  <c:v>Jet Blue Air</c:v>
                </c:pt>
                <c:pt idx="4">
                  <c:v>Delta Airlines</c:v>
                </c:pt>
                <c:pt idx="5">
                  <c:v>Frontier</c:v>
                </c:pt>
                <c:pt idx="6">
                  <c:v>Spirit Airlines</c:v>
                </c:pt>
                <c:pt idx="7">
                  <c:v>Southwest Airlines</c:v>
                </c:pt>
                <c:pt idx="8">
                  <c:v>United Airlines, Inc.</c:v>
                </c:pt>
                <c:pt idx="9">
                  <c:v>Air Transat</c:v>
                </c:pt>
                <c:pt idx="10">
                  <c:v>Virgin America, Inc</c:v>
                </c:pt>
                <c:pt idx="11">
                  <c:v>Sunwing</c:v>
                </c:pt>
                <c:pt idx="12">
                  <c:v>West Jet</c:v>
                </c:pt>
              </c:strCache>
            </c:strRef>
          </c:cat>
          <c:val>
            <c:numRef>
              <c:f>'Gráficos Índice de Puntualidad'!$M$65:$M$77</c:f>
              <c:numCache>
                <c:formatCode>0%</c:formatCode>
                <c:ptCount val="13"/>
                <c:pt idx="0">
                  <c:v>0.9073505951650509</c:v>
                </c:pt>
                <c:pt idx="1">
                  <c:v>0.72558139534883725</c:v>
                </c:pt>
                <c:pt idx="2">
                  <c:v>0.82444228903976724</c:v>
                </c:pt>
                <c:pt idx="3">
                  <c:v>0.83324962330487196</c:v>
                </c:pt>
                <c:pt idx="4">
                  <c:v>0.80591025173294417</c:v>
                </c:pt>
                <c:pt idx="5">
                  <c:v>0.91709511568123392</c:v>
                </c:pt>
                <c:pt idx="6">
                  <c:v>0.85350318471337583</c:v>
                </c:pt>
                <c:pt idx="7">
                  <c:v>0.89737199818758495</c:v>
                </c:pt>
                <c:pt idx="8">
                  <c:v>0.89495859363649566</c:v>
                </c:pt>
                <c:pt idx="9">
                  <c:v>0.77484608619173256</c:v>
                </c:pt>
                <c:pt idx="10">
                  <c:v>0.84827586206896555</c:v>
                </c:pt>
                <c:pt idx="11">
                  <c:v>0.72613065326633164</c:v>
                </c:pt>
                <c:pt idx="12">
                  <c:v>0.82509303561935143</c:v>
                </c:pt>
              </c:numCache>
            </c:numRef>
          </c:val>
          <c:extLst>
            <c:ext xmlns:c16="http://schemas.microsoft.com/office/drawing/2014/chart" uri="{C3380CC4-5D6E-409C-BE32-E72D297353CC}">
              <c16:uniqueId val="{00000001-2C9A-4572-832B-A99FA37D6CEA}"/>
            </c:ext>
          </c:extLst>
        </c:ser>
        <c:dLbls>
          <c:showLegendKey val="0"/>
          <c:showVal val="0"/>
          <c:showCatName val="0"/>
          <c:showSerName val="0"/>
          <c:showPercent val="0"/>
          <c:showBubbleSize val="0"/>
        </c:dLbls>
        <c:gapWidth val="150"/>
        <c:axId val="516949288"/>
        <c:axId val="516949680"/>
      </c:barChart>
      <c:catAx>
        <c:axId val="516949288"/>
        <c:scaling>
          <c:orientation val="minMax"/>
        </c:scaling>
        <c:delete val="0"/>
        <c:axPos val="b"/>
        <c:numFmt formatCode="General" sourceLinked="1"/>
        <c:majorTickMark val="out"/>
        <c:minorTickMark val="none"/>
        <c:tickLblPos val="nextTo"/>
        <c:txPr>
          <a:bodyPr rot="0" vert="horz"/>
          <a:lstStyle/>
          <a:p>
            <a:pPr>
              <a:defRPr/>
            </a:pPr>
            <a:endParaRPr lang="es-MX"/>
          </a:p>
        </c:txPr>
        <c:crossAx val="516949680"/>
        <c:crosses val="autoZero"/>
        <c:auto val="1"/>
        <c:lblAlgn val="ctr"/>
        <c:lblOffset val="100"/>
        <c:noMultiLvlLbl val="0"/>
      </c:catAx>
      <c:valAx>
        <c:axId val="516949680"/>
        <c:scaling>
          <c:orientation val="minMax"/>
          <c:max val="1"/>
          <c:min val="0"/>
        </c:scaling>
        <c:delete val="0"/>
        <c:axPos val="l"/>
        <c:majorGridlines/>
        <c:numFmt formatCode="0%" sourceLinked="1"/>
        <c:majorTickMark val="out"/>
        <c:minorTickMark val="none"/>
        <c:tickLblPos val="nextTo"/>
        <c:crossAx val="51694928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600"/>
            </a:pPr>
            <a:r>
              <a:rPr lang="es-MX" sz="1600"/>
              <a:t>Índice de puntualidad -</a:t>
            </a:r>
            <a:r>
              <a:rPr lang="es-MX" sz="1600" baseline="0"/>
              <a:t> Aerolíneas Centro y Sudamericanas</a:t>
            </a:r>
            <a:endParaRPr lang="es-MX" sz="1600"/>
          </a:p>
        </c:rich>
      </c:tx>
      <c:overlay val="0"/>
    </c:title>
    <c:autoTitleDeleted val="0"/>
    <c:plotArea>
      <c:layout/>
      <c:barChart>
        <c:barDir val="col"/>
        <c:grouping val="clustered"/>
        <c:varyColors val="0"/>
        <c:ser>
          <c:idx val="1"/>
          <c:order val="0"/>
          <c:tx>
            <c:strRef>
              <c:f>'Gráficos Índice de Puntualidad'!$L$85</c:f>
              <c:strCache>
                <c:ptCount val="1"/>
                <c:pt idx="0">
                  <c:v>Índice de puntualidad
(Ene-Dic)</c:v>
                </c:pt>
              </c:strCache>
            </c:strRef>
          </c:tx>
          <c:invertIfNegative val="0"/>
          <c:cat>
            <c:strRef>
              <c:f>'Gráficos Índice de Puntualidad'!$J$86:$J$98</c:f>
              <c:strCache>
                <c:ptCount val="13"/>
                <c:pt idx="0">
                  <c:v>Avianca</c:v>
                </c:pt>
                <c:pt idx="1">
                  <c:v>Aerolíneas Argentinas</c:v>
                </c:pt>
                <c:pt idx="2">
                  <c:v>Copa</c:v>
                </c:pt>
                <c:pt idx="3">
                  <c:v>Cubana</c:v>
                </c:pt>
                <c:pt idx="4">
                  <c:v>Lan Chile Airlines</c:v>
                </c:pt>
                <c:pt idx="5">
                  <c:v>Lanperu</c:v>
                </c:pt>
                <c:pt idx="6">
                  <c:v>Lacsa</c:v>
                </c:pt>
                <c:pt idx="7">
                  <c:v>Lan Colombia</c:v>
                </c:pt>
                <c:pt idx="8">
                  <c:v>Aerorepública</c:v>
                </c:pt>
                <c:pt idx="9">
                  <c:v>Taca</c:v>
                </c:pt>
                <c:pt idx="10">
                  <c:v>TAM Linhas Aereas</c:v>
                </c:pt>
                <c:pt idx="11">
                  <c:v>Taca Peru</c:v>
                </c:pt>
                <c:pt idx="12">
                  <c:v>Tropic Air Limited</c:v>
                </c:pt>
              </c:strCache>
            </c:strRef>
          </c:cat>
          <c:val>
            <c:numRef>
              <c:f>'Gráficos Índice de Puntualidad'!$L$86:$L$98</c:f>
              <c:numCache>
                <c:formatCode>0%</c:formatCode>
                <c:ptCount val="13"/>
                <c:pt idx="0">
                  <c:v>0.82988165680473369</c:v>
                </c:pt>
                <c:pt idx="1">
                  <c:v>0.890625</c:v>
                </c:pt>
                <c:pt idx="2">
                  <c:v>0.97640249332146034</c:v>
                </c:pt>
                <c:pt idx="3">
                  <c:v>0.50318471337579618</c:v>
                </c:pt>
                <c:pt idx="4">
                  <c:v>0.89130434782608692</c:v>
                </c:pt>
                <c:pt idx="5">
                  <c:v>0.88250319284802048</c:v>
                </c:pt>
                <c:pt idx="6">
                  <c:v>0.9382022471910112</c:v>
                </c:pt>
                <c:pt idx="7">
                  <c:v>0.9065040650406504</c:v>
                </c:pt>
                <c:pt idx="8">
                  <c:v>0.97126436781609193</c:v>
                </c:pt>
                <c:pt idx="9">
                  <c:v>0.76923076923076916</c:v>
                </c:pt>
                <c:pt idx="10">
                  <c:v>0</c:v>
                </c:pt>
                <c:pt idx="11">
                  <c:v>0.97005988023952094</c:v>
                </c:pt>
                <c:pt idx="12">
                  <c:v>0.98858447488584478</c:v>
                </c:pt>
              </c:numCache>
            </c:numRef>
          </c:val>
          <c:extLst>
            <c:ext xmlns:c16="http://schemas.microsoft.com/office/drawing/2014/chart" uri="{C3380CC4-5D6E-409C-BE32-E72D297353CC}">
              <c16:uniqueId val="{00000000-B1C3-4C1A-9144-FBB06F718BF9}"/>
            </c:ext>
          </c:extLst>
        </c:ser>
        <c:ser>
          <c:idx val="2"/>
          <c:order val="1"/>
          <c:tx>
            <c:strRef>
              <c:f>'Gráficos Índice de Puntualidad'!$M$85</c:f>
              <c:strCache>
                <c:ptCount val="1"/>
                <c:pt idx="0">
                  <c:v>Dentro del  Horario</c:v>
                </c:pt>
              </c:strCache>
            </c:strRef>
          </c:tx>
          <c:invertIfNegative val="0"/>
          <c:cat>
            <c:strRef>
              <c:f>'Gráficos Índice de Puntualidad'!$J$86:$J$98</c:f>
              <c:strCache>
                <c:ptCount val="13"/>
                <c:pt idx="0">
                  <c:v>Avianca</c:v>
                </c:pt>
                <c:pt idx="1">
                  <c:v>Aerolíneas Argentinas</c:v>
                </c:pt>
                <c:pt idx="2">
                  <c:v>Copa</c:v>
                </c:pt>
                <c:pt idx="3">
                  <c:v>Cubana</c:v>
                </c:pt>
                <c:pt idx="4">
                  <c:v>Lan Chile Airlines</c:v>
                </c:pt>
                <c:pt idx="5">
                  <c:v>Lanperu</c:v>
                </c:pt>
                <c:pt idx="6">
                  <c:v>Lacsa</c:v>
                </c:pt>
                <c:pt idx="7">
                  <c:v>Lan Colombia</c:v>
                </c:pt>
                <c:pt idx="8">
                  <c:v>Aerorepública</c:v>
                </c:pt>
                <c:pt idx="9">
                  <c:v>Taca</c:v>
                </c:pt>
                <c:pt idx="10">
                  <c:v>TAM Linhas Aereas</c:v>
                </c:pt>
                <c:pt idx="11">
                  <c:v>Taca Peru</c:v>
                </c:pt>
                <c:pt idx="12">
                  <c:v>Tropic Air Limited</c:v>
                </c:pt>
              </c:strCache>
            </c:strRef>
          </c:cat>
          <c:val>
            <c:numRef>
              <c:f>'Gráficos Índice de Puntualidad'!$M$86:$M$98</c:f>
              <c:numCache>
                <c:formatCode>0%</c:formatCode>
                <c:ptCount val="13"/>
                <c:pt idx="0">
                  <c:v>0.81656804733727806</c:v>
                </c:pt>
                <c:pt idx="1">
                  <c:v>0.8671875</c:v>
                </c:pt>
                <c:pt idx="2">
                  <c:v>0.97328584149599284</c:v>
                </c:pt>
                <c:pt idx="3">
                  <c:v>0.48726114649681529</c:v>
                </c:pt>
                <c:pt idx="4">
                  <c:v>0.85507246376811596</c:v>
                </c:pt>
                <c:pt idx="5">
                  <c:v>0.8607918263090677</c:v>
                </c:pt>
                <c:pt idx="6">
                  <c:v>0.9297752808988764</c:v>
                </c:pt>
                <c:pt idx="7">
                  <c:v>0.8902439024390244</c:v>
                </c:pt>
                <c:pt idx="8">
                  <c:v>0.95402298850574718</c:v>
                </c:pt>
                <c:pt idx="9">
                  <c:v>0.76923076923076916</c:v>
                </c:pt>
                <c:pt idx="10">
                  <c:v>0</c:v>
                </c:pt>
                <c:pt idx="11">
                  <c:v>0.97005988023952094</c:v>
                </c:pt>
                <c:pt idx="12">
                  <c:v>0.97488584474885842</c:v>
                </c:pt>
              </c:numCache>
            </c:numRef>
          </c:val>
          <c:extLst>
            <c:ext xmlns:c16="http://schemas.microsoft.com/office/drawing/2014/chart" uri="{C3380CC4-5D6E-409C-BE32-E72D297353CC}">
              <c16:uniqueId val="{00000001-B1C3-4C1A-9144-FBB06F718BF9}"/>
            </c:ext>
          </c:extLst>
        </c:ser>
        <c:dLbls>
          <c:showLegendKey val="0"/>
          <c:showVal val="0"/>
          <c:showCatName val="0"/>
          <c:showSerName val="0"/>
          <c:showPercent val="0"/>
          <c:showBubbleSize val="0"/>
        </c:dLbls>
        <c:gapWidth val="150"/>
        <c:axId val="339492464"/>
        <c:axId val="339492856"/>
      </c:barChart>
      <c:catAx>
        <c:axId val="339492464"/>
        <c:scaling>
          <c:orientation val="minMax"/>
        </c:scaling>
        <c:delete val="0"/>
        <c:axPos val="b"/>
        <c:numFmt formatCode="General" sourceLinked="1"/>
        <c:majorTickMark val="out"/>
        <c:minorTickMark val="none"/>
        <c:tickLblPos val="nextTo"/>
        <c:txPr>
          <a:bodyPr rot="-5400000" vert="horz"/>
          <a:lstStyle/>
          <a:p>
            <a:pPr>
              <a:defRPr/>
            </a:pPr>
            <a:endParaRPr lang="es-MX"/>
          </a:p>
        </c:txPr>
        <c:crossAx val="339492856"/>
        <c:crosses val="autoZero"/>
        <c:auto val="1"/>
        <c:lblAlgn val="ctr"/>
        <c:lblOffset val="100"/>
        <c:noMultiLvlLbl val="0"/>
      </c:catAx>
      <c:valAx>
        <c:axId val="339492856"/>
        <c:scaling>
          <c:orientation val="minMax"/>
          <c:max val="1.1000000000000001"/>
          <c:min val="0"/>
        </c:scaling>
        <c:delete val="0"/>
        <c:axPos val="l"/>
        <c:majorGridlines/>
        <c:numFmt formatCode="0%" sourceLinked="1"/>
        <c:majorTickMark val="out"/>
        <c:minorTickMark val="none"/>
        <c:tickLblPos val="nextTo"/>
        <c:crossAx val="339492464"/>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s-MX"/>
              <a:t>Índice de puntualidad</a:t>
            </a:r>
            <a:r>
              <a:rPr lang="es-MX" baseline="0"/>
              <a:t> - Aerolíneas Europeas</a:t>
            </a:r>
            <a:endParaRPr lang="es-MX"/>
          </a:p>
        </c:rich>
      </c:tx>
      <c:overlay val="0"/>
    </c:title>
    <c:autoTitleDeleted val="0"/>
    <c:plotArea>
      <c:layout/>
      <c:barChart>
        <c:barDir val="col"/>
        <c:grouping val="clustered"/>
        <c:varyColors val="0"/>
        <c:ser>
          <c:idx val="1"/>
          <c:order val="0"/>
          <c:tx>
            <c:strRef>
              <c:f>'Gráficos Índice de Puntualidad'!$L$102</c:f>
              <c:strCache>
                <c:ptCount val="1"/>
                <c:pt idx="0">
                  <c:v>Índice de puntualidad
(Ene-Dic)</c:v>
                </c:pt>
              </c:strCache>
            </c:strRef>
          </c:tx>
          <c:invertIfNegative val="0"/>
          <c:cat>
            <c:strRef>
              <c:f>'Gráficos Índice de Puntualidad'!$J$103:$J$115</c:f>
              <c:strCache>
                <c:ptCount val="13"/>
                <c:pt idx="0">
                  <c:v>Air France</c:v>
                </c:pt>
                <c:pt idx="1">
                  <c:v>British Airways</c:v>
                </c:pt>
                <c:pt idx="2">
                  <c:v>Air Berlín</c:v>
                </c:pt>
                <c:pt idx="3">
                  <c:v>Air Europa</c:v>
                </c:pt>
                <c:pt idx="4">
                  <c:v>Neos Air</c:v>
                </c:pt>
                <c:pt idx="5">
                  <c:v>Thomas Cook</c:v>
                </c:pt>
                <c:pt idx="6">
                  <c:v>Evelop Airlines</c:v>
                </c:pt>
                <c:pt idx="7">
                  <c:v>Thomson Fly Limited</c:v>
                </c:pt>
                <c:pt idx="8">
                  <c:v>Virgin Atlantic Airways, Limited</c:v>
                </c:pt>
                <c:pt idx="9">
                  <c:v>Wamos Air, S.A.</c:v>
                </c:pt>
                <c:pt idx="10">
                  <c:v>XL Airways </c:v>
                </c:pt>
                <c:pt idx="11">
                  <c:v>Blue Panorama</c:v>
                </c:pt>
                <c:pt idx="12">
                  <c:v>Lufthansa</c:v>
                </c:pt>
              </c:strCache>
            </c:strRef>
          </c:cat>
          <c:val>
            <c:numRef>
              <c:f>'Gráficos Índice de Puntualidad'!$L$103:$L$115</c:f>
              <c:numCache>
                <c:formatCode>0%</c:formatCode>
                <c:ptCount val="13"/>
                <c:pt idx="0">
                  <c:v>0.72352941176470587</c:v>
                </c:pt>
                <c:pt idx="1">
                  <c:v>0.81645569620253167</c:v>
                </c:pt>
                <c:pt idx="2">
                  <c:v>0.63043478260869568</c:v>
                </c:pt>
                <c:pt idx="3">
                  <c:v>0.66310160427807485</c:v>
                </c:pt>
                <c:pt idx="4">
                  <c:v>0.70634920634920628</c:v>
                </c:pt>
                <c:pt idx="5">
                  <c:v>0.71666666666666667</c:v>
                </c:pt>
                <c:pt idx="6">
                  <c:v>0.87591240875912413</c:v>
                </c:pt>
                <c:pt idx="7">
                  <c:v>0.7936893203883495</c:v>
                </c:pt>
                <c:pt idx="8">
                  <c:v>0.81896551724137934</c:v>
                </c:pt>
                <c:pt idx="9">
                  <c:v>0.78217821782178221</c:v>
                </c:pt>
                <c:pt idx="10">
                  <c:v>0.75294117647058822</c:v>
                </c:pt>
                <c:pt idx="11">
                  <c:v>0.53636363636363638</c:v>
                </c:pt>
                <c:pt idx="12">
                  <c:v>0.96296296296296302</c:v>
                </c:pt>
              </c:numCache>
            </c:numRef>
          </c:val>
          <c:extLst>
            <c:ext xmlns:c16="http://schemas.microsoft.com/office/drawing/2014/chart" uri="{C3380CC4-5D6E-409C-BE32-E72D297353CC}">
              <c16:uniqueId val="{00000000-E0E7-4D89-B5CB-FA52B785C4DA}"/>
            </c:ext>
          </c:extLst>
        </c:ser>
        <c:ser>
          <c:idx val="2"/>
          <c:order val="1"/>
          <c:tx>
            <c:strRef>
              <c:f>'Gráficos Índice de Puntualidad'!$M$102</c:f>
              <c:strCache>
                <c:ptCount val="1"/>
                <c:pt idx="0">
                  <c:v>Dentro del  Horario</c:v>
                </c:pt>
              </c:strCache>
            </c:strRef>
          </c:tx>
          <c:invertIfNegative val="0"/>
          <c:cat>
            <c:strRef>
              <c:f>'Gráficos Índice de Puntualidad'!$J$103:$J$115</c:f>
              <c:strCache>
                <c:ptCount val="13"/>
                <c:pt idx="0">
                  <c:v>Air France</c:v>
                </c:pt>
                <c:pt idx="1">
                  <c:v>British Airways</c:v>
                </c:pt>
                <c:pt idx="2">
                  <c:v>Air Berlín</c:v>
                </c:pt>
                <c:pt idx="3">
                  <c:v>Air Europa</c:v>
                </c:pt>
                <c:pt idx="4">
                  <c:v>Neos Air</c:v>
                </c:pt>
                <c:pt idx="5">
                  <c:v>Thomas Cook</c:v>
                </c:pt>
                <c:pt idx="6">
                  <c:v>Evelop Airlines</c:v>
                </c:pt>
                <c:pt idx="7">
                  <c:v>Thomson Fly Limited</c:v>
                </c:pt>
                <c:pt idx="8">
                  <c:v>Virgin Atlantic Airways, Limited</c:v>
                </c:pt>
                <c:pt idx="9">
                  <c:v>Wamos Air, S.A.</c:v>
                </c:pt>
                <c:pt idx="10">
                  <c:v>XL Airways </c:v>
                </c:pt>
                <c:pt idx="11">
                  <c:v>Blue Panorama</c:v>
                </c:pt>
                <c:pt idx="12">
                  <c:v>Lufthansa</c:v>
                </c:pt>
              </c:strCache>
            </c:strRef>
          </c:cat>
          <c:val>
            <c:numRef>
              <c:f>'Gráficos Índice de Puntualidad'!$M$103:$M$115</c:f>
              <c:numCache>
                <c:formatCode>0%</c:formatCode>
                <c:ptCount val="13"/>
                <c:pt idx="0">
                  <c:v>0.67647058823529416</c:v>
                </c:pt>
                <c:pt idx="1">
                  <c:v>0.80379746835443044</c:v>
                </c:pt>
                <c:pt idx="2">
                  <c:v>0.57608695652173914</c:v>
                </c:pt>
                <c:pt idx="3">
                  <c:v>0.64705882352941169</c:v>
                </c:pt>
                <c:pt idx="4">
                  <c:v>0.65873015873015872</c:v>
                </c:pt>
                <c:pt idx="5">
                  <c:v>0.69333333333333336</c:v>
                </c:pt>
                <c:pt idx="6">
                  <c:v>0.84671532846715325</c:v>
                </c:pt>
                <c:pt idx="7">
                  <c:v>0.76213592233009708</c:v>
                </c:pt>
                <c:pt idx="8">
                  <c:v>0.73275862068965525</c:v>
                </c:pt>
                <c:pt idx="9">
                  <c:v>0.73267326732673266</c:v>
                </c:pt>
                <c:pt idx="10">
                  <c:v>0.71764705882352942</c:v>
                </c:pt>
                <c:pt idx="11">
                  <c:v>0.42727272727272725</c:v>
                </c:pt>
                <c:pt idx="12">
                  <c:v>0.96296296296296302</c:v>
                </c:pt>
              </c:numCache>
            </c:numRef>
          </c:val>
          <c:extLst>
            <c:ext xmlns:c16="http://schemas.microsoft.com/office/drawing/2014/chart" uri="{C3380CC4-5D6E-409C-BE32-E72D297353CC}">
              <c16:uniqueId val="{00000001-E0E7-4D89-B5CB-FA52B785C4DA}"/>
            </c:ext>
          </c:extLst>
        </c:ser>
        <c:dLbls>
          <c:showLegendKey val="0"/>
          <c:showVal val="0"/>
          <c:showCatName val="0"/>
          <c:showSerName val="0"/>
          <c:showPercent val="0"/>
          <c:showBubbleSize val="0"/>
        </c:dLbls>
        <c:gapWidth val="150"/>
        <c:axId val="339493640"/>
        <c:axId val="339494032"/>
      </c:barChart>
      <c:catAx>
        <c:axId val="339493640"/>
        <c:scaling>
          <c:orientation val="minMax"/>
        </c:scaling>
        <c:delete val="0"/>
        <c:axPos val="b"/>
        <c:numFmt formatCode="General" sourceLinked="1"/>
        <c:majorTickMark val="out"/>
        <c:minorTickMark val="none"/>
        <c:tickLblPos val="nextTo"/>
        <c:txPr>
          <a:bodyPr rot="-5400000" vert="horz"/>
          <a:lstStyle/>
          <a:p>
            <a:pPr>
              <a:defRPr/>
            </a:pPr>
            <a:endParaRPr lang="es-MX"/>
          </a:p>
        </c:txPr>
        <c:crossAx val="339494032"/>
        <c:crosses val="autoZero"/>
        <c:auto val="1"/>
        <c:lblAlgn val="ctr"/>
        <c:lblOffset val="100"/>
        <c:noMultiLvlLbl val="0"/>
      </c:catAx>
      <c:valAx>
        <c:axId val="339494032"/>
        <c:scaling>
          <c:orientation val="minMax"/>
          <c:max val="1"/>
          <c:min val="0"/>
        </c:scaling>
        <c:delete val="0"/>
        <c:axPos val="l"/>
        <c:majorGridlines/>
        <c:numFmt formatCode="0%" sourceLinked="1"/>
        <c:majorTickMark val="out"/>
        <c:minorTickMark val="none"/>
        <c:tickLblPos val="nextTo"/>
        <c:crossAx val="339493640"/>
        <c:crosses val="autoZero"/>
        <c:crossBetween val="between"/>
        <c:majorUnit val="0.2"/>
      </c:valAx>
    </c:plotArea>
    <c:legend>
      <c:legendPos val="b"/>
      <c:layout>
        <c:manualLayout>
          <c:xMode val="edge"/>
          <c:yMode val="edge"/>
          <c:x val="0.18133450712817342"/>
          <c:y val="0.85312933083744946"/>
          <c:w val="0.45622290313308789"/>
          <c:h val="0.1225044623414198"/>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Puntualidad'!$A$14</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0.8116341324614722</c:v>
                </c:pt>
                <c:pt idx="1">
                  <c:v>0.85631925924463947</c:v>
                </c:pt>
                <c:pt idx="2">
                  <c:v>0.8394377915164436</c:v>
                </c:pt>
                <c:pt idx="3">
                  <c:v>0.80739256405896642</c:v>
                </c:pt>
                <c:pt idx="4">
                  <c:v>0.79469364988531999</c:v>
                </c:pt>
                <c:pt idx="5">
                  <c:v>0.80882289833707288</c:v>
                </c:pt>
                <c:pt idx="6">
                  <c:v>0.82273985321212417</c:v>
                </c:pt>
                <c:pt idx="7">
                  <c:v>0.78383842738548304</c:v>
                </c:pt>
                <c:pt idx="8">
                  <c:v>0.85462801477541261</c:v>
                </c:pt>
                <c:pt idx="9">
                  <c:v>0.85410973033670601</c:v>
                </c:pt>
                <c:pt idx="10">
                  <c:v>0.82161022770171688</c:v>
                </c:pt>
                <c:pt idx="11">
                  <c:v>0.76162293761684841</c:v>
                </c:pt>
              </c:numCache>
            </c:numRef>
          </c:val>
          <c:smooth val="0"/>
          <c:extLst>
            <c:ext xmlns:c16="http://schemas.microsoft.com/office/drawing/2014/chart" uri="{C3380CC4-5D6E-409C-BE32-E72D297353CC}">
              <c16:uniqueId val="{00000000-01BC-4569-A66A-E00D8C4D526D}"/>
            </c:ext>
          </c:extLst>
        </c:ser>
        <c:ser>
          <c:idx val="1"/>
          <c:order val="1"/>
          <c:tx>
            <c:strRef>
              <c:f>'Gráficos Índice de Puntualidad'!$A$15</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Puntualidad'!$B$15:$M$15</c:f>
              <c:numCache>
                <c:formatCode>0%</c:formatCode>
                <c:ptCount val="12"/>
                <c:pt idx="0">
                  <c:v>0.82407014811561241</c:v>
                </c:pt>
                <c:pt idx="1">
                  <c:v>0.86028890380424017</c:v>
                </c:pt>
                <c:pt idx="2">
                  <c:v>0.84909204400724514</c:v>
                </c:pt>
                <c:pt idx="3">
                  <c:v>0.82608058652479477</c:v>
                </c:pt>
                <c:pt idx="4">
                  <c:v>0.83056076881560892</c:v>
                </c:pt>
                <c:pt idx="5">
                  <c:v>0.83996121732824447</c:v>
                </c:pt>
                <c:pt idx="6">
                  <c:v>0.859299398600191</c:v>
                </c:pt>
                <c:pt idx="7">
                  <c:v>0.85767794670493691</c:v>
                </c:pt>
                <c:pt idx="8">
                  <c:v>0.85156799823775031</c:v>
                </c:pt>
                <c:pt idx="9">
                  <c:v>0.88214306101884521</c:v>
                </c:pt>
                <c:pt idx="10">
                  <c:v>0.90463462454537613</c:v>
                </c:pt>
                <c:pt idx="11">
                  <c:v>0.72725211493221475</c:v>
                </c:pt>
              </c:numCache>
            </c:numRef>
          </c:val>
          <c:smooth val="0"/>
          <c:extLst>
            <c:ext xmlns:c16="http://schemas.microsoft.com/office/drawing/2014/chart" uri="{C3380CC4-5D6E-409C-BE32-E72D297353CC}">
              <c16:uniqueId val="{00000001-01BC-4569-A66A-E00D8C4D526D}"/>
            </c:ext>
          </c:extLst>
        </c:ser>
        <c:ser>
          <c:idx val="2"/>
          <c:order val="2"/>
          <c:tx>
            <c:strRef>
              <c:f>'Gráficos Índice de Puntualidad'!$A$16</c:f>
              <c:strCache>
                <c:ptCount val="1"/>
                <c:pt idx="0">
                  <c:v>Centro y Sudamericanas</c:v>
                </c:pt>
              </c:strCache>
            </c:strRef>
          </c:tx>
          <c:spPr>
            <a:ln w="19050">
              <a:solidFill>
                <a:schemeClr val="accent2">
                  <a:lumMod val="50000"/>
                </a:schemeClr>
              </a:solidFill>
            </a:ln>
          </c:spPr>
          <c:marker>
            <c:spPr>
              <a:solidFill>
                <a:schemeClr val="accent2">
                  <a:lumMod val="50000"/>
                </a:schemeClr>
              </a:solidFill>
              <a:ln>
                <a:solidFill>
                  <a:schemeClr val="accent2">
                    <a:lumMod val="50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Puntualidad'!$B$16:$M$16</c:f>
              <c:numCache>
                <c:formatCode>0%</c:formatCode>
                <c:ptCount val="12"/>
                <c:pt idx="0">
                  <c:v>0.75120915767675234</c:v>
                </c:pt>
                <c:pt idx="1">
                  <c:v>0.91543278362188618</c:v>
                </c:pt>
                <c:pt idx="2">
                  <c:v>0.92728975131366476</c:v>
                </c:pt>
                <c:pt idx="3">
                  <c:v>0.91083909300429822</c:v>
                </c:pt>
                <c:pt idx="4">
                  <c:v>0.86938108275306225</c:v>
                </c:pt>
                <c:pt idx="5">
                  <c:v>0.89598445573882879</c:v>
                </c:pt>
                <c:pt idx="6">
                  <c:v>0.84103583326643028</c:v>
                </c:pt>
                <c:pt idx="7">
                  <c:v>0.79021969053769114</c:v>
                </c:pt>
                <c:pt idx="8">
                  <c:v>0.8610444960457343</c:v>
                </c:pt>
                <c:pt idx="9">
                  <c:v>0.84144447162426617</c:v>
                </c:pt>
                <c:pt idx="10">
                  <c:v>0.85277856735846991</c:v>
                </c:pt>
                <c:pt idx="11">
                  <c:v>0.83476756193997592</c:v>
                </c:pt>
              </c:numCache>
            </c:numRef>
          </c:val>
          <c:smooth val="0"/>
          <c:extLst>
            <c:ext xmlns:c16="http://schemas.microsoft.com/office/drawing/2014/chart" uri="{C3380CC4-5D6E-409C-BE32-E72D297353CC}">
              <c16:uniqueId val="{00000002-01BC-4569-A66A-E00D8C4D526D}"/>
            </c:ext>
          </c:extLst>
        </c:ser>
        <c:ser>
          <c:idx val="3"/>
          <c:order val="3"/>
          <c:tx>
            <c:strRef>
              <c:f>'Gráficos Índice de Puntualidad'!$A$17</c:f>
              <c:strCache>
                <c:ptCount val="1"/>
                <c:pt idx="0">
                  <c:v>Europeas</c:v>
                </c:pt>
              </c:strCache>
            </c:strRef>
          </c:tx>
          <c:spPr>
            <a:ln w="19050">
              <a:solidFill>
                <a:schemeClr val="bg1">
                  <a:lumMod val="50000"/>
                </a:schemeClr>
              </a:solidFill>
            </a:ln>
          </c:spPr>
          <c:marker>
            <c:symbol val="diamond"/>
            <c:size val="5"/>
            <c:spPr>
              <a:solidFill>
                <a:schemeClr val="bg1">
                  <a:lumMod val="50000"/>
                </a:schemeClr>
              </a:solidFill>
              <a:ln>
                <a:solidFill>
                  <a:schemeClr val="bg1">
                    <a:lumMod val="50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Puntualidad'!$B$17:$M$17</c:f>
              <c:numCache>
                <c:formatCode>0%</c:formatCode>
                <c:ptCount val="12"/>
                <c:pt idx="0">
                  <c:v>0.76154321409866255</c:v>
                </c:pt>
                <c:pt idx="1">
                  <c:v>0.70029720279720276</c:v>
                </c:pt>
                <c:pt idx="2">
                  <c:v>0.72643414439887377</c:v>
                </c:pt>
                <c:pt idx="3">
                  <c:v>0.71132207576329498</c:v>
                </c:pt>
                <c:pt idx="4">
                  <c:v>0.59065983700130031</c:v>
                </c:pt>
                <c:pt idx="5">
                  <c:v>0.6678202612653833</c:v>
                </c:pt>
                <c:pt idx="6">
                  <c:v>0.75306339518296028</c:v>
                </c:pt>
                <c:pt idx="7">
                  <c:v>0.76282634999955257</c:v>
                </c:pt>
                <c:pt idx="8">
                  <c:v>0.66192611190817796</c:v>
                </c:pt>
                <c:pt idx="9">
                  <c:v>0.76795694019778826</c:v>
                </c:pt>
                <c:pt idx="10">
                  <c:v>0.72376761310584847</c:v>
                </c:pt>
                <c:pt idx="11">
                  <c:v>0.45823885109599399</c:v>
                </c:pt>
              </c:numCache>
            </c:numRef>
          </c:val>
          <c:smooth val="0"/>
          <c:extLst>
            <c:ext xmlns:c16="http://schemas.microsoft.com/office/drawing/2014/chart" uri="{C3380CC4-5D6E-409C-BE32-E72D297353CC}">
              <c16:uniqueId val="{00000003-01BC-4569-A66A-E00D8C4D526D}"/>
            </c:ext>
          </c:extLst>
        </c:ser>
        <c:dLbls>
          <c:showLegendKey val="0"/>
          <c:showVal val="0"/>
          <c:showCatName val="0"/>
          <c:showSerName val="0"/>
          <c:showPercent val="0"/>
          <c:showBubbleSize val="0"/>
        </c:dLbls>
        <c:marker val="1"/>
        <c:smooth val="0"/>
        <c:axId val="251567864"/>
        <c:axId val="251568256"/>
      </c:lineChart>
      <c:catAx>
        <c:axId val="251567864"/>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51568256"/>
        <c:crosses val="autoZero"/>
        <c:auto val="1"/>
        <c:lblAlgn val="ctr"/>
        <c:lblOffset val="100"/>
        <c:noMultiLvlLbl val="0"/>
      </c:catAx>
      <c:valAx>
        <c:axId val="25156825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251567864"/>
        <c:crosses val="autoZero"/>
        <c:crossBetween val="between"/>
        <c:majorUnit val="0.1"/>
      </c:valAx>
    </c:plotArea>
    <c:legend>
      <c:legendPos val="b"/>
      <c:layout>
        <c:manualLayout>
          <c:xMode val="edge"/>
          <c:yMode val="edge"/>
          <c:x val="9.3954373324242391E-2"/>
          <c:y val="0.92442134459467462"/>
          <c:w val="0.9"/>
          <c:h val="7.447996056327065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0.85068035926465368</c:v>
                </c:pt>
                <c:pt idx="1">
                  <c:v>0.87675188595697728</c:v>
                </c:pt>
                <c:pt idx="2">
                  <c:v>0.8593857014610955</c:v>
                </c:pt>
                <c:pt idx="3">
                  <c:v>0.84834680700914467</c:v>
                </c:pt>
                <c:pt idx="4">
                  <c:v>0.84710666043877036</c:v>
                </c:pt>
                <c:pt idx="5">
                  <c:v>0.87544210429474101</c:v>
                </c:pt>
                <c:pt idx="6">
                  <c:v>0.86760061452049742</c:v>
                </c:pt>
                <c:pt idx="7">
                  <c:v>0.83349494898606769</c:v>
                </c:pt>
                <c:pt idx="8">
                  <c:v>0.90240163979618615</c:v>
                </c:pt>
                <c:pt idx="9">
                  <c:v>0.88226947569641734</c:v>
                </c:pt>
                <c:pt idx="10">
                  <c:v>0.88179186197674986</c:v>
                </c:pt>
                <c:pt idx="11">
                  <c:v>0.83159528969143892</c:v>
                </c:pt>
              </c:numCache>
            </c:numRef>
          </c:val>
          <c:smooth val="0"/>
          <c:extLst>
            <c:ext xmlns:c16="http://schemas.microsoft.com/office/drawing/2014/chart" uri="{C3380CC4-5D6E-409C-BE32-E72D297353CC}">
              <c16:uniqueId val="{00000000-4753-48BF-8A24-07ADDC611F4D}"/>
            </c:ext>
          </c:extLst>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0.8367159762695896</c:v>
                </c:pt>
                <c:pt idx="1">
                  <c:v>0.87002351532486943</c:v>
                </c:pt>
                <c:pt idx="2">
                  <c:v>0.8669209332136002</c:v>
                </c:pt>
                <c:pt idx="3">
                  <c:v>0.84587543823010569</c:v>
                </c:pt>
                <c:pt idx="4">
                  <c:v>0.84761289321957634</c:v>
                </c:pt>
                <c:pt idx="5">
                  <c:v>0.85737541848266885</c:v>
                </c:pt>
                <c:pt idx="6">
                  <c:v>0.87493505998135201</c:v>
                </c:pt>
                <c:pt idx="7">
                  <c:v>0.87261517430375801</c:v>
                </c:pt>
                <c:pt idx="8">
                  <c:v>0.86655195996130296</c:v>
                </c:pt>
                <c:pt idx="9">
                  <c:v>0.88893254366797214</c:v>
                </c:pt>
                <c:pt idx="10">
                  <c:v>0.91548916208573994</c:v>
                </c:pt>
                <c:pt idx="11">
                  <c:v>0.75589056854523051</c:v>
                </c:pt>
              </c:numCache>
            </c:numRef>
          </c:val>
          <c:smooth val="0"/>
          <c:extLst>
            <c:ext xmlns:c16="http://schemas.microsoft.com/office/drawing/2014/chart" uri="{C3380CC4-5D6E-409C-BE32-E72D297353CC}">
              <c16:uniqueId val="{00000001-4753-48BF-8A24-07ADDC611F4D}"/>
            </c:ext>
          </c:extLst>
        </c:ser>
        <c:ser>
          <c:idx val="2"/>
          <c:order val="2"/>
          <c:tx>
            <c:strRef>
              <c:f>'Gráficos Índice de Puntualidad'!$A$9</c:f>
              <c:strCache>
                <c:ptCount val="1"/>
                <c:pt idx="0">
                  <c:v>Centro y Sudamericanas</c:v>
                </c:pt>
              </c:strCache>
            </c:strRef>
          </c:tx>
          <c:spPr>
            <a:ln w="19050">
              <a:solidFill>
                <a:schemeClr val="accent2">
                  <a:lumMod val="50000"/>
                </a:schemeClr>
              </a:solidFill>
            </a:ln>
          </c:spPr>
          <c:marker>
            <c:spPr>
              <a:solidFill>
                <a:schemeClr val="accent2">
                  <a:lumMod val="50000"/>
                </a:schemeClr>
              </a:solidFill>
              <a:ln>
                <a:solidFill>
                  <a:schemeClr val="accent2">
                    <a:lumMod val="50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Puntualidad'!$B$9:$M$9</c:f>
              <c:numCache>
                <c:formatCode>0.0%</c:formatCode>
                <c:ptCount val="12"/>
                <c:pt idx="0">
                  <c:v>0.75939994125215138</c:v>
                </c:pt>
                <c:pt idx="1">
                  <c:v>0.92413502629848787</c:v>
                </c:pt>
                <c:pt idx="2">
                  <c:v>0.93825919327889906</c:v>
                </c:pt>
                <c:pt idx="3">
                  <c:v>0.92251685733036759</c:v>
                </c:pt>
                <c:pt idx="4">
                  <c:v>0.89322590565319293</c:v>
                </c:pt>
                <c:pt idx="5">
                  <c:v>0.91205313282445521</c:v>
                </c:pt>
                <c:pt idx="6">
                  <c:v>0.86319647011972078</c:v>
                </c:pt>
                <c:pt idx="7">
                  <c:v>0.82173238819525718</c:v>
                </c:pt>
                <c:pt idx="8">
                  <c:v>0.8687904405773933</c:v>
                </c:pt>
                <c:pt idx="9">
                  <c:v>0.85623128298641993</c:v>
                </c:pt>
                <c:pt idx="10">
                  <c:v>0.86015367580265722</c:v>
                </c:pt>
                <c:pt idx="11">
                  <c:v>0.84446736405357092</c:v>
                </c:pt>
              </c:numCache>
            </c:numRef>
          </c:val>
          <c:smooth val="0"/>
          <c:extLst>
            <c:ext xmlns:c16="http://schemas.microsoft.com/office/drawing/2014/chart" uri="{C3380CC4-5D6E-409C-BE32-E72D297353CC}">
              <c16:uniqueId val="{00000002-4753-48BF-8A24-07ADDC611F4D}"/>
            </c:ext>
          </c:extLst>
        </c:ser>
        <c:ser>
          <c:idx val="3"/>
          <c:order val="3"/>
          <c:tx>
            <c:strRef>
              <c:f>'Gráficos Índice de Puntualidad'!$A$10</c:f>
              <c:strCache>
                <c:ptCount val="1"/>
                <c:pt idx="0">
                  <c:v>Europeas</c:v>
                </c:pt>
              </c:strCache>
            </c:strRef>
          </c:tx>
          <c:spPr>
            <a:ln w="19050">
              <a:solidFill>
                <a:schemeClr val="bg1">
                  <a:lumMod val="50000"/>
                </a:schemeClr>
              </a:solidFill>
            </a:ln>
          </c:spPr>
          <c:marker>
            <c:symbol val="diamond"/>
            <c:size val="5"/>
            <c:spPr>
              <a:solidFill>
                <a:schemeClr val="bg1">
                  <a:lumMod val="50000"/>
                </a:schemeClr>
              </a:solidFill>
              <a:ln>
                <a:solidFill>
                  <a:schemeClr val="bg1">
                    <a:lumMod val="50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Puntualidad'!$B$10:$M$10</c:f>
              <c:numCache>
                <c:formatCode>0.0%</c:formatCode>
                <c:ptCount val="12"/>
                <c:pt idx="0">
                  <c:v>0.81850610013580127</c:v>
                </c:pt>
                <c:pt idx="1">
                  <c:v>0.71952797202797203</c:v>
                </c:pt>
                <c:pt idx="2">
                  <c:v>0.73902973594183363</c:v>
                </c:pt>
                <c:pt idx="3">
                  <c:v>0.75168171612293533</c:v>
                </c:pt>
                <c:pt idx="4">
                  <c:v>0.63862247734198951</c:v>
                </c:pt>
                <c:pt idx="5">
                  <c:v>0.73035151529816178</c:v>
                </c:pt>
                <c:pt idx="6">
                  <c:v>0.80267141666598196</c:v>
                </c:pt>
                <c:pt idx="7">
                  <c:v>0.80041090596646158</c:v>
                </c:pt>
                <c:pt idx="8">
                  <c:v>0.70196353609194373</c:v>
                </c:pt>
                <c:pt idx="9">
                  <c:v>0.78509697348950702</c:v>
                </c:pt>
                <c:pt idx="10">
                  <c:v>0.80666380188439024</c:v>
                </c:pt>
                <c:pt idx="11">
                  <c:v>0.5527730536659109</c:v>
                </c:pt>
              </c:numCache>
            </c:numRef>
          </c:val>
          <c:smooth val="0"/>
          <c:extLst>
            <c:ext xmlns:c16="http://schemas.microsoft.com/office/drawing/2014/chart" uri="{C3380CC4-5D6E-409C-BE32-E72D297353CC}">
              <c16:uniqueId val="{00000003-4753-48BF-8A24-07ADDC611F4D}"/>
            </c:ext>
          </c:extLst>
        </c:ser>
        <c:dLbls>
          <c:showLegendKey val="0"/>
          <c:showVal val="0"/>
          <c:showCatName val="0"/>
          <c:showSerName val="0"/>
          <c:showPercent val="0"/>
          <c:showBubbleSize val="0"/>
        </c:dLbls>
        <c:marker val="1"/>
        <c:smooth val="0"/>
        <c:axId val="251569040"/>
        <c:axId val="511164016"/>
      </c:lineChart>
      <c:catAx>
        <c:axId val="25156904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1164016"/>
        <c:crosses val="autoZero"/>
        <c:auto val="1"/>
        <c:lblAlgn val="ctr"/>
        <c:lblOffset val="100"/>
        <c:noMultiLvlLbl val="0"/>
      </c:catAx>
      <c:valAx>
        <c:axId val="511164016"/>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251569040"/>
        <c:crosses val="autoZero"/>
        <c:crossBetween val="between"/>
      </c:valAx>
    </c:plotArea>
    <c:legend>
      <c:legendPos val="b"/>
      <c:layout>
        <c:manualLayout>
          <c:xMode val="edge"/>
          <c:yMode val="edge"/>
          <c:x val="8.9854953195398518E-2"/>
          <c:y val="0.92024178271807111"/>
          <c:w val="0.8999999844137925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Cancun</a:t>
            </a:r>
          </a:p>
          <a:p>
            <a:pPr>
              <a:defRPr sz="1600"/>
            </a:pPr>
            <a:r>
              <a:rPr lang="en-US" sz="1600" baseline="0"/>
              <a:t> 2017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1-F02B-4840-AD78-905F38BDF07E}"/>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F02B-4840-AD78-905F38BDF07E}"/>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F02B-4840-AD78-905F38BDF07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02B-4840-AD78-905F38BDF07E}"/>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F02B-4840-AD78-905F38BDF07E}"/>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F02B-4840-AD78-905F38BDF07E}"/>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F02B-4840-AD78-905F38BDF07E}"/>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F02B-4840-AD78-905F38BDF07E}"/>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02B-4840-AD78-905F38BDF07E}"/>
                </c:ext>
              </c:extLst>
            </c:dLbl>
            <c:dLbl>
              <c:idx val="1"/>
              <c:layout>
                <c:manualLayout>
                  <c:x val="0.14291138477566429"/>
                  <c:y val="-9.7464584663954343E-2"/>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F02B-4840-AD78-905F38BDF07E}"/>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02B-4840-AD78-905F38BDF07E}"/>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F02B-4840-AD78-905F38BDF07E}"/>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6"/>
                <c:pt idx="0">
                  <c:v>Operaciones a Tiempo</c:v>
                </c:pt>
                <c:pt idx="1">
                  <c:v>Operaciones Imputables a la aerolínea</c:v>
                </c:pt>
                <c:pt idx="2">
                  <c:v>Evento Ocasional</c:v>
                </c:pt>
                <c:pt idx="3">
                  <c:v>Meteorologia</c:v>
                </c:pt>
                <c:pt idx="4">
                  <c:v>Combustibles</c:v>
                </c:pt>
                <c:pt idx="5">
                  <c:v>Otros</c:v>
                </c:pt>
              </c:strCache>
            </c:strRef>
          </c:cat>
          <c:val>
            <c:numRef>
              <c:f>'Graficas Demoras'!$E$3:$E$9</c:f>
              <c:numCache>
                <c:formatCode>_-* #,##0_-;\-* #,##0_-;_-* "-"??_-;_-@_-</c:formatCode>
                <c:ptCount val="7"/>
                <c:pt idx="0">
                  <c:v>63383</c:v>
                </c:pt>
                <c:pt idx="1">
                  <c:v>9774</c:v>
                </c:pt>
                <c:pt idx="2">
                  <c:v>1118</c:v>
                </c:pt>
                <c:pt idx="3">
                  <c:v>317</c:v>
                </c:pt>
                <c:pt idx="4">
                  <c:v>141</c:v>
                </c:pt>
                <c:pt idx="5">
                  <c:v>701</c:v>
                </c:pt>
                <c:pt idx="6">
                  <c:v>0</c:v>
                </c:pt>
              </c:numCache>
            </c:numRef>
          </c:val>
          <c:extLst>
            <c:ext xmlns:c16="http://schemas.microsoft.com/office/drawing/2014/chart" uri="{C3380CC4-5D6E-409C-BE32-E72D297353CC}">
              <c16:uniqueId val="{00000010-F02B-4840-AD78-905F38BDF07E}"/>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57150</xdr:colOff>
      <xdr:row>39</xdr:row>
      <xdr:rowOff>89647</xdr:rowOff>
    </xdr:from>
    <xdr:to>
      <xdr:col>7</xdr:col>
      <xdr:colOff>361951</xdr:colOff>
      <xdr:row>61</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7</xdr:col>
      <xdr:colOff>304801</xdr:colOff>
      <xdr:row>80</xdr:row>
      <xdr:rowOff>90488</xdr:rowOff>
    </xdr:to>
    <xdr:graphicFrame macro="">
      <xdr:nvGraphicFramePr>
        <xdr:cNvPr id="3" name="3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82</xdr:row>
      <xdr:rowOff>0</xdr:rowOff>
    </xdr:from>
    <xdr:to>
      <xdr:col>7</xdr:col>
      <xdr:colOff>304801</xdr:colOff>
      <xdr:row>99</xdr:row>
      <xdr:rowOff>90488</xdr:rowOff>
    </xdr:to>
    <xdr:graphicFrame macro="">
      <xdr:nvGraphicFramePr>
        <xdr:cNvPr id="4" name="4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101</xdr:row>
      <xdr:rowOff>0</xdr:rowOff>
    </xdr:from>
    <xdr:to>
      <xdr:col>7</xdr:col>
      <xdr:colOff>324971</xdr:colOff>
      <xdr:row>121</xdr:row>
      <xdr:rowOff>44823</xdr:rowOff>
    </xdr:to>
    <xdr:graphicFrame macro="">
      <xdr:nvGraphicFramePr>
        <xdr:cNvPr id="5" name="5 Gráfico">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739588</xdr:colOff>
      <xdr:row>19</xdr:row>
      <xdr:rowOff>145676</xdr:rowOff>
    </xdr:from>
    <xdr:to>
      <xdr:col>16</xdr:col>
      <xdr:colOff>371156</xdr:colOff>
      <xdr:row>39</xdr:row>
      <xdr:rowOff>91449</xdr:rowOff>
    </xdr:to>
    <xdr:graphicFrame macro="">
      <xdr:nvGraphicFramePr>
        <xdr:cNvPr id="6" name="6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11207</xdr:colOff>
      <xdr:row>19</xdr:row>
      <xdr:rowOff>145676</xdr:rowOff>
    </xdr:from>
    <xdr:to>
      <xdr:col>7</xdr:col>
      <xdr:colOff>420783</xdr:colOff>
      <xdr:row>39</xdr:row>
      <xdr:rowOff>46625</xdr:rowOff>
    </xdr:to>
    <xdr:graphicFrame macro="">
      <xdr:nvGraphicFramePr>
        <xdr:cNvPr id="7" name="7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77616618-1FE5-4CBB-BE6B-79E7ED9A9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23.571739120373" createdVersion="6" refreshedVersion="6" minRefreshableVersion="3" recordCount="438">
  <cacheSource type="worksheet">
    <worksheetSource ref="A3:P441" sheet="base 2" r:id="rId2"/>
  </cacheSource>
  <cacheFields count="16">
    <cacheField name="Empresa" numFmtId="0">
      <sharedItems count="46">
        <s v="Aeromar"/>
        <s v="Aeroméxico (Aerovías de México)"/>
        <s v="Aeroméxico Connect (Aerolitoral)"/>
        <s v="Aerorepública"/>
        <s v="Air Canada"/>
        <s v="Air France (Société Air France)"/>
        <s v="Air Transat (Transat A. T.)"/>
        <s v="Alaska Airlines"/>
        <s v="American Airlines"/>
        <s v="Avianca (Aerovías del Continente Americano)"/>
        <s v="Blue Panorama"/>
        <s v="British Airways"/>
        <s v="Copa (Compañía Panameña de Aviación)"/>
        <s v="Cubana (Cubana de Aviación)"/>
        <s v="Delta Airlines"/>
        <s v="Frontier"/>
        <s v="Interjet (ABC Aerolíneas)"/>
        <s v="Lan Chile Airlines (Línea Aérea Nacional de Chile)"/>
        <s v="Lanperu"/>
        <s v="Lufthansa (Deutsche Lufthansa AG)"/>
        <s v="Magnicharters (Grupo Aéreo Monterrey)"/>
        <s v="Southwest Airlines"/>
        <s v="Spirit Airlines"/>
        <s v="Sunwing (Sunwing Airlines)"/>
        <s v="Taca (Taca International Airlines)"/>
        <s v="Taca Peru (Trans American Airlines)"/>
        <s v="TAM Linhas Aereas"/>
        <s v="Tropic Air Limited"/>
        <s v="United Airlines, Inc."/>
        <s v="Virgin America, Inc"/>
        <s v="Vivaaerobus (Aeroenlaces)"/>
        <s v="Volaris (Concesionaria Vuela Cia de Aviación)"/>
        <s v="West Jet (Westjet Airlines Ltd)"/>
        <s v="Neos air (Neos S.P.A.)"/>
        <s v="XL Airways (XL Airways France)"/>
        <s v="Virgin Atlantic Airways, Limited"/>
        <s v="Thomas Cook (Thomas Cook Ltd)"/>
        <s v="Lacsa (Líneas Aéreas Costarricences)"/>
        <s v="Jet Blue Air (Jet Blue Airways Corporation)"/>
        <s v="Evelop Airlines"/>
        <s v="Air Berlín"/>
        <s v="Aerolíneas Argentinas"/>
        <s v="Lan Colombia"/>
        <s v="Air Europa (Air España)"/>
        <s v="THOMSON FLY LIMITED"/>
        <s v="Wamos Air, S.A."/>
      </sharedItems>
    </cacheField>
    <cacheField name="Nacionalidad" numFmtId="0">
      <sharedItems count="4">
        <s v="Mexicanas"/>
        <s v="Centro y Sudamericanas"/>
        <s v="Norte América"/>
        <s v="Europeas"/>
      </sharedItems>
    </cacheField>
    <cacheField name="Tipo de Demora" numFmtId="0">
      <sharedItems count="2">
        <s v="Imputable"/>
        <s v="No Imputable"/>
      </sharedItems>
    </cacheField>
    <cacheField name="Causas" numFmtId="0">
      <sharedItems count="23">
        <s v="MANTENIMIENTO AERONAVES*"/>
        <s v="OPERACIONES AEROLINEA*"/>
        <s v="TRIPULACIONES*"/>
        <s v="REPERCUSIONES*"/>
        <s v="COMBUSTIBLES"/>
        <s v="METEOROLOGIA"/>
        <s v="CARGA*"/>
        <s v="TRAFICO/DOCUMENTACION*"/>
        <s v="INCIDENTE*"/>
        <s v="AEROCARES"/>
        <s v="APLICACIÓN DE CONTROL DE FLUJO "/>
        <s v="AUTORIDADES"/>
        <s v="EVENTO OCASIONAL"/>
        <s v="INFRAESTRUCTURA AEROPORTUARIA"/>
        <s v="APOYO EN TIERRA"/>
        <s v="REPERCUSIONES POR UN TERCERO"/>
        <s v="RAMPA AEROLINEA*"/>
        <s v="ACCIDENTE*"/>
        <s v="CONTROL DE FLUJO"/>
        <s v="COMISARIATO*"/>
        <s v="ACCIDENTE POR UN TERCERO"/>
        <s v="PASILLOS"/>
        <s v="HANDLER"/>
      </sharedItems>
    </cacheField>
    <cacheField name="Ene" numFmtId="0">
      <sharedItems containsSemiMixedTypes="0" containsString="0" containsNumber="1" containsInteger="1" minValue="0" maxValue="149"/>
    </cacheField>
    <cacheField name="Feb" numFmtId="0">
      <sharedItems containsSemiMixedTypes="0" containsString="0" containsNumber="1" containsInteger="1" minValue="0" maxValue="107"/>
    </cacheField>
    <cacheField name="Mar" numFmtId="0">
      <sharedItems containsSemiMixedTypes="0" containsString="0" containsNumber="1" containsInteger="1" minValue="0" maxValue="120"/>
    </cacheField>
    <cacheField name="Abr" numFmtId="0">
      <sharedItems containsSemiMixedTypes="0" containsString="0" containsNumber="1" containsInteger="1" minValue="0" maxValue="159"/>
    </cacheField>
    <cacheField name="May" numFmtId="0">
      <sharedItems containsSemiMixedTypes="0" containsString="0" containsNumber="1" containsInteger="1" minValue="0" maxValue="209"/>
    </cacheField>
    <cacheField name="Jun" numFmtId="0">
      <sharedItems containsSemiMixedTypes="0" containsString="0" containsNumber="1" containsInteger="1" minValue="0" maxValue="84"/>
    </cacheField>
    <cacheField name="Jul" numFmtId="0">
      <sharedItems containsSemiMixedTypes="0" containsString="0" containsNumber="1" containsInteger="1" minValue="0" maxValue="165"/>
    </cacheField>
    <cacheField name="Aug" numFmtId="0">
      <sharedItems containsSemiMixedTypes="0" containsString="0" containsNumber="1" containsInteger="1" minValue="0" maxValue="189"/>
    </cacheField>
    <cacheField name="Sep" numFmtId="0">
      <sharedItems containsSemiMixedTypes="0" containsString="0" containsNumber="1" containsInteger="1" minValue="0" maxValue="85"/>
    </cacheField>
    <cacheField name="Oct" numFmtId="0">
      <sharedItems containsSemiMixedTypes="0" containsString="0" containsNumber="1" containsInteger="1" minValue="0" maxValue="94"/>
    </cacheField>
    <cacheField name="Nov" numFmtId="0">
      <sharedItems containsSemiMixedTypes="0" containsString="0" containsNumber="1" containsInteger="1" minValue="0" maxValue="83"/>
    </cacheField>
    <cacheField name="Dec" numFmtId="0">
      <sharedItems containsSemiMixedTypes="0" containsString="0" containsNumber="1" containsInteger="1" minValue="0" maxValue="1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38">
  <r>
    <x v="0"/>
    <x v="0"/>
    <x v="0"/>
    <x v="0"/>
    <n v="0"/>
    <n v="0"/>
    <n v="0"/>
    <n v="0"/>
    <n v="0"/>
    <n v="0"/>
    <n v="0"/>
    <n v="0"/>
    <n v="0"/>
    <n v="1"/>
    <n v="0"/>
    <n v="0"/>
  </r>
  <r>
    <x v="0"/>
    <x v="0"/>
    <x v="0"/>
    <x v="1"/>
    <n v="0"/>
    <n v="0"/>
    <n v="0"/>
    <n v="0"/>
    <n v="0"/>
    <n v="0"/>
    <n v="1"/>
    <n v="3"/>
    <n v="0"/>
    <n v="0"/>
    <n v="0"/>
    <n v="0"/>
  </r>
  <r>
    <x v="0"/>
    <x v="0"/>
    <x v="0"/>
    <x v="2"/>
    <n v="0"/>
    <n v="0"/>
    <n v="0"/>
    <n v="0"/>
    <n v="0"/>
    <n v="0"/>
    <n v="0"/>
    <n v="0"/>
    <n v="2"/>
    <n v="0"/>
    <n v="0"/>
    <n v="0"/>
  </r>
  <r>
    <x v="0"/>
    <x v="0"/>
    <x v="0"/>
    <x v="3"/>
    <n v="0"/>
    <n v="0"/>
    <n v="0"/>
    <n v="0"/>
    <n v="0"/>
    <n v="0"/>
    <n v="0"/>
    <n v="4"/>
    <n v="3"/>
    <n v="14"/>
    <n v="2"/>
    <n v="10"/>
  </r>
  <r>
    <x v="0"/>
    <x v="0"/>
    <x v="1"/>
    <x v="4"/>
    <n v="0"/>
    <n v="0"/>
    <n v="0"/>
    <n v="0"/>
    <n v="0"/>
    <n v="0"/>
    <n v="0"/>
    <n v="1"/>
    <n v="2"/>
    <n v="0"/>
    <n v="1"/>
    <n v="1"/>
  </r>
  <r>
    <x v="0"/>
    <x v="0"/>
    <x v="1"/>
    <x v="5"/>
    <n v="0"/>
    <n v="0"/>
    <n v="0"/>
    <n v="0"/>
    <n v="0"/>
    <n v="0"/>
    <n v="0"/>
    <n v="1"/>
    <n v="0"/>
    <n v="0"/>
    <n v="0"/>
    <n v="0"/>
  </r>
  <r>
    <x v="1"/>
    <x v="0"/>
    <x v="0"/>
    <x v="6"/>
    <n v="0"/>
    <n v="0"/>
    <n v="0"/>
    <n v="0"/>
    <n v="0"/>
    <n v="0"/>
    <n v="0"/>
    <n v="0"/>
    <n v="0"/>
    <n v="0"/>
    <n v="0"/>
    <n v="1"/>
  </r>
  <r>
    <x v="1"/>
    <x v="0"/>
    <x v="0"/>
    <x v="0"/>
    <n v="2"/>
    <n v="0"/>
    <n v="1"/>
    <n v="1"/>
    <n v="1"/>
    <n v="3"/>
    <n v="2"/>
    <n v="10"/>
    <n v="0"/>
    <n v="0"/>
    <n v="4"/>
    <n v="5"/>
  </r>
  <r>
    <x v="1"/>
    <x v="0"/>
    <x v="0"/>
    <x v="1"/>
    <n v="24"/>
    <n v="10"/>
    <n v="6"/>
    <n v="7"/>
    <n v="38"/>
    <n v="10"/>
    <n v="3"/>
    <n v="1"/>
    <n v="1"/>
    <n v="2"/>
    <n v="12"/>
    <n v="2"/>
  </r>
  <r>
    <x v="1"/>
    <x v="0"/>
    <x v="0"/>
    <x v="7"/>
    <n v="0"/>
    <n v="0"/>
    <n v="0"/>
    <n v="1"/>
    <n v="3"/>
    <n v="15"/>
    <n v="5"/>
    <n v="4"/>
    <n v="2"/>
    <n v="0"/>
    <n v="3"/>
    <n v="1"/>
  </r>
  <r>
    <x v="1"/>
    <x v="0"/>
    <x v="0"/>
    <x v="2"/>
    <n v="1"/>
    <n v="0"/>
    <n v="0"/>
    <n v="6"/>
    <n v="2"/>
    <n v="6"/>
    <n v="6"/>
    <n v="4"/>
    <n v="1"/>
    <n v="1"/>
    <n v="15"/>
    <n v="10"/>
  </r>
  <r>
    <x v="1"/>
    <x v="0"/>
    <x v="0"/>
    <x v="8"/>
    <n v="0"/>
    <n v="0"/>
    <n v="0"/>
    <n v="0"/>
    <n v="0"/>
    <n v="0"/>
    <n v="0"/>
    <n v="1"/>
    <n v="0"/>
    <n v="0"/>
    <n v="2"/>
    <n v="0"/>
  </r>
  <r>
    <x v="1"/>
    <x v="0"/>
    <x v="0"/>
    <x v="3"/>
    <n v="52"/>
    <n v="58"/>
    <n v="65"/>
    <n v="100"/>
    <n v="39"/>
    <n v="34"/>
    <n v="70"/>
    <n v="58"/>
    <n v="23"/>
    <n v="30"/>
    <n v="45"/>
    <n v="72"/>
  </r>
  <r>
    <x v="1"/>
    <x v="0"/>
    <x v="1"/>
    <x v="9"/>
    <n v="0"/>
    <n v="0"/>
    <n v="0"/>
    <n v="0"/>
    <n v="0"/>
    <n v="1"/>
    <n v="0"/>
    <n v="1"/>
    <n v="0"/>
    <n v="0"/>
    <n v="0"/>
    <n v="0"/>
  </r>
  <r>
    <x v="1"/>
    <x v="0"/>
    <x v="1"/>
    <x v="10"/>
    <n v="17"/>
    <n v="3"/>
    <n v="3"/>
    <n v="3"/>
    <n v="4"/>
    <n v="2"/>
    <n v="4"/>
    <n v="1"/>
    <n v="1"/>
    <n v="0"/>
    <n v="0"/>
    <n v="0"/>
  </r>
  <r>
    <x v="1"/>
    <x v="0"/>
    <x v="1"/>
    <x v="11"/>
    <n v="0"/>
    <n v="0"/>
    <n v="0"/>
    <n v="0"/>
    <n v="4"/>
    <n v="4"/>
    <n v="1"/>
    <n v="2"/>
    <n v="0"/>
    <n v="0"/>
    <n v="8"/>
    <n v="0"/>
  </r>
  <r>
    <x v="1"/>
    <x v="0"/>
    <x v="1"/>
    <x v="4"/>
    <n v="2"/>
    <n v="1"/>
    <n v="0"/>
    <n v="0"/>
    <n v="0"/>
    <n v="0"/>
    <n v="0"/>
    <n v="0"/>
    <n v="1"/>
    <n v="1"/>
    <n v="1"/>
    <n v="1"/>
  </r>
  <r>
    <x v="1"/>
    <x v="0"/>
    <x v="1"/>
    <x v="12"/>
    <n v="4"/>
    <n v="0"/>
    <n v="1"/>
    <n v="4"/>
    <n v="11"/>
    <n v="27"/>
    <n v="19"/>
    <n v="18"/>
    <n v="7"/>
    <n v="1"/>
    <n v="11"/>
    <n v="10"/>
  </r>
  <r>
    <x v="1"/>
    <x v="0"/>
    <x v="1"/>
    <x v="13"/>
    <n v="17"/>
    <n v="1"/>
    <n v="0"/>
    <n v="0"/>
    <n v="22"/>
    <n v="3"/>
    <n v="1"/>
    <n v="5"/>
    <n v="6"/>
    <n v="0"/>
    <n v="12"/>
    <n v="3"/>
  </r>
  <r>
    <x v="1"/>
    <x v="0"/>
    <x v="1"/>
    <x v="5"/>
    <n v="1"/>
    <n v="0"/>
    <n v="1"/>
    <n v="5"/>
    <n v="0"/>
    <n v="11"/>
    <n v="1"/>
    <n v="1"/>
    <n v="2"/>
    <n v="1"/>
    <n v="3"/>
    <n v="11"/>
  </r>
  <r>
    <x v="1"/>
    <x v="0"/>
    <x v="1"/>
    <x v="14"/>
    <n v="4"/>
    <n v="0"/>
    <n v="0"/>
    <n v="0"/>
    <n v="0"/>
    <n v="0"/>
    <n v="0"/>
    <n v="0"/>
    <n v="0"/>
    <n v="0"/>
    <n v="0"/>
    <n v="0"/>
  </r>
  <r>
    <x v="1"/>
    <x v="0"/>
    <x v="1"/>
    <x v="15"/>
    <n v="0"/>
    <n v="0"/>
    <n v="0"/>
    <n v="0"/>
    <n v="0"/>
    <n v="0"/>
    <n v="0"/>
    <n v="0"/>
    <n v="0"/>
    <n v="6"/>
    <n v="0"/>
    <n v="0"/>
  </r>
  <r>
    <x v="2"/>
    <x v="0"/>
    <x v="0"/>
    <x v="0"/>
    <n v="0"/>
    <n v="0"/>
    <n v="3"/>
    <n v="0"/>
    <n v="0"/>
    <n v="0"/>
    <n v="2"/>
    <n v="3"/>
    <n v="5"/>
    <n v="1"/>
    <n v="4"/>
    <n v="4"/>
  </r>
  <r>
    <x v="2"/>
    <x v="0"/>
    <x v="0"/>
    <x v="1"/>
    <n v="0"/>
    <n v="1"/>
    <n v="0"/>
    <n v="0"/>
    <n v="2"/>
    <n v="1"/>
    <n v="0"/>
    <n v="0"/>
    <n v="0"/>
    <n v="0"/>
    <n v="1"/>
    <n v="1"/>
  </r>
  <r>
    <x v="2"/>
    <x v="0"/>
    <x v="0"/>
    <x v="7"/>
    <n v="4"/>
    <n v="0"/>
    <n v="1"/>
    <n v="0"/>
    <n v="0"/>
    <n v="0"/>
    <n v="0"/>
    <n v="0"/>
    <n v="0"/>
    <n v="0"/>
    <n v="0"/>
    <n v="0"/>
  </r>
  <r>
    <x v="2"/>
    <x v="0"/>
    <x v="0"/>
    <x v="2"/>
    <n v="0"/>
    <n v="0"/>
    <n v="0"/>
    <n v="0"/>
    <n v="1"/>
    <n v="0"/>
    <n v="0"/>
    <n v="0"/>
    <n v="1"/>
    <n v="0"/>
    <n v="0"/>
    <n v="3"/>
  </r>
  <r>
    <x v="2"/>
    <x v="0"/>
    <x v="0"/>
    <x v="3"/>
    <n v="12"/>
    <n v="7"/>
    <n v="13"/>
    <n v="10"/>
    <n v="2"/>
    <n v="6"/>
    <n v="7"/>
    <n v="12"/>
    <n v="12"/>
    <n v="8"/>
    <n v="4"/>
    <n v="25"/>
  </r>
  <r>
    <x v="2"/>
    <x v="0"/>
    <x v="1"/>
    <x v="9"/>
    <n v="0"/>
    <n v="0"/>
    <n v="0"/>
    <n v="1"/>
    <n v="0"/>
    <n v="0"/>
    <n v="0"/>
    <n v="0"/>
    <n v="0"/>
    <n v="0"/>
    <n v="0"/>
    <n v="3"/>
  </r>
  <r>
    <x v="2"/>
    <x v="0"/>
    <x v="1"/>
    <x v="10"/>
    <n v="1"/>
    <n v="1"/>
    <n v="0"/>
    <n v="0"/>
    <n v="1"/>
    <n v="0"/>
    <n v="1"/>
    <n v="0"/>
    <n v="1"/>
    <n v="0"/>
    <n v="0"/>
    <n v="0"/>
  </r>
  <r>
    <x v="2"/>
    <x v="0"/>
    <x v="1"/>
    <x v="11"/>
    <n v="0"/>
    <n v="0"/>
    <n v="0"/>
    <n v="0"/>
    <n v="0"/>
    <n v="0"/>
    <n v="0"/>
    <n v="0"/>
    <n v="1"/>
    <n v="1"/>
    <n v="2"/>
    <n v="1"/>
  </r>
  <r>
    <x v="2"/>
    <x v="0"/>
    <x v="1"/>
    <x v="4"/>
    <n v="0"/>
    <n v="0"/>
    <n v="0"/>
    <n v="1"/>
    <n v="1"/>
    <n v="0"/>
    <n v="1"/>
    <n v="0"/>
    <n v="1"/>
    <n v="0"/>
    <n v="0"/>
    <n v="4"/>
  </r>
  <r>
    <x v="2"/>
    <x v="0"/>
    <x v="1"/>
    <x v="12"/>
    <n v="0"/>
    <n v="0"/>
    <n v="2"/>
    <n v="1"/>
    <n v="0"/>
    <n v="5"/>
    <n v="2"/>
    <n v="0"/>
    <n v="1"/>
    <n v="1"/>
    <n v="1"/>
    <n v="1"/>
  </r>
  <r>
    <x v="2"/>
    <x v="0"/>
    <x v="1"/>
    <x v="13"/>
    <n v="0"/>
    <n v="0"/>
    <n v="0"/>
    <n v="0"/>
    <n v="0"/>
    <n v="0"/>
    <n v="0"/>
    <n v="1"/>
    <n v="3"/>
    <n v="0"/>
    <n v="6"/>
    <n v="1"/>
  </r>
  <r>
    <x v="2"/>
    <x v="0"/>
    <x v="1"/>
    <x v="5"/>
    <n v="0"/>
    <n v="0"/>
    <n v="0"/>
    <n v="0"/>
    <n v="0"/>
    <n v="0"/>
    <n v="0"/>
    <n v="0"/>
    <n v="1"/>
    <n v="1"/>
    <n v="0"/>
    <n v="6"/>
  </r>
  <r>
    <x v="3"/>
    <x v="1"/>
    <x v="0"/>
    <x v="6"/>
    <n v="0"/>
    <n v="0"/>
    <n v="0"/>
    <n v="1"/>
    <n v="0"/>
    <n v="0"/>
    <n v="0"/>
    <n v="0"/>
    <n v="0"/>
    <n v="0"/>
    <n v="0"/>
    <n v="0"/>
  </r>
  <r>
    <x v="3"/>
    <x v="1"/>
    <x v="0"/>
    <x v="1"/>
    <n v="1"/>
    <n v="0"/>
    <n v="0"/>
    <n v="0"/>
    <n v="0"/>
    <n v="0"/>
    <n v="0"/>
    <n v="0"/>
    <n v="0"/>
    <n v="0"/>
    <n v="0"/>
    <n v="0"/>
  </r>
  <r>
    <x v="3"/>
    <x v="1"/>
    <x v="0"/>
    <x v="7"/>
    <n v="0"/>
    <n v="0"/>
    <n v="0"/>
    <n v="0"/>
    <n v="0"/>
    <n v="0"/>
    <n v="1"/>
    <n v="0"/>
    <n v="0"/>
    <n v="0"/>
    <n v="0"/>
    <n v="0"/>
  </r>
  <r>
    <x v="3"/>
    <x v="1"/>
    <x v="0"/>
    <x v="3"/>
    <n v="0"/>
    <n v="0"/>
    <n v="0"/>
    <n v="0"/>
    <n v="0"/>
    <n v="0"/>
    <n v="2"/>
    <n v="0"/>
    <n v="0"/>
    <n v="0"/>
    <n v="0"/>
    <n v="0"/>
  </r>
  <r>
    <x v="3"/>
    <x v="1"/>
    <x v="1"/>
    <x v="10"/>
    <n v="1"/>
    <n v="0"/>
    <n v="0"/>
    <n v="0"/>
    <n v="0"/>
    <n v="0"/>
    <n v="0"/>
    <n v="0"/>
    <n v="0"/>
    <n v="0"/>
    <n v="0"/>
    <n v="0"/>
  </r>
  <r>
    <x v="3"/>
    <x v="1"/>
    <x v="1"/>
    <x v="11"/>
    <n v="0"/>
    <n v="0"/>
    <n v="0"/>
    <n v="0"/>
    <n v="0"/>
    <n v="0"/>
    <n v="0"/>
    <n v="1"/>
    <n v="0"/>
    <n v="0"/>
    <n v="0"/>
    <n v="0"/>
  </r>
  <r>
    <x v="3"/>
    <x v="1"/>
    <x v="1"/>
    <x v="5"/>
    <n v="0"/>
    <n v="0"/>
    <n v="0"/>
    <n v="0"/>
    <n v="1"/>
    <n v="0"/>
    <n v="0"/>
    <n v="0"/>
    <n v="0"/>
    <n v="0"/>
    <n v="0"/>
    <n v="0"/>
  </r>
  <r>
    <x v="4"/>
    <x v="2"/>
    <x v="0"/>
    <x v="6"/>
    <n v="0"/>
    <n v="0"/>
    <n v="0"/>
    <n v="0"/>
    <n v="0"/>
    <n v="0"/>
    <n v="0"/>
    <n v="0"/>
    <n v="0"/>
    <n v="0"/>
    <n v="1"/>
    <n v="0"/>
  </r>
  <r>
    <x v="4"/>
    <x v="2"/>
    <x v="0"/>
    <x v="0"/>
    <n v="4"/>
    <n v="2"/>
    <n v="3"/>
    <n v="6"/>
    <n v="1"/>
    <n v="0"/>
    <n v="1"/>
    <n v="0"/>
    <n v="1"/>
    <n v="2"/>
    <n v="1"/>
    <n v="2"/>
  </r>
  <r>
    <x v="4"/>
    <x v="2"/>
    <x v="0"/>
    <x v="1"/>
    <n v="3"/>
    <n v="2"/>
    <n v="7"/>
    <n v="4"/>
    <n v="0"/>
    <n v="0"/>
    <n v="1"/>
    <n v="0"/>
    <n v="0"/>
    <n v="0"/>
    <n v="0"/>
    <n v="1"/>
  </r>
  <r>
    <x v="4"/>
    <x v="2"/>
    <x v="0"/>
    <x v="7"/>
    <n v="2"/>
    <n v="0"/>
    <n v="0"/>
    <n v="3"/>
    <n v="0"/>
    <n v="0"/>
    <n v="0"/>
    <n v="0"/>
    <n v="0"/>
    <n v="0"/>
    <n v="0"/>
    <n v="0"/>
  </r>
  <r>
    <x v="4"/>
    <x v="2"/>
    <x v="0"/>
    <x v="2"/>
    <n v="0"/>
    <n v="0"/>
    <n v="1"/>
    <n v="0"/>
    <n v="0"/>
    <n v="0"/>
    <n v="0"/>
    <n v="0"/>
    <n v="0"/>
    <n v="0"/>
    <n v="8"/>
    <n v="2"/>
  </r>
  <r>
    <x v="4"/>
    <x v="2"/>
    <x v="0"/>
    <x v="3"/>
    <n v="12"/>
    <n v="10"/>
    <n v="16"/>
    <n v="12"/>
    <n v="4"/>
    <n v="7"/>
    <n v="3"/>
    <n v="4"/>
    <n v="2"/>
    <n v="5"/>
    <n v="2"/>
    <n v="28"/>
  </r>
  <r>
    <x v="4"/>
    <x v="2"/>
    <x v="1"/>
    <x v="11"/>
    <n v="0"/>
    <n v="0"/>
    <n v="0"/>
    <n v="1"/>
    <n v="0"/>
    <n v="0"/>
    <n v="0"/>
    <n v="1"/>
    <n v="0"/>
    <n v="0"/>
    <n v="0"/>
    <n v="0"/>
  </r>
  <r>
    <x v="4"/>
    <x v="2"/>
    <x v="1"/>
    <x v="4"/>
    <n v="2"/>
    <n v="0"/>
    <n v="1"/>
    <n v="0"/>
    <n v="0"/>
    <n v="0"/>
    <n v="0"/>
    <n v="0"/>
    <n v="0"/>
    <n v="0"/>
    <n v="0"/>
    <n v="2"/>
  </r>
  <r>
    <x v="4"/>
    <x v="2"/>
    <x v="1"/>
    <x v="12"/>
    <n v="2"/>
    <n v="0"/>
    <n v="1"/>
    <n v="0"/>
    <n v="1"/>
    <n v="1"/>
    <n v="1"/>
    <n v="0"/>
    <n v="1"/>
    <n v="0"/>
    <n v="0"/>
    <n v="1"/>
  </r>
  <r>
    <x v="4"/>
    <x v="2"/>
    <x v="1"/>
    <x v="14"/>
    <n v="0"/>
    <n v="0"/>
    <n v="0"/>
    <n v="1"/>
    <n v="0"/>
    <n v="2"/>
    <n v="0"/>
    <n v="0"/>
    <n v="0"/>
    <n v="0"/>
    <n v="0"/>
    <n v="0"/>
  </r>
  <r>
    <x v="5"/>
    <x v="3"/>
    <x v="0"/>
    <x v="0"/>
    <n v="1"/>
    <n v="0"/>
    <n v="0"/>
    <n v="0"/>
    <n v="1"/>
    <n v="1"/>
    <n v="0"/>
    <n v="1"/>
    <n v="0"/>
    <n v="0"/>
    <n v="0"/>
    <n v="1"/>
  </r>
  <r>
    <x v="5"/>
    <x v="3"/>
    <x v="0"/>
    <x v="1"/>
    <n v="1"/>
    <n v="1"/>
    <n v="5"/>
    <n v="2"/>
    <n v="0"/>
    <n v="1"/>
    <n v="0"/>
    <n v="0"/>
    <n v="0"/>
    <n v="0"/>
    <n v="0"/>
    <n v="0"/>
  </r>
  <r>
    <x v="5"/>
    <x v="3"/>
    <x v="0"/>
    <x v="7"/>
    <n v="1"/>
    <n v="0"/>
    <n v="0"/>
    <n v="0"/>
    <n v="0"/>
    <n v="0"/>
    <n v="0"/>
    <n v="0"/>
    <n v="0"/>
    <n v="0"/>
    <n v="0"/>
    <n v="0"/>
  </r>
  <r>
    <x v="5"/>
    <x v="3"/>
    <x v="0"/>
    <x v="2"/>
    <n v="0"/>
    <n v="0"/>
    <n v="0"/>
    <n v="1"/>
    <n v="0"/>
    <n v="0"/>
    <n v="0"/>
    <n v="1"/>
    <n v="0"/>
    <n v="0"/>
    <n v="0"/>
    <n v="0"/>
  </r>
  <r>
    <x v="5"/>
    <x v="3"/>
    <x v="0"/>
    <x v="3"/>
    <n v="2"/>
    <n v="4"/>
    <n v="2"/>
    <n v="4"/>
    <n v="0"/>
    <n v="0"/>
    <n v="0"/>
    <n v="0"/>
    <n v="1"/>
    <n v="3"/>
    <n v="4"/>
    <n v="9"/>
  </r>
  <r>
    <x v="5"/>
    <x v="3"/>
    <x v="1"/>
    <x v="10"/>
    <n v="3"/>
    <n v="0"/>
    <n v="0"/>
    <n v="0"/>
    <n v="0"/>
    <n v="0"/>
    <n v="0"/>
    <n v="0"/>
    <n v="0"/>
    <n v="0"/>
    <n v="0"/>
    <n v="0"/>
  </r>
  <r>
    <x v="5"/>
    <x v="3"/>
    <x v="1"/>
    <x v="4"/>
    <n v="0"/>
    <n v="1"/>
    <n v="0"/>
    <n v="0"/>
    <n v="0"/>
    <n v="0"/>
    <n v="0"/>
    <n v="0"/>
    <n v="0"/>
    <n v="0"/>
    <n v="1"/>
    <n v="0"/>
  </r>
  <r>
    <x v="5"/>
    <x v="3"/>
    <x v="1"/>
    <x v="12"/>
    <n v="0"/>
    <n v="0"/>
    <n v="1"/>
    <n v="0"/>
    <n v="0"/>
    <n v="0"/>
    <n v="0"/>
    <n v="0"/>
    <n v="0"/>
    <n v="0"/>
    <n v="0"/>
    <n v="1"/>
  </r>
  <r>
    <x v="5"/>
    <x v="3"/>
    <x v="1"/>
    <x v="13"/>
    <n v="0"/>
    <n v="0"/>
    <n v="0"/>
    <n v="0"/>
    <n v="0"/>
    <n v="0"/>
    <n v="0"/>
    <n v="0"/>
    <n v="0"/>
    <n v="0"/>
    <n v="0"/>
    <n v="1"/>
  </r>
  <r>
    <x v="6"/>
    <x v="2"/>
    <x v="0"/>
    <x v="0"/>
    <n v="1"/>
    <n v="1"/>
    <n v="1"/>
    <n v="1"/>
    <n v="2"/>
    <n v="0"/>
    <n v="0"/>
    <n v="3"/>
    <n v="0"/>
    <n v="2"/>
    <n v="3"/>
    <n v="0"/>
  </r>
  <r>
    <x v="6"/>
    <x v="2"/>
    <x v="0"/>
    <x v="1"/>
    <n v="0"/>
    <n v="0"/>
    <n v="0"/>
    <n v="0"/>
    <n v="0"/>
    <n v="0"/>
    <n v="0"/>
    <n v="0"/>
    <n v="0"/>
    <n v="0"/>
    <n v="0"/>
    <n v="1"/>
  </r>
  <r>
    <x v="6"/>
    <x v="2"/>
    <x v="0"/>
    <x v="2"/>
    <n v="1"/>
    <n v="3"/>
    <n v="2"/>
    <n v="0"/>
    <n v="3"/>
    <n v="0"/>
    <n v="0"/>
    <n v="0"/>
    <n v="1"/>
    <n v="1"/>
    <n v="0"/>
    <n v="5"/>
  </r>
  <r>
    <x v="6"/>
    <x v="2"/>
    <x v="0"/>
    <x v="3"/>
    <n v="39"/>
    <n v="17"/>
    <n v="27"/>
    <n v="25"/>
    <n v="13"/>
    <n v="12"/>
    <n v="11"/>
    <n v="11"/>
    <n v="7"/>
    <n v="6"/>
    <n v="4"/>
    <n v="46"/>
  </r>
  <r>
    <x v="6"/>
    <x v="2"/>
    <x v="1"/>
    <x v="4"/>
    <n v="1"/>
    <n v="0"/>
    <n v="0"/>
    <n v="0"/>
    <n v="0"/>
    <n v="0"/>
    <n v="0"/>
    <n v="0"/>
    <n v="0"/>
    <n v="0"/>
    <n v="0"/>
    <n v="0"/>
  </r>
  <r>
    <x v="6"/>
    <x v="2"/>
    <x v="1"/>
    <x v="12"/>
    <n v="0"/>
    <n v="0"/>
    <n v="0"/>
    <n v="0"/>
    <n v="2"/>
    <n v="0"/>
    <n v="1"/>
    <n v="0"/>
    <n v="0"/>
    <n v="0"/>
    <n v="0"/>
    <n v="0"/>
  </r>
  <r>
    <x v="6"/>
    <x v="2"/>
    <x v="1"/>
    <x v="13"/>
    <n v="0"/>
    <n v="0"/>
    <n v="2"/>
    <n v="0"/>
    <n v="0"/>
    <n v="0"/>
    <n v="0"/>
    <n v="0"/>
    <n v="0"/>
    <n v="0"/>
    <n v="0"/>
    <n v="1"/>
  </r>
  <r>
    <x v="7"/>
    <x v="2"/>
    <x v="0"/>
    <x v="0"/>
    <n v="1"/>
    <n v="2"/>
    <n v="0"/>
    <n v="3"/>
    <n v="0"/>
    <n v="0"/>
    <n v="0"/>
    <n v="0"/>
    <n v="0"/>
    <n v="0"/>
    <n v="1"/>
    <n v="2"/>
  </r>
  <r>
    <x v="7"/>
    <x v="2"/>
    <x v="0"/>
    <x v="1"/>
    <n v="1"/>
    <n v="0"/>
    <n v="1"/>
    <n v="0"/>
    <n v="0"/>
    <n v="0"/>
    <n v="0"/>
    <n v="0"/>
    <n v="0"/>
    <n v="0"/>
    <n v="0"/>
    <n v="1"/>
  </r>
  <r>
    <x v="7"/>
    <x v="2"/>
    <x v="0"/>
    <x v="7"/>
    <n v="0"/>
    <n v="0"/>
    <n v="0"/>
    <n v="0"/>
    <n v="0"/>
    <n v="0"/>
    <n v="0"/>
    <n v="0"/>
    <n v="1"/>
    <n v="0"/>
    <n v="0"/>
    <n v="0"/>
  </r>
  <r>
    <x v="7"/>
    <x v="2"/>
    <x v="0"/>
    <x v="2"/>
    <n v="0"/>
    <n v="0"/>
    <n v="1"/>
    <n v="0"/>
    <n v="0"/>
    <n v="0"/>
    <n v="0"/>
    <n v="0"/>
    <n v="0"/>
    <n v="0"/>
    <n v="0"/>
    <n v="0"/>
  </r>
  <r>
    <x v="7"/>
    <x v="2"/>
    <x v="0"/>
    <x v="3"/>
    <n v="8"/>
    <n v="7"/>
    <n v="9"/>
    <n v="1"/>
    <n v="1"/>
    <n v="0"/>
    <n v="1"/>
    <n v="1"/>
    <n v="0"/>
    <n v="0"/>
    <n v="1"/>
    <n v="13"/>
  </r>
  <r>
    <x v="7"/>
    <x v="2"/>
    <x v="1"/>
    <x v="11"/>
    <n v="0"/>
    <n v="1"/>
    <n v="0"/>
    <n v="0"/>
    <n v="0"/>
    <n v="0"/>
    <n v="0"/>
    <n v="0"/>
    <n v="0"/>
    <n v="0"/>
    <n v="1"/>
    <n v="0"/>
  </r>
  <r>
    <x v="7"/>
    <x v="2"/>
    <x v="1"/>
    <x v="13"/>
    <n v="0"/>
    <n v="0"/>
    <n v="0"/>
    <n v="1"/>
    <n v="0"/>
    <n v="0"/>
    <n v="0"/>
    <n v="0"/>
    <n v="0"/>
    <n v="0"/>
    <n v="0"/>
    <n v="0"/>
  </r>
  <r>
    <x v="8"/>
    <x v="2"/>
    <x v="0"/>
    <x v="6"/>
    <n v="1"/>
    <n v="0"/>
    <n v="0"/>
    <n v="0"/>
    <n v="0"/>
    <n v="0"/>
    <n v="0"/>
    <n v="0"/>
    <n v="0"/>
    <n v="0"/>
    <n v="0"/>
    <n v="0"/>
  </r>
  <r>
    <x v="8"/>
    <x v="2"/>
    <x v="0"/>
    <x v="0"/>
    <n v="9"/>
    <n v="9"/>
    <n v="10"/>
    <n v="15"/>
    <n v="14"/>
    <n v="4"/>
    <n v="15"/>
    <n v="7"/>
    <n v="6"/>
    <n v="16"/>
    <n v="17"/>
    <n v="21"/>
  </r>
  <r>
    <x v="8"/>
    <x v="2"/>
    <x v="0"/>
    <x v="1"/>
    <n v="0"/>
    <n v="0"/>
    <n v="11"/>
    <n v="8"/>
    <n v="11"/>
    <n v="19"/>
    <n v="10"/>
    <n v="3"/>
    <n v="0"/>
    <n v="1"/>
    <n v="0"/>
    <n v="4"/>
  </r>
  <r>
    <x v="8"/>
    <x v="2"/>
    <x v="0"/>
    <x v="16"/>
    <n v="0"/>
    <n v="0"/>
    <n v="0"/>
    <n v="0"/>
    <n v="0"/>
    <n v="0"/>
    <n v="0"/>
    <n v="0"/>
    <n v="0"/>
    <n v="23"/>
    <n v="12"/>
    <n v="32"/>
  </r>
  <r>
    <x v="8"/>
    <x v="2"/>
    <x v="0"/>
    <x v="7"/>
    <n v="0"/>
    <n v="0"/>
    <n v="1"/>
    <n v="0"/>
    <n v="0"/>
    <n v="0"/>
    <n v="0"/>
    <n v="1"/>
    <n v="0"/>
    <n v="0"/>
    <n v="0"/>
    <n v="0"/>
  </r>
  <r>
    <x v="8"/>
    <x v="2"/>
    <x v="0"/>
    <x v="2"/>
    <n v="8"/>
    <n v="0"/>
    <n v="0"/>
    <n v="8"/>
    <n v="4"/>
    <n v="7"/>
    <n v="3"/>
    <n v="2"/>
    <n v="4"/>
    <n v="2"/>
    <n v="0"/>
    <n v="8"/>
  </r>
  <r>
    <x v="8"/>
    <x v="2"/>
    <x v="0"/>
    <x v="17"/>
    <n v="0"/>
    <n v="0"/>
    <n v="0"/>
    <n v="0"/>
    <n v="1"/>
    <n v="0"/>
    <n v="0"/>
    <n v="0"/>
    <n v="0"/>
    <n v="0"/>
    <n v="0"/>
    <n v="0"/>
  </r>
  <r>
    <x v="8"/>
    <x v="2"/>
    <x v="0"/>
    <x v="3"/>
    <n v="51"/>
    <n v="25"/>
    <n v="52"/>
    <n v="68"/>
    <n v="34"/>
    <n v="61"/>
    <n v="45"/>
    <n v="44"/>
    <n v="13"/>
    <n v="0"/>
    <n v="0"/>
    <n v="0"/>
  </r>
  <r>
    <x v="8"/>
    <x v="2"/>
    <x v="1"/>
    <x v="9"/>
    <n v="0"/>
    <n v="1"/>
    <n v="0"/>
    <n v="1"/>
    <n v="0"/>
    <n v="0"/>
    <n v="0"/>
    <n v="0"/>
    <n v="0"/>
    <n v="0"/>
    <n v="0"/>
    <n v="0"/>
  </r>
  <r>
    <x v="8"/>
    <x v="2"/>
    <x v="1"/>
    <x v="10"/>
    <n v="0"/>
    <n v="0"/>
    <n v="0"/>
    <n v="0"/>
    <n v="2"/>
    <n v="0"/>
    <n v="0"/>
    <n v="0"/>
    <n v="0"/>
    <n v="0"/>
    <n v="0"/>
    <n v="0"/>
  </r>
  <r>
    <x v="8"/>
    <x v="2"/>
    <x v="1"/>
    <x v="4"/>
    <n v="0"/>
    <n v="0"/>
    <n v="0"/>
    <n v="0"/>
    <n v="0"/>
    <n v="0"/>
    <n v="0"/>
    <n v="1"/>
    <n v="0"/>
    <n v="0"/>
    <n v="0"/>
    <n v="0"/>
  </r>
  <r>
    <x v="8"/>
    <x v="2"/>
    <x v="1"/>
    <x v="12"/>
    <n v="0"/>
    <n v="4"/>
    <n v="0"/>
    <n v="0"/>
    <n v="1"/>
    <n v="3"/>
    <n v="8"/>
    <n v="3"/>
    <n v="0"/>
    <n v="0"/>
    <n v="0"/>
    <n v="2"/>
  </r>
  <r>
    <x v="8"/>
    <x v="2"/>
    <x v="1"/>
    <x v="5"/>
    <n v="0"/>
    <n v="0"/>
    <n v="0"/>
    <n v="1"/>
    <n v="0"/>
    <n v="0"/>
    <n v="0"/>
    <n v="0"/>
    <n v="0"/>
    <n v="1"/>
    <n v="0"/>
    <n v="0"/>
  </r>
  <r>
    <x v="8"/>
    <x v="2"/>
    <x v="1"/>
    <x v="15"/>
    <n v="0"/>
    <n v="0"/>
    <n v="0"/>
    <n v="0"/>
    <n v="0"/>
    <n v="0"/>
    <n v="0"/>
    <n v="0"/>
    <n v="0"/>
    <n v="0"/>
    <n v="0"/>
    <n v="7"/>
  </r>
  <r>
    <x v="9"/>
    <x v="1"/>
    <x v="0"/>
    <x v="0"/>
    <n v="1"/>
    <n v="0"/>
    <n v="0"/>
    <n v="0"/>
    <n v="3"/>
    <n v="1"/>
    <n v="0"/>
    <n v="2"/>
    <n v="0"/>
    <n v="1"/>
    <n v="1"/>
    <n v="2"/>
  </r>
  <r>
    <x v="9"/>
    <x v="1"/>
    <x v="0"/>
    <x v="1"/>
    <n v="0"/>
    <n v="1"/>
    <n v="0"/>
    <n v="0"/>
    <n v="6"/>
    <n v="0"/>
    <n v="0"/>
    <n v="0"/>
    <n v="1"/>
    <n v="1"/>
    <n v="0"/>
    <n v="0"/>
  </r>
  <r>
    <x v="9"/>
    <x v="1"/>
    <x v="0"/>
    <x v="7"/>
    <n v="0"/>
    <n v="0"/>
    <n v="0"/>
    <n v="0"/>
    <n v="0"/>
    <n v="1"/>
    <n v="0"/>
    <n v="0"/>
    <n v="0"/>
    <n v="1"/>
    <n v="0"/>
    <n v="0"/>
  </r>
  <r>
    <x v="9"/>
    <x v="1"/>
    <x v="0"/>
    <x v="2"/>
    <n v="0"/>
    <n v="0"/>
    <n v="0"/>
    <n v="0"/>
    <n v="0"/>
    <n v="0"/>
    <n v="0"/>
    <n v="1"/>
    <n v="0"/>
    <n v="0"/>
    <n v="1"/>
    <n v="0"/>
  </r>
  <r>
    <x v="9"/>
    <x v="1"/>
    <x v="0"/>
    <x v="3"/>
    <n v="6"/>
    <n v="6"/>
    <n v="3"/>
    <n v="3"/>
    <n v="11"/>
    <n v="7"/>
    <n v="8"/>
    <n v="10"/>
    <n v="9"/>
    <n v="5"/>
    <n v="8"/>
    <n v="15"/>
  </r>
  <r>
    <x v="9"/>
    <x v="1"/>
    <x v="1"/>
    <x v="10"/>
    <n v="1"/>
    <n v="0"/>
    <n v="0"/>
    <n v="0"/>
    <n v="0"/>
    <n v="0"/>
    <n v="0"/>
    <n v="0"/>
    <n v="1"/>
    <n v="0"/>
    <n v="0"/>
    <n v="0"/>
  </r>
  <r>
    <x v="9"/>
    <x v="1"/>
    <x v="1"/>
    <x v="4"/>
    <n v="0"/>
    <n v="0"/>
    <n v="0"/>
    <n v="0"/>
    <n v="1"/>
    <n v="0"/>
    <n v="0"/>
    <n v="0"/>
    <n v="0"/>
    <n v="0"/>
    <n v="0"/>
    <n v="1"/>
  </r>
  <r>
    <x v="9"/>
    <x v="1"/>
    <x v="1"/>
    <x v="12"/>
    <n v="1"/>
    <n v="0"/>
    <n v="0"/>
    <n v="0"/>
    <n v="1"/>
    <n v="0"/>
    <n v="2"/>
    <n v="0"/>
    <n v="0"/>
    <n v="0"/>
    <n v="0"/>
    <n v="1"/>
  </r>
  <r>
    <x v="10"/>
    <x v="3"/>
    <x v="0"/>
    <x v="0"/>
    <n v="0"/>
    <n v="0"/>
    <n v="0"/>
    <n v="0"/>
    <n v="0"/>
    <n v="0"/>
    <n v="0"/>
    <n v="0"/>
    <n v="1"/>
    <n v="0"/>
    <n v="0"/>
    <n v="0"/>
  </r>
  <r>
    <x v="10"/>
    <x v="3"/>
    <x v="0"/>
    <x v="1"/>
    <n v="1"/>
    <n v="1"/>
    <n v="1"/>
    <n v="0"/>
    <n v="0"/>
    <n v="0"/>
    <n v="0"/>
    <n v="0"/>
    <n v="1"/>
    <n v="0"/>
    <n v="0"/>
    <n v="0"/>
  </r>
  <r>
    <x v="10"/>
    <x v="3"/>
    <x v="0"/>
    <x v="2"/>
    <n v="0"/>
    <n v="0"/>
    <n v="0"/>
    <n v="0"/>
    <n v="0"/>
    <n v="0"/>
    <n v="0"/>
    <n v="0"/>
    <n v="1"/>
    <n v="0"/>
    <n v="0"/>
    <n v="0"/>
  </r>
  <r>
    <x v="10"/>
    <x v="3"/>
    <x v="0"/>
    <x v="3"/>
    <n v="2"/>
    <n v="2"/>
    <n v="2"/>
    <n v="1"/>
    <n v="7"/>
    <n v="3"/>
    <n v="7"/>
    <n v="4"/>
    <n v="3"/>
    <n v="4"/>
    <n v="5"/>
    <n v="5"/>
  </r>
  <r>
    <x v="10"/>
    <x v="3"/>
    <x v="1"/>
    <x v="10"/>
    <n v="0"/>
    <n v="0"/>
    <n v="0"/>
    <n v="0"/>
    <n v="0"/>
    <n v="1"/>
    <n v="0"/>
    <n v="0"/>
    <n v="0"/>
    <n v="0"/>
    <n v="0"/>
    <n v="0"/>
  </r>
  <r>
    <x v="10"/>
    <x v="3"/>
    <x v="1"/>
    <x v="11"/>
    <n v="0"/>
    <n v="0"/>
    <n v="0"/>
    <n v="0"/>
    <n v="0"/>
    <n v="0"/>
    <n v="0"/>
    <n v="0"/>
    <n v="0"/>
    <n v="1"/>
    <n v="0"/>
    <n v="1"/>
  </r>
  <r>
    <x v="10"/>
    <x v="3"/>
    <x v="1"/>
    <x v="4"/>
    <n v="0"/>
    <n v="0"/>
    <n v="1"/>
    <n v="0"/>
    <n v="1"/>
    <n v="0"/>
    <n v="0"/>
    <n v="0"/>
    <n v="1"/>
    <n v="0"/>
    <n v="1"/>
    <n v="0"/>
  </r>
  <r>
    <x v="10"/>
    <x v="3"/>
    <x v="1"/>
    <x v="12"/>
    <n v="1"/>
    <n v="0"/>
    <n v="0"/>
    <n v="0"/>
    <n v="1"/>
    <n v="2"/>
    <n v="0"/>
    <n v="0"/>
    <n v="0"/>
    <n v="0"/>
    <n v="0"/>
    <n v="0"/>
  </r>
  <r>
    <x v="10"/>
    <x v="3"/>
    <x v="1"/>
    <x v="13"/>
    <n v="0"/>
    <n v="0"/>
    <n v="0"/>
    <n v="0"/>
    <n v="0"/>
    <n v="0"/>
    <n v="0"/>
    <n v="1"/>
    <n v="0"/>
    <n v="0"/>
    <n v="0"/>
    <n v="0"/>
  </r>
  <r>
    <x v="11"/>
    <x v="3"/>
    <x v="0"/>
    <x v="0"/>
    <n v="0"/>
    <n v="1"/>
    <n v="0"/>
    <n v="0"/>
    <n v="0"/>
    <n v="0"/>
    <n v="0"/>
    <n v="0"/>
    <n v="0"/>
    <n v="0"/>
    <n v="0"/>
    <n v="0"/>
  </r>
  <r>
    <x v="11"/>
    <x v="3"/>
    <x v="0"/>
    <x v="2"/>
    <n v="0"/>
    <n v="0"/>
    <n v="0"/>
    <n v="0"/>
    <n v="0"/>
    <n v="0"/>
    <n v="0"/>
    <n v="0"/>
    <n v="0"/>
    <n v="0"/>
    <n v="0"/>
    <n v="1"/>
  </r>
  <r>
    <x v="11"/>
    <x v="3"/>
    <x v="0"/>
    <x v="3"/>
    <n v="1"/>
    <n v="2"/>
    <n v="1"/>
    <n v="5"/>
    <n v="5"/>
    <n v="2"/>
    <n v="0"/>
    <n v="3"/>
    <n v="3"/>
    <n v="2"/>
    <n v="0"/>
    <n v="3"/>
  </r>
  <r>
    <x v="11"/>
    <x v="3"/>
    <x v="1"/>
    <x v="12"/>
    <n v="0"/>
    <n v="0"/>
    <n v="0"/>
    <n v="0"/>
    <n v="1"/>
    <n v="0"/>
    <n v="0"/>
    <n v="0"/>
    <n v="0"/>
    <n v="0"/>
    <n v="0"/>
    <n v="0"/>
  </r>
  <r>
    <x v="11"/>
    <x v="3"/>
    <x v="1"/>
    <x v="18"/>
    <n v="0"/>
    <n v="0"/>
    <n v="0"/>
    <n v="0"/>
    <n v="0"/>
    <n v="0"/>
    <n v="0"/>
    <n v="0"/>
    <n v="0"/>
    <n v="0"/>
    <n v="0"/>
    <n v="1"/>
  </r>
  <r>
    <x v="12"/>
    <x v="1"/>
    <x v="0"/>
    <x v="0"/>
    <n v="0"/>
    <n v="0"/>
    <n v="0"/>
    <n v="0"/>
    <n v="7"/>
    <n v="3"/>
    <n v="1"/>
    <n v="0"/>
    <n v="1"/>
    <n v="0"/>
    <n v="1"/>
    <n v="0"/>
  </r>
  <r>
    <x v="12"/>
    <x v="1"/>
    <x v="0"/>
    <x v="1"/>
    <n v="0"/>
    <n v="0"/>
    <n v="0"/>
    <n v="0"/>
    <n v="1"/>
    <n v="0"/>
    <n v="4"/>
    <n v="0"/>
    <n v="0"/>
    <n v="0"/>
    <n v="0"/>
    <n v="0"/>
  </r>
  <r>
    <x v="12"/>
    <x v="1"/>
    <x v="0"/>
    <x v="7"/>
    <n v="0"/>
    <n v="0"/>
    <n v="0"/>
    <n v="0"/>
    <n v="0"/>
    <n v="0"/>
    <n v="0"/>
    <n v="0"/>
    <n v="1"/>
    <n v="0"/>
    <n v="0"/>
    <n v="0"/>
  </r>
  <r>
    <x v="12"/>
    <x v="1"/>
    <x v="0"/>
    <x v="2"/>
    <n v="0"/>
    <n v="0"/>
    <n v="1"/>
    <n v="0"/>
    <n v="0"/>
    <n v="0"/>
    <n v="2"/>
    <n v="0"/>
    <n v="0"/>
    <n v="0"/>
    <n v="1"/>
    <n v="1"/>
  </r>
  <r>
    <x v="12"/>
    <x v="1"/>
    <x v="0"/>
    <x v="3"/>
    <n v="6"/>
    <n v="3"/>
    <n v="1"/>
    <n v="2"/>
    <n v="1"/>
    <n v="3"/>
    <n v="6"/>
    <n v="0"/>
    <n v="5"/>
    <n v="0"/>
    <n v="1"/>
    <n v="1"/>
  </r>
  <r>
    <x v="12"/>
    <x v="1"/>
    <x v="1"/>
    <x v="4"/>
    <n v="1"/>
    <n v="0"/>
    <n v="0"/>
    <n v="0"/>
    <n v="0"/>
    <n v="0"/>
    <n v="0"/>
    <n v="0"/>
    <n v="0"/>
    <n v="0"/>
    <n v="1"/>
    <n v="0"/>
  </r>
  <r>
    <x v="12"/>
    <x v="1"/>
    <x v="1"/>
    <x v="12"/>
    <n v="1"/>
    <n v="1"/>
    <n v="0"/>
    <n v="0"/>
    <n v="0"/>
    <n v="0"/>
    <n v="1"/>
    <n v="0"/>
    <n v="0"/>
    <n v="0"/>
    <n v="0"/>
    <n v="1"/>
  </r>
  <r>
    <x v="12"/>
    <x v="1"/>
    <x v="1"/>
    <x v="13"/>
    <n v="0"/>
    <n v="1"/>
    <n v="0"/>
    <n v="0"/>
    <n v="0"/>
    <n v="0"/>
    <n v="0"/>
    <n v="0"/>
    <n v="0"/>
    <n v="0"/>
    <n v="0"/>
    <n v="0"/>
  </r>
  <r>
    <x v="13"/>
    <x v="1"/>
    <x v="0"/>
    <x v="6"/>
    <n v="0"/>
    <n v="0"/>
    <n v="0"/>
    <n v="0"/>
    <n v="0"/>
    <n v="0"/>
    <n v="1"/>
    <n v="3"/>
    <n v="0"/>
    <n v="0"/>
    <n v="0"/>
    <n v="1"/>
  </r>
  <r>
    <x v="13"/>
    <x v="1"/>
    <x v="0"/>
    <x v="0"/>
    <n v="1"/>
    <n v="0"/>
    <n v="1"/>
    <n v="0"/>
    <n v="1"/>
    <n v="1"/>
    <n v="2"/>
    <n v="0"/>
    <n v="0"/>
    <n v="0"/>
    <n v="0"/>
    <n v="0"/>
  </r>
  <r>
    <x v="13"/>
    <x v="1"/>
    <x v="0"/>
    <x v="1"/>
    <n v="0"/>
    <n v="1"/>
    <n v="0"/>
    <n v="2"/>
    <n v="1"/>
    <n v="1"/>
    <n v="3"/>
    <n v="2"/>
    <n v="0"/>
    <n v="2"/>
    <n v="4"/>
    <n v="6"/>
  </r>
  <r>
    <x v="13"/>
    <x v="1"/>
    <x v="0"/>
    <x v="7"/>
    <n v="0"/>
    <n v="1"/>
    <n v="2"/>
    <n v="1"/>
    <n v="1"/>
    <n v="0"/>
    <n v="1"/>
    <n v="1"/>
    <n v="1"/>
    <n v="0"/>
    <n v="0"/>
    <n v="0"/>
  </r>
  <r>
    <x v="13"/>
    <x v="1"/>
    <x v="0"/>
    <x v="2"/>
    <n v="1"/>
    <n v="1"/>
    <n v="1"/>
    <n v="3"/>
    <n v="2"/>
    <n v="2"/>
    <n v="2"/>
    <n v="6"/>
    <n v="1"/>
    <n v="3"/>
    <n v="5"/>
    <n v="9"/>
  </r>
  <r>
    <x v="13"/>
    <x v="1"/>
    <x v="0"/>
    <x v="3"/>
    <n v="14"/>
    <n v="8"/>
    <n v="10"/>
    <n v="6"/>
    <n v="3"/>
    <n v="4"/>
    <n v="5"/>
    <n v="7"/>
    <n v="9"/>
    <n v="6"/>
    <n v="4"/>
    <n v="3"/>
  </r>
  <r>
    <x v="13"/>
    <x v="1"/>
    <x v="1"/>
    <x v="9"/>
    <n v="0"/>
    <n v="0"/>
    <n v="0"/>
    <n v="0"/>
    <n v="0"/>
    <n v="0"/>
    <n v="0"/>
    <n v="0"/>
    <n v="1"/>
    <n v="0"/>
    <n v="0"/>
    <n v="0"/>
  </r>
  <r>
    <x v="13"/>
    <x v="1"/>
    <x v="1"/>
    <x v="11"/>
    <n v="0"/>
    <n v="1"/>
    <n v="0"/>
    <n v="0"/>
    <n v="0"/>
    <n v="0"/>
    <n v="0"/>
    <n v="0"/>
    <n v="0"/>
    <n v="1"/>
    <n v="0"/>
    <n v="0"/>
  </r>
  <r>
    <x v="13"/>
    <x v="1"/>
    <x v="1"/>
    <x v="5"/>
    <n v="0"/>
    <n v="0"/>
    <n v="0"/>
    <n v="0"/>
    <n v="1"/>
    <n v="0"/>
    <n v="1"/>
    <n v="0"/>
    <n v="0"/>
    <n v="0"/>
    <n v="0"/>
    <n v="0"/>
  </r>
  <r>
    <x v="14"/>
    <x v="2"/>
    <x v="0"/>
    <x v="6"/>
    <n v="11"/>
    <n v="7"/>
    <n v="0"/>
    <n v="7"/>
    <n v="2"/>
    <n v="1"/>
    <n v="2"/>
    <n v="1"/>
    <n v="0"/>
    <n v="0"/>
    <n v="0"/>
    <n v="1"/>
  </r>
  <r>
    <x v="14"/>
    <x v="2"/>
    <x v="0"/>
    <x v="19"/>
    <n v="1"/>
    <n v="54"/>
    <n v="0"/>
    <n v="0"/>
    <n v="1"/>
    <n v="0"/>
    <n v="0"/>
    <n v="0"/>
    <n v="0"/>
    <n v="0"/>
    <n v="0"/>
    <n v="0"/>
  </r>
  <r>
    <x v="14"/>
    <x v="2"/>
    <x v="0"/>
    <x v="0"/>
    <n v="11"/>
    <n v="7"/>
    <n v="12"/>
    <n v="13"/>
    <n v="5"/>
    <n v="4"/>
    <n v="5"/>
    <n v="1"/>
    <n v="5"/>
    <n v="5"/>
    <n v="1"/>
    <n v="9"/>
  </r>
  <r>
    <x v="14"/>
    <x v="2"/>
    <x v="0"/>
    <x v="1"/>
    <n v="9"/>
    <n v="5"/>
    <n v="5"/>
    <n v="7"/>
    <n v="9"/>
    <n v="17"/>
    <n v="2"/>
    <n v="5"/>
    <n v="1"/>
    <n v="0"/>
    <n v="3"/>
    <n v="2"/>
  </r>
  <r>
    <x v="14"/>
    <x v="2"/>
    <x v="0"/>
    <x v="7"/>
    <n v="18"/>
    <n v="14"/>
    <n v="15"/>
    <n v="13"/>
    <n v="10"/>
    <n v="4"/>
    <n v="2"/>
    <n v="2"/>
    <n v="0"/>
    <n v="2"/>
    <n v="3"/>
    <n v="3"/>
  </r>
  <r>
    <x v="14"/>
    <x v="2"/>
    <x v="0"/>
    <x v="2"/>
    <n v="10"/>
    <n v="2"/>
    <n v="1"/>
    <n v="15"/>
    <n v="9"/>
    <n v="9"/>
    <n v="4"/>
    <n v="3"/>
    <n v="3"/>
    <n v="0"/>
    <n v="1"/>
    <n v="5"/>
  </r>
  <r>
    <x v="14"/>
    <x v="2"/>
    <x v="0"/>
    <x v="8"/>
    <n v="0"/>
    <n v="0"/>
    <n v="0"/>
    <n v="1"/>
    <n v="0"/>
    <n v="0"/>
    <n v="0"/>
    <n v="0"/>
    <n v="0"/>
    <n v="0"/>
    <n v="0"/>
    <n v="0"/>
  </r>
  <r>
    <x v="14"/>
    <x v="2"/>
    <x v="0"/>
    <x v="3"/>
    <n v="103"/>
    <n v="0"/>
    <n v="58"/>
    <n v="94"/>
    <n v="55"/>
    <n v="63"/>
    <n v="43"/>
    <n v="28"/>
    <n v="17"/>
    <n v="19"/>
    <n v="15"/>
    <n v="88"/>
  </r>
  <r>
    <x v="14"/>
    <x v="2"/>
    <x v="1"/>
    <x v="20"/>
    <n v="0"/>
    <n v="0"/>
    <n v="1"/>
    <n v="0"/>
    <n v="0"/>
    <n v="0"/>
    <n v="0"/>
    <n v="0"/>
    <n v="0"/>
    <n v="0"/>
    <n v="0"/>
    <n v="0"/>
  </r>
  <r>
    <x v="14"/>
    <x v="2"/>
    <x v="1"/>
    <x v="9"/>
    <n v="1"/>
    <n v="0"/>
    <n v="3"/>
    <n v="1"/>
    <n v="0"/>
    <n v="0"/>
    <n v="0"/>
    <n v="1"/>
    <n v="0"/>
    <n v="0"/>
    <n v="0"/>
    <n v="0"/>
  </r>
  <r>
    <x v="14"/>
    <x v="2"/>
    <x v="1"/>
    <x v="10"/>
    <n v="1"/>
    <n v="2"/>
    <n v="1"/>
    <n v="1"/>
    <n v="0"/>
    <n v="0"/>
    <n v="0"/>
    <n v="0"/>
    <n v="0"/>
    <n v="0"/>
    <n v="0"/>
    <n v="0"/>
  </r>
  <r>
    <x v="14"/>
    <x v="2"/>
    <x v="1"/>
    <x v="11"/>
    <n v="0"/>
    <n v="0"/>
    <n v="0"/>
    <n v="0"/>
    <n v="0"/>
    <n v="0"/>
    <n v="0"/>
    <n v="0"/>
    <n v="0"/>
    <n v="0"/>
    <n v="0"/>
    <n v="1"/>
  </r>
  <r>
    <x v="14"/>
    <x v="2"/>
    <x v="1"/>
    <x v="4"/>
    <n v="10"/>
    <n v="1"/>
    <n v="4"/>
    <n v="4"/>
    <n v="0"/>
    <n v="7"/>
    <n v="1"/>
    <n v="1"/>
    <n v="0"/>
    <n v="0"/>
    <n v="0"/>
    <n v="0"/>
  </r>
  <r>
    <x v="14"/>
    <x v="2"/>
    <x v="1"/>
    <x v="12"/>
    <n v="2"/>
    <n v="2"/>
    <n v="3"/>
    <n v="0"/>
    <n v="0"/>
    <n v="3"/>
    <n v="1"/>
    <n v="0"/>
    <n v="0"/>
    <n v="1"/>
    <n v="1"/>
    <n v="1"/>
  </r>
  <r>
    <x v="14"/>
    <x v="2"/>
    <x v="1"/>
    <x v="13"/>
    <n v="3"/>
    <n v="1"/>
    <n v="9"/>
    <n v="2"/>
    <n v="2"/>
    <n v="0"/>
    <n v="0"/>
    <n v="1"/>
    <n v="0"/>
    <n v="0"/>
    <n v="0"/>
    <n v="1"/>
  </r>
  <r>
    <x v="14"/>
    <x v="2"/>
    <x v="1"/>
    <x v="5"/>
    <n v="0"/>
    <n v="0"/>
    <n v="1"/>
    <n v="1"/>
    <n v="1"/>
    <n v="1"/>
    <n v="0"/>
    <n v="2"/>
    <n v="0"/>
    <n v="0"/>
    <n v="0"/>
    <n v="0"/>
  </r>
  <r>
    <x v="14"/>
    <x v="2"/>
    <x v="1"/>
    <x v="21"/>
    <n v="0"/>
    <n v="0"/>
    <n v="0"/>
    <n v="1"/>
    <n v="0"/>
    <n v="0"/>
    <n v="0"/>
    <n v="0"/>
    <n v="0"/>
    <n v="0"/>
    <n v="0"/>
    <n v="0"/>
  </r>
  <r>
    <x v="14"/>
    <x v="2"/>
    <x v="1"/>
    <x v="22"/>
    <n v="0"/>
    <n v="0"/>
    <n v="0"/>
    <n v="0"/>
    <n v="0"/>
    <n v="0"/>
    <n v="0"/>
    <n v="0"/>
    <n v="1"/>
    <n v="0"/>
    <n v="0"/>
    <n v="13"/>
  </r>
  <r>
    <x v="14"/>
    <x v="2"/>
    <x v="1"/>
    <x v="14"/>
    <n v="2"/>
    <n v="0"/>
    <n v="1"/>
    <n v="1"/>
    <n v="1"/>
    <n v="0"/>
    <n v="1"/>
    <n v="0"/>
    <n v="0"/>
    <n v="0"/>
    <n v="0"/>
    <n v="0"/>
  </r>
  <r>
    <x v="15"/>
    <x v="2"/>
    <x v="0"/>
    <x v="6"/>
    <n v="0"/>
    <n v="0"/>
    <n v="0"/>
    <n v="0"/>
    <n v="0"/>
    <n v="2"/>
    <n v="0"/>
    <n v="1"/>
    <n v="0"/>
    <n v="0"/>
    <n v="0"/>
    <n v="0"/>
  </r>
  <r>
    <x v="15"/>
    <x v="2"/>
    <x v="0"/>
    <x v="0"/>
    <n v="1"/>
    <n v="0"/>
    <n v="2"/>
    <n v="2"/>
    <n v="2"/>
    <n v="4"/>
    <n v="0"/>
    <n v="0"/>
    <n v="1"/>
    <n v="0"/>
    <n v="0"/>
    <n v="2"/>
  </r>
  <r>
    <x v="15"/>
    <x v="2"/>
    <x v="0"/>
    <x v="1"/>
    <n v="8"/>
    <n v="0"/>
    <n v="2"/>
    <n v="10"/>
    <n v="8"/>
    <n v="0"/>
    <n v="0"/>
    <n v="0"/>
    <n v="0"/>
    <n v="0"/>
    <n v="0"/>
    <n v="0"/>
  </r>
  <r>
    <x v="15"/>
    <x v="2"/>
    <x v="0"/>
    <x v="7"/>
    <n v="0"/>
    <n v="0"/>
    <n v="1"/>
    <n v="0"/>
    <n v="0"/>
    <n v="0"/>
    <n v="1"/>
    <n v="0"/>
    <n v="0"/>
    <n v="0"/>
    <n v="0"/>
    <n v="0"/>
  </r>
  <r>
    <x v="15"/>
    <x v="2"/>
    <x v="0"/>
    <x v="2"/>
    <n v="0"/>
    <n v="0"/>
    <n v="0"/>
    <n v="0"/>
    <n v="0"/>
    <n v="0"/>
    <n v="0"/>
    <n v="0"/>
    <n v="1"/>
    <n v="0"/>
    <n v="1"/>
    <n v="0"/>
  </r>
  <r>
    <x v="15"/>
    <x v="2"/>
    <x v="0"/>
    <x v="8"/>
    <n v="0"/>
    <n v="0"/>
    <n v="0"/>
    <n v="0"/>
    <n v="0"/>
    <n v="0"/>
    <n v="1"/>
    <n v="0"/>
    <n v="0"/>
    <n v="0"/>
    <n v="0"/>
    <n v="0"/>
  </r>
  <r>
    <x v="15"/>
    <x v="2"/>
    <x v="0"/>
    <x v="3"/>
    <n v="3"/>
    <n v="1"/>
    <n v="5"/>
    <n v="3"/>
    <n v="5"/>
    <n v="7"/>
    <n v="5"/>
    <n v="2"/>
    <n v="5"/>
    <n v="7"/>
    <n v="3"/>
    <n v="13"/>
  </r>
  <r>
    <x v="15"/>
    <x v="2"/>
    <x v="1"/>
    <x v="10"/>
    <n v="1"/>
    <n v="0"/>
    <n v="0"/>
    <n v="0"/>
    <n v="1"/>
    <n v="0"/>
    <n v="0"/>
    <n v="0"/>
    <n v="0"/>
    <n v="0"/>
    <n v="0"/>
    <n v="0"/>
  </r>
  <r>
    <x v="15"/>
    <x v="2"/>
    <x v="1"/>
    <x v="12"/>
    <n v="0"/>
    <n v="0"/>
    <n v="0"/>
    <n v="2"/>
    <n v="2"/>
    <n v="0"/>
    <n v="1"/>
    <n v="0"/>
    <n v="0"/>
    <n v="2"/>
    <n v="3"/>
    <n v="7"/>
  </r>
  <r>
    <x v="15"/>
    <x v="2"/>
    <x v="1"/>
    <x v="5"/>
    <n v="0"/>
    <n v="0"/>
    <n v="0"/>
    <n v="0"/>
    <n v="0"/>
    <n v="1"/>
    <n v="0"/>
    <n v="0"/>
    <n v="0"/>
    <n v="0"/>
    <n v="0"/>
    <n v="0"/>
  </r>
  <r>
    <x v="16"/>
    <x v="0"/>
    <x v="0"/>
    <x v="6"/>
    <n v="1"/>
    <n v="0"/>
    <n v="0"/>
    <n v="0"/>
    <n v="0"/>
    <n v="0"/>
    <n v="32"/>
    <n v="0"/>
    <n v="1"/>
    <n v="0"/>
    <n v="0"/>
    <n v="0"/>
  </r>
  <r>
    <x v="16"/>
    <x v="0"/>
    <x v="0"/>
    <x v="19"/>
    <n v="2"/>
    <n v="0"/>
    <n v="0"/>
    <n v="0"/>
    <n v="0"/>
    <n v="0"/>
    <n v="0"/>
    <n v="1"/>
    <n v="0"/>
    <n v="0"/>
    <n v="0"/>
    <n v="0"/>
  </r>
  <r>
    <x v="16"/>
    <x v="0"/>
    <x v="0"/>
    <x v="0"/>
    <n v="0"/>
    <n v="1"/>
    <n v="0"/>
    <n v="3"/>
    <n v="8"/>
    <n v="6"/>
    <n v="4"/>
    <n v="0"/>
    <n v="4"/>
    <n v="4"/>
    <n v="4"/>
    <n v="8"/>
  </r>
  <r>
    <x v="16"/>
    <x v="0"/>
    <x v="0"/>
    <x v="1"/>
    <n v="2"/>
    <n v="0"/>
    <n v="10"/>
    <n v="10"/>
    <n v="7"/>
    <n v="3"/>
    <n v="0"/>
    <n v="6"/>
    <n v="8"/>
    <n v="2"/>
    <n v="4"/>
    <n v="4"/>
  </r>
  <r>
    <x v="16"/>
    <x v="0"/>
    <x v="0"/>
    <x v="7"/>
    <n v="1"/>
    <n v="2"/>
    <n v="2"/>
    <n v="0"/>
    <n v="2"/>
    <n v="5"/>
    <n v="3"/>
    <n v="4"/>
    <n v="2"/>
    <n v="1"/>
    <n v="3"/>
    <n v="5"/>
  </r>
  <r>
    <x v="16"/>
    <x v="0"/>
    <x v="0"/>
    <x v="2"/>
    <n v="1"/>
    <n v="0"/>
    <n v="0"/>
    <n v="2"/>
    <n v="3"/>
    <n v="4"/>
    <n v="2"/>
    <n v="8"/>
    <n v="2"/>
    <n v="4"/>
    <n v="4"/>
    <n v="4"/>
  </r>
  <r>
    <x v="16"/>
    <x v="0"/>
    <x v="0"/>
    <x v="8"/>
    <n v="0"/>
    <n v="0"/>
    <n v="0"/>
    <n v="0"/>
    <n v="0"/>
    <n v="0"/>
    <n v="2"/>
    <n v="0"/>
    <n v="0"/>
    <n v="0"/>
    <n v="0"/>
    <n v="0"/>
  </r>
  <r>
    <x v="16"/>
    <x v="0"/>
    <x v="0"/>
    <x v="3"/>
    <n v="149"/>
    <n v="107"/>
    <n v="120"/>
    <n v="159"/>
    <n v="209"/>
    <n v="79"/>
    <n v="165"/>
    <n v="189"/>
    <n v="85"/>
    <n v="94"/>
    <n v="83"/>
    <n v="115"/>
  </r>
  <r>
    <x v="16"/>
    <x v="0"/>
    <x v="1"/>
    <x v="9"/>
    <n v="0"/>
    <n v="0"/>
    <n v="0"/>
    <n v="0"/>
    <n v="0"/>
    <n v="1"/>
    <n v="0"/>
    <n v="0"/>
    <n v="0"/>
    <n v="0"/>
    <n v="4"/>
    <n v="7"/>
  </r>
  <r>
    <x v="16"/>
    <x v="0"/>
    <x v="1"/>
    <x v="10"/>
    <n v="9"/>
    <n v="5"/>
    <n v="0"/>
    <n v="22"/>
    <n v="20"/>
    <n v="1"/>
    <n v="0"/>
    <n v="0"/>
    <n v="0"/>
    <n v="0"/>
    <n v="0"/>
    <n v="0"/>
  </r>
  <r>
    <x v="16"/>
    <x v="0"/>
    <x v="1"/>
    <x v="11"/>
    <n v="0"/>
    <n v="0"/>
    <n v="0"/>
    <n v="3"/>
    <n v="2"/>
    <n v="1"/>
    <n v="2"/>
    <n v="4"/>
    <n v="6"/>
    <n v="0"/>
    <n v="2"/>
    <n v="4"/>
  </r>
  <r>
    <x v="16"/>
    <x v="0"/>
    <x v="1"/>
    <x v="4"/>
    <n v="1"/>
    <n v="1"/>
    <n v="0"/>
    <n v="3"/>
    <n v="1"/>
    <n v="0"/>
    <n v="0"/>
    <n v="1"/>
    <n v="0"/>
    <n v="0"/>
    <n v="0"/>
    <n v="0"/>
  </r>
  <r>
    <x v="16"/>
    <x v="0"/>
    <x v="1"/>
    <x v="12"/>
    <n v="6"/>
    <n v="1"/>
    <n v="0"/>
    <n v="1"/>
    <n v="15"/>
    <n v="51"/>
    <n v="54"/>
    <n v="68"/>
    <n v="34"/>
    <n v="32"/>
    <n v="48"/>
    <n v="53"/>
  </r>
  <r>
    <x v="16"/>
    <x v="0"/>
    <x v="1"/>
    <x v="13"/>
    <n v="1"/>
    <n v="1"/>
    <n v="3"/>
    <n v="7"/>
    <n v="7"/>
    <n v="8"/>
    <n v="2"/>
    <n v="1"/>
    <n v="1"/>
    <n v="1"/>
    <n v="3"/>
    <n v="3"/>
  </r>
  <r>
    <x v="16"/>
    <x v="0"/>
    <x v="1"/>
    <x v="5"/>
    <n v="12"/>
    <n v="0"/>
    <n v="3"/>
    <n v="4"/>
    <n v="6"/>
    <n v="2"/>
    <n v="0"/>
    <n v="10"/>
    <n v="4"/>
    <n v="0"/>
    <n v="4"/>
    <n v="6"/>
  </r>
  <r>
    <x v="16"/>
    <x v="0"/>
    <x v="1"/>
    <x v="22"/>
    <n v="0"/>
    <n v="0"/>
    <n v="0"/>
    <n v="0"/>
    <n v="0"/>
    <n v="0"/>
    <n v="0"/>
    <n v="0"/>
    <n v="1"/>
    <n v="3"/>
    <n v="2"/>
    <n v="3"/>
  </r>
  <r>
    <x v="16"/>
    <x v="0"/>
    <x v="1"/>
    <x v="14"/>
    <n v="1"/>
    <n v="1"/>
    <n v="0"/>
    <n v="0"/>
    <n v="1"/>
    <n v="0"/>
    <n v="1"/>
    <n v="0"/>
    <n v="0"/>
    <n v="0"/>
    <n v="0"/>
    <n v="0"/>
  </r>
  <r>
    <x v="16"/>
    <x v="0"/>
    <x v="1"/>
    <x v="15"/>
    <n v="0"/>
    <n v="0"/>
    <n v="0"/>
    <n v="0"/>
    <n v="0"/>
    <n v="0"/>
    <n v="0"/>
    <n v="0"/>
    <n v="0"/>
    <n v="1"/>
    <n v="0"/>
    <n v="0"/>
  </r>
  <r>
    <x v="17"/>
    <x v="1"/>
    <x v="0"/>
    <x v="6"/>
    <n v="0"/>
    <n v="0"/>
    <n v="0"/>
    <n v="0"/>
    <n v="0"/>
    <n v="0"/>
    <n v="1"/>
    <n v="1"/>
    <n v="0"/>
    <n v="0"/>
    <n v="0"/>
    <n v="0"/>
  </r>
  <r>
    <x v="17"/>
    <x v="1"/>
    <x v="0"/>
    <x v="0"/>
    <n v="0"/>
    <n v="0"/>
    <n v="0"/>
    <n v="0"/>
    <n v="0"/>
    <n v="0"/>
    <n v="2"/>
    <n v="0"/>
    <n v="0"/>
    <n v="0"/>
    <n v="0"/>
    <n v="0"/>
  </r>
  <r>
    <x v="17"/>
    <x v="1"/>
    <x v="0"/>
    <x v="1"/>
    <n v="0"/>
    <n v="0"/>
    <n v="0"/>
    <n v="1"/>
    <n v="0"/>
    <n v="0"/>
    <n v="0"/>
    <n v="0"/>
    <n v="0"/>
    <n v="0"/>
    <n v="0"/>
    <n v="0"/>
  </r>
  <r>
    <x v="17"/>
    <x v="1"/>
    <x v="0"/>
    <x v="7"/>
    <n v="0"/>
    <n v="0"/>
    <n v="0"/>
    <n v="0"/>
    <n v="0"/>
    <n v="0"/>
    <n v="1"/>
    <n v="1"/>
    <n v="0"/>
    <n v="0"/>
    <n v="0"/>
    <n v="0"/>
  </r>
  <r>
    <x v="17"/>
    <x v="1"/>
    <x v="0"/>
    <x v="3"/>
    <n v="0"/>
    <n v="0"/>
    <n v="0"/>
    <n v="0"/>
    <n v="1"/>
    <n v="0"/>
    <n v="3"/>
    <n v="0"/>
    <n v="1"/>
    <n v="1"/>
    <n v="1"/>
    <n v="1"/>
  </r>
  <r>
    <x v="17"/>
    <x v="1"/>
    <x v="1"/>
    <x v="10"/>
    <n v="0"/>
    <n v="0"/>
    <n v="0"/>
    <n v="0"/>
    <n v="0"/>
    <n v="0"/>
    <n v="1"/>
    <n v="0"/>
    <n v="0"/>
    <n v="0"/>
    <n v="0"/>
    <n v="0"/>
  </r>
  <r>
    <x v="17"/>
    <x v="1"/>
    <x v="1"/>
    <x v="12"/>
    <n v="0"/>
    <n v="0"/>
    <n v="0"/>
    <n v="0"/>
    <n v="0"/>
    <n v="0"/>
    <n v="2"/>
    <n v="0"/>
    <n v="0"/>
    <n v="0"/>
    <n v="0"/>
    <n v="0"/>
  </r>
  <r>
    <x v="17"/>
    <x v="1"/>
    <x v="1"/>
    <x v="13"/>
    <n v="0"/>
    <n v="0"/>
    <n v="0"/>
    <n v="0"/>
    <n v="0"/>
    <n v="1"/>
    <n v="0"/>
    <n v="1"/>
    <n v="0"/>
    <n v="0"/>
    <n v="0"/>
    <n v="0"/>
  </r>
  <r>
    <x v="18"/>
    <x v="1"/>
    <x v="0"/>
    <x v="19"/>
    <n v="0"/>
    <n v="0"/>
    <n v="0"/>
    <n v="0"/>
    <n v="1"/>
    <n v="0"/>
    <n v="0"/>
    <n v="0"/>
    <n v="0"/>
    <n v="0"/>
    <n v="0"/>
    <n v="0"/>
  </r>
  <r>
    <x v="18"/>
    <x v="1"/>
    <x v="0"/>
    <x v="0"/>
    <n v="0"/>
    <n v="2"/>
    <n v="2"/>
    <n v="0"/>
    <n v="1"/>
    <n v="5"/>
    <n v="2"/>
    <n v="2"/>
    <n v="3"/>
    <n v="2"/>
    <n v="1"/>
    <n v="3"/>
  </r>
  <r>
    <x v="18"/>
    <x v="1"/>
    <x v="0"/>
    <x v="1"/>
    <n v="0"/>
    <n v="0"/>
    <n v="0"/>
    <n v="0"/>
    <n v="5"/>
    <n v="0"/>
    <n v="1"/>
    <n v="2"/>
    <n v="3"/>
    <n v="3"/>
    <n v="1"/>
    <n v="1"/>
  </r>
  <r>
    <x v="18"/>
    <x v="1"/>
    <x v="0"/>
    <x v="7"/>
    <n v="0"/>
    <n v="0"/>
    <n v="0"/>
    <n v="0"/>
    <n v="0"/>
    <n v="0"/>
    <n v="0"/>
    <n v="0"/>
    <n v="2"/>
    <n v="0"/>
    <n v="0"/>
    <n v="0"/>
  </r>
  <r>
    <x v="18"/>
    <x v="1"/>
    <x v="0"/>
    <x v="2"/>
    <n v="0"/>
    <n v="0"/>
    <n v="0"/>
    <n v="4"/>
    <n v="0"/>
    <n v="0"/>
    <n v="1"/>
    <n v="1"/>
    <n v="0"/>
    <n v="0"/>
    <n v="1"/>
    <n v="0"/>
  </r>
  <r>
    <x v="18"/>
    <x v="1"/>
    <x v="0"/>
    <x v="8"/>
    <n v="0"/>
    <n v="0"/>
    <n v="0"/>
    <n v="0"/>
    <n v="0"/>
    <n v="0"/>
    <n v="0"/>
    <n v="0"/>
    <n v="0"/>
    <n v="1"/>
    <n v="0"/>
    <n v="0"/>
  </r>
  <r>
    <x v="18"/>
    <x v="1"/>
    <x v="0"/>
    <x v="3"/>
    <n v="4"/>
    <n v="3"/>
    <n v="2"/>
    <n v="0"/>
    <n v="5"/>
    <n v="4"/>
    <n v="2"/>
    <n v="3"/>
    <n v="4"/>
    <n v="7"/>
    <n v="4"/>
    <n v="4"/>
  </r>
  <r>
    <x v="18"/>
    <x v="1"/>
    <x v="1"/>
    <x v="11"/>
    <n v="0"/>
    <n v="1"/>
    <n v="0"/>
    <n v="1"/>
    <n v="2"/>
    <n v="0"/>
    <n v="0"/>
    <n v="0"/>
    <n v="0"/>
    <n v="1"/>
    <n v="0"/>
    <n v="1"/>
  </r>
  <r>
    <x v="18"/>
    <x v="1"/>
    <x v="1"/>
    <x v="4"/>
    <n v="0"/>
    <n v="0"/>
    <n v="0"/>
    <n v="0"/>
    <n v="0"/>
    <n v="0"/>
    <n v="0"/>
    <n v="0"/>
    <n v="0"/>
    <n v="1"/>
    <n v="0"/>
    <n v="0"/>
  </r>
  <r>
    <x v="18"/>
    <x v="1"/>
    <x v="1"/>
    <x v="12"/>
    <n v="0"/>
    <n v="0"/>
    <n v="0"/>
    <n v="0"/>
    <n v="0"/>
    <n v="2"/>
    <n v="0"/>
    <n v="1"/>
    <n v="1"/>
    <n v="2"/>
    <n v="1"/>
    <n v="1"/>
  </r>
  <r>
    <x v="18"/>
    <x v="1"/>
    <x v="1"/>
    <x v="5"/>
    <n v="0"/>
    <n v="0"/>
    <n v="0"/>
    <n v="2"/>
    <n v="0"/>
    <n v="0"/>
    <n v="0"/>
    <n v="0"/>
    <n v="0"/>
    <n v="0"/>
    <n v="0"/>
    <n v="0"/>
  </r>
  <r>
    <x v="19"/>
    <x v="3"/>
    <x v="0"/>
    <x v="0"/>
    <n v="0"/>
    <n v="1"/>
    <n v="0"/>
    <n v="0"/>
    <n v="0"/>
    <n v="0"/>
    <n v="0"/>
    <n v="0"/>
    <n v="0"/>
    <n v="0"/>
    <n v="0"/>
    <n v="0"/>
  </r>
  <r>
    <x v="19"/>
    <x v="3"/>
    <x v="0"/>
    <x v="3"/>
    <n v="1"/>
    <n v="0"/>
    <n v="0"/>
    <n v="0"/>
    <n v="0"/>
    <n v="0"/>
    <n v="0"/>
    <n v="0"/>
    <n v="0"/>
    <n v="0"/>
    <n v="0"/>
    <n v="0"/>
  </r>
  <r>
    <x v="20"/>
    <x v="0"/>
    <x v="0"/>
    <x v="0"/>
    <n v="4"/>
    <n v="0"/>
    <n v="0"/>
    <n v="0"/>
    <n v="0"/>
    <n v="1"/>
    <n v="0"/>
    <n v="1"/>
    <n v="1"/>
    <n v="0"/>
    <n v="1"/>
    <n v="2"/>
  </r>
  <r>
    <x v="20"/>
    <x v="0"/>
    <x v="0"/>
    <x v="1"/>
    <n v="0"/>
    <n v="0"/>
    <n v="3"/>
    <n v="0"/>
    <n v="0"/>
    <n v="1"/>
    <n v="1"/>
    <n v="2"/>
    <n v="1"/>
    <n v="0"/>
    <n v="3"/>
    <n v="0"/>
  </r>
  <r>
    <x v="20"/>
    <x v="0"/>
    <x v="0"/>
    <x v="7"/>
    <n v="1"/>
    <n v="0"/>
    <n v="0"/>
    <n v="0"/>
    <n v="0"/>
    <n v="0"/>
    <n v="1"/>
    <n v="0"/>
    <n v="0"/>
    <n v="0"/>
    <n v="0"/>
    <n v="0"/>
  </r>
  <r>
    <x v="20"/>
    <x v="0"/>
    <x v="0"/>
    <x v="8"/>
    <n v="0"/>
    <n v="0"/>
    <n v="0"/>
    <n v="0"/>
    <n v="0"/>
    <n v="0"/>
    <n v="0"/>
    <n v="0"/>
    <n v="0"/>
    <n v="0"/>
    <n v="1"/>
    <n v="0"/>
  </r>
  <r>
    <x v="20"/>
    <x v="0"/>
    <x v="0"/>
    <x v="3"/>
    <n v="9"/>
    <n v="3"/>
    <n v="2"/>
    <n v="9"/>
    <n v="5"/>
    <n v="19"/>
    <n v="44"/>
    <n v="81"/>
    <n v="13"/>
    <n v="21"/>
    <n v="24"/>
    <n v="23"/>
  </r>
  <r>
    <x v="20"/>
    <x v="0"/>
    <x v="1"/>
    <x v="9"/>
    <n v="0"/>
    <n v="0"/>
    <n v="0"/>
    <n v="0"/>
    <n v="0"/>
    <n v="0"/>
    <n v="0"/>
    <n v="1"/>
    <n v="0"/>
    <n v="0"/>
    <n v="0"/>
    <n v="0"/>
  </r>
  <r>
    <x v="20"/>
    <x v="0"/>
    <x v="1"/>
    <x v="10"/>
    <n v="1"/>
    <n v="0"/>
    <n v="0"/>
    <n v="0"/>
    <n v="0"/>
    <n v="0"/>
    <n v="0"/>
    <n v="1"/>
    <n v="0"/>
    <n v="0"/>
    <n v="0"/>
    <n v="0"/>
  </r>
  <r>
    <x v="20"/>
    <x v="0"/>
    <x v="1"/>
    <x v="4"/>
    <n v="0"/>
    <n v="0"/>
    <n v="0"/>
    <n v="0"/>
    <n v="0"/>
    <n v="0"/>
    <n v="0"/>
    <n v="0"/>
    <n v="0"/>
    <n v="0"/>
    <n v="0"/>
    <n v="1"/>
  </r>
  <r>
    <x v="20"/>
    <x v="0"/>
    <x v="1"/>
    <x v="12"/>
    <n v="0"/>
    <n v="0"/>
    <n v="0"/>
    <n v="0"/>
    <n v="1"/>
    <n v="6"/>
    <n v="10"/>
    <n v="6"/>
    <n v="2"/>
    <n v="0"/>
    <n v="0"/>
    <n v="2"/>
  </r>
  <r>
    <x v="20"/>
    <x v="0"/>
    <x v="1"/>
    <x v="13"/>
    <n v="1"/>
    <n v="1"/>
    <n v="0"/>
    <n v="0"/>
    <n v="1"/>
    <n v="0"/>
    <n v="1"/>
    <n v="1"/>
    <n v="0"/>
    <n v="0"/>
    <n v="0"/>
    <n v="2"/>
  </r>
  <r>
    <x v="20"/>
    <x v="0"/>
    <x v="1"/>
    <x v="5"/>
    <n v="0"/>
    <n v="0"/>
    <n v="0"/>
    <n v="3"/>
    <n v="1"/>
    <n v="2"/>
    <n v="0"/>
    <n v="0"/>
    <n v="2"/>
    <n v="0"/>
    <n v="0"/>
    <n v="0"/>
  </r>
  <r>
    <x v="21"/>
    <x v="2"/>
    <x v="0"/>
    <x v="6"/>
    <n v="0"/>
    <n v="0"/>
    <n v="0"/>
    <n v="1"/>
    <n v="0"/>
    <n v="0"/>
    <n v="0"/>
    <n v="0"/>
    <n v="0"/>
    <n v="0"/>
    <n v="0"/>
    <n v="1"/>
  </r>
  <r>
    <x v="21"/>
    <x v="2"/>
    <x v="0"/>
    <x v="0"/>
    <n v="3"/>
    <n v="1"/>
    <n v="0"/>
    <n v="1"/>
    <n v="2"/>
    <n v="2"/>
    <n v="2"/>
    <n v="2"/>
    <n v="3"/>
    <n v="3"/>
    <n v="1"/>
    <n v="1"/>
  </r>
  <r>
    <x v="21"/>
    <x v="2"/>
    <x v="0"/>
    <x v="1"/>
    <n v="3"/>
    <n v="1"/>
    <n v="1"/>
    <n v="0"/>
    <n v="0"/>
    <n v="1"/>
    <n v="0"/>
    <n v="1"/>
    <n v="3"/>
    <n v="0"/>
    <n v="0"/>
    <n v="7"/>
  </r>
  <r>
    <x v="21"/>
    <x v="2"/>
    <x v="0"/>
    <x v="7"/>
    <n v="3"/>
    <n v="2"/>
    <n v="0"/>
    <n v="0"/>
    <n v="0"/>
    <n v="2"/>
    <n v="1"/>
    <n v="1"/>
    <n v="0"/>
    <n v="0"/>
    <n v="0"/>
    <n v="1"/>
  </r>
  <r>
    <x v="21"/>
    <x v="2"/>
    <x v="0"/>
    <x v="2"/>
    <n v="6"/>
    <n v="1"/>
    <n v="1"/>
    <n v="1"/>
    <n v="2"/>
    <n v="1"/>
    <n v="3"/>
    <n v="2"/>
    <n v="0"/>
    <n v="0"/>
    <n v="2"/>
    <n v="0"/>
  </r>
  <r>
    <x v="21"/>
    <x v="2"/>
    <x v="0"/>
    <x v="3"/>
    <n v="26"/>
    <n v="23"/>
    <n v="26"/>
    <n v="37"/>
    <n v="28"/>
    <n v="51"/>
    <n v="28"/>
    <n v="22"/>
    <n v="9"/>
    <n v="10"/>
    <n v="13"/>
    <n v="42"/>
  </r>
  <r>
    <x v="21"/>
    <x v="2"/>
    <x v="1"/>
    <x v="9"/>
    <n v="0"/>
    <n v="0"/>
    <n v="0"/>
    <n v="1"/>
    <n v="0"/>
    <n v="0"/>
    <n v="0"/>
    <n v="0"/>
    <n v="0"/>
    <n v="0"/>
    <n v="0"/>
    <n v="0"/>
  </r>
  <r>
    <x v="21"/>
    <x v="2"/>
    <x v="1"/>
    <x v="11"/>
    <n v="0"/>
    <n v="0"/>
    <n v="0"/>
    <n v="2"/>
    <n v="1"/>
    <n v="1"/>
    <n v="0"/>
    <n v="0"/>
    <n v="0"/>
    <n v="0"/>
    <n v="0"/>
    <n v="1"/>
  </r>
  <r>
    <x v="21"/>
    <x v="2"/>
    <x v="1"/>
    <x v="4"/>
    <n v="1"/>
    <n v="4"/>
    <n v="0"/>
    <n v="3"/>
    <n v="2"/>
    <n v="1"/>
    <n v="0"/>
    <n v="0"/>
    <n v="0"/>
    <n v="0"/>
    <n v="0"/>
    <n v="0"/>
  </r>
  <r>
    <x v="21"/>
    <x v="2"/>
    <x v="1"/>
    <x v="12"/>
    <n v="3"/>
    <n v="1"/>
    <n v="0"/>
    <n v="2"/>
    <n v="1"/>
    <n v="3"/>
    <n v="3"/>
    <n v="5"/>
    <n v="2"/>
    <n v="5"/>
    <n v="6"/>
    <n v="14"/>
  </r>
  <r>
    <x v="21"/>
    <x v="2"/>
    <x v="1"/>
    <x v="13"/>
    <n v="2"/>
    <n v="0"/>
    <n v="1"/>
    <n v="0"/>
    <n v="1"/>
    <n v="0"/>
    <n v="0"/>
    <n v="0"/>
    <n v="0"/>
    <n v="0"/>
    <n v="0"/>
    <n v="0"/>
  </r>
  <r>
    <x v="21"/>
    <x v="2"/>
    <x v="1"/>
    <x v="5"/>
    <n v="0"/>
    <n v="0"/>
    <n v="2"/>
    <n v="0"/>
    <n v="0"/>
    <n v="0"/>
    <n v="0"/>
    <n v="1"/>
    <n v="0"/>
    <n v="0"/>
    <n v="0"/>
    <n v="0"/>
  </r>
  <r>
    <x v="22"/>
    <x v="2"/>
    <x v="0"/>
    <x v="0"/>
    <n v="0"/>
    <n v="1"/>
    <n v="0"/>
    <n v="0"/>
    <n v="2"/>
    <n v="3"/>
    <n v="1"/>
    <n v="1"/>
    <n v="1"/>
    <n v="1"/>
    <n v="2"/>
    <n v="4"/>
  </r>
  <r>
    <x v="22"/>
    <x v="2"/>
    <x v="0"/>
    <x v="1"/>
    <n v="2"/>
    <n v="0"/>
    <n v="0"/>
    <n v="0"/>
    <n v="0"/>
    <n v="2"/>
    <n v="0"/>
    <n v="0"/>
    <n v="3"/>
    <n v="0"/>
    <n v="0"/>
    <n v="3"/>
  </r>
  <r>
    <x v="22"/>
    <x v="2"/>
    <x v="0"/>
    <x v="2"/>
    <n v="0"/>
    <n v="0"/>
    <n v="0"/>
    <n v="0"/>
    <n v="0"/>
    <n v="1"/>
    <n v="0"/>
    <n v="0"/>
    <n v="3"/>
    <n v="0"/>
    <n v="2"/>
    <n v="1"/>
  </r>
  <r>
    <x v="22"/>
    <x v="2"/>
    <x v="0"/>
    <x v="3"/>
    <n v="3"/>
    <n v="9"/>
    <n v="5"/>
    <n v="12"/>
    <n v="4"/>
    <n v="17"/>
    <n v="15"/>
    <n v="12"/>
    <n v="1"/>
    <n v="2"/>
    <n v="2"/>
    <n v="17"/>
  </r>
  <r>
    <x v="22"/>
    <x v="2"/>
    <x v="1"/>
    <x v="11"/>
    <n v="0"/>
    <n v="0"/>
    <n v="0"/>
    <n v="0"/>
    <n v="1"/>
    <n v="0"/>
    <n v="0"/>
    <n v="0"/>
    <n v="0"/>
    <n v="0"/>
    <n v="0"/>
    <n v="0"/>
  </r>
  <r>
    <x v="22"/>
    <x v="2"/>
    <x v="1"/>
    <x v="4"/>
    <n v="0"/>
    <n v="0"/>
    <n v="2"/>
    <n v="0"/>
    <n v="0"/>
    <n v="0"/>
    <n v="0"/>
    <n v="0"/>
    <n v="0"/>
    <n v="0"/>
    <n v="0"/>
    <n v="2"/>
  </r>
  <r>
    <x v="22"/>
    <x v="2"/>
    <x v="1"/>
    <x v="12"/>
    <n v="0"/>
    <n v="1"/>
    <n v="0"/>
    <n v="0"/>
    <n v="2"/>
    <n v="1"/>
    <n v="4"/>
    <n v="7"/>
    <n v="1"/>
    <n v="1"/>
    <n v="0"/>
    <n v="1"/>
  </r>
  <r>
    <x v="22"/>
    <x v="2"/>
    <x v="1"/>
    <x v="13"/>
    <n v="0"/>
    <n v="1"/>
    <n v="1"/>
    <n v="0"/>
    <n v="0"/>
    <n v="0"/>
    <n v="1"/>
    <n v="0"/>
    <n v="0"/>
    <n v="0"/>
    <n v="0"/>
    <n v="0"/>
  </r>
  <r>
    <x v="22"/>
    <x v="2"/>
    <x v="1"/>
    <x v="5"/>
    <n v="0"/>
    <n v="0"/>
    <n v="0"/>
    <n v="0"/>
    <n v="0"/>
    <n v="2"/>
    <n v="0"/>
    <n v="0"/>
    <n v="1"/>
    <n v="0"/>
    <n v="0"/>
    <n v="0"/>
  </r>
  <r>
    <x v="23"/>
    <x v="2"/>
    <x v="0"/>
    <x v="6"/>
    <n v="0"/>
    <n v="0"/>
    <n v="0"/>
    <n v="0"/>
    <n v="0"/>
    <n v="0"/>
    <n v="0"/>
    <n v="0"/>
    <n v="0"/>
    <n v="0"/>
    <n v="2"/>
    <n v="2"/>
  </r>
  <r>
    <x v="23"/>
    <x v="2"/>
    <x v="0"/>
    <x v="0"/>
    <n v="4"/>
    <n v="1"/>
    <n v="7"/>
    <n v="3"/>
    <n v="1"/>
    <n v="1"/>
    <n v="1"/>
    <n v="0"/>
    <n v="1"/>
    <n v="2"/>
    <n v="2"/>
    <n v="5"/>
  </r>
  <r>
    <x v="23"/>
    <x v="2"/>
    <x v="0"/>
    <x v="1"/>
    <n v="1"/>
    <n v="1"/>
    <n v="2"/>
    <n v="3"/>
    <n v="1"/>
    <n v="0"/>
    <n v="0"/>
    <n v="1"/>
    <n v="0"/>
    <n v="0"/>
    <n v="0"/>
    <n v="3"/>
  </r>
  <r>
    <x v="23"/>
    <x v="2"/>
    <x v="0"/>
    <x v="7"/>
    <n v="5"/>
    <n v="1"/>
    <n v="1"/>
    <n v="1"/>
    <n v="0"/>
    <n v="0"/>
    <n v="0"/>
    <n v="0"/>
    <n v="0"/>
    <n v="0"/>
    <n v="4"/>
    <n v="3"/>
  </r>
  <r>
    <x v="23"/>
    <x v="2"/>
    <x v="0"/>
    <x v="2"/>
    <n v="8"/>
    <n v="12"/>
    <n v="8"/>
    <n v="13"/>
    <n v="4"/>
    <n v="1"/>
    <n v="0"/>
    <n v="1"/>
    <n v="2"/>
    <n v="1"/>
    <n v="2"/>
    <n v="17"/>
  </r>
  <r>
    <x v="23"/>
    <x v="2"/>
    <x v="0"/>
    <x v="8"/>
    <n v="0"/>
    <n v="0"/>
    <n v="0"/>
    <n v="1"/>
    <n v="0"/>
    <n v="0"/>
    <n v="0"/>
    <n v="0"/>
    <n v="0"/>
    <n v="0"/>
    <n v="0"/>
    <n v="1"/>
  </r>
  <r>
    <x v="23"/>
    <x v="2"/>
    <x v="0"/>
    <x v="3"/>
    <n v="35"/>
    <n v="26"/>
    <n v="25"/>
    <n v="15"/>
    <n v="15"/>
    <n v="8"/>
    <n v="11"/>
    <n v="4"/>
    <n v="17"/>
    <n v="13"/>
    <n v="9"/>
    <n v="61"/>
  </r>
  <r>
    <x v="23"/>
    <x v="2"/>
    <x v="1"/>
    <x v="20"/>
    <n v="0"/>
    <n v="0"/>
    <n v="1"/>
    <n v="0"/>
    <n v="0"/>
    <n v="0"/>
    <n v="0"/>
    <n v="0"/>
    <n v="0"/>
    <n v="0"/>
    <n v="0"/>
    <n v="0"/>
  </r>
  <r>
    <x v="23"/>
    <x v="2"/>
    <x v="1"/>
    <x v="9"/>
    <n v="0"/>
    <n v="0"/>
    <n v="2"/>
    <n v="0"/>
    <n v="0"/>
    <n v="0"/>
    <n v="0"/>
    <n v="0"/>
    <n v="0"/>
    <n v="0"/>
    <n v="0"/>
    <n v="0"/>
  </r>
  <r>
    <x v="23"/>
    <x v="2"/>
    <x v="1"/>
    <x v="11"/>
    <n v="0"/>
    <n v="0"/>
    <n v="0"/>
    <n v="6"/>
    <n v="1"/>
    <n v="1"/>
    <n v="1"/>
    <n v="0"/>
    <n v="1"/>
    <n v="0"/>
    <n v="0"/>
    <n v="1"/>
  </r>
  <r>
    <x v="23"/>
    <x v="2"/>
    <x v="1"/>
    <x v="4"/>
    <n v="3"/>
    <n v="0"/>
    <n v="1"/>
    <n v="4"/>
    <n v="0"/>
    <n v="0"/>
    <n v="0"/>
    <n v="0"/>
    <n v="0"/>
    <n v="0"/>
    <n v="0"/>
    <n v="0"/>
  </r>
  <r>
    <x v="23"/>
    <x v="2"/>
    <x v="1"/>
    <x v="12"/>
    <n v="2"/>
    <n v="0"/>
    <n v="1"/>
    <n v="4"/>
    <n v="0"/>
    <n v="1"/>
    <n v="1"/>
    <n v="1"/>
    <n v="2"/>
    <n v="0"/>
    <n v="2"/>
    <n v="6"/>
  </r>
  <r>
    <x v="23"/>
    <x v="2"/>
    <x v="1"/>
    <x v="13"/>
    <n v="0"/>
    <n v="0"/>
    <n v="1"/>
    <n v="1"/>
    <n v="0"/>
    <n v="0"/>
    <n v="0"/>
    <n v="0"/>
    <n v="0"/>
    <n v="0"/>
    <n v="0"/>
    <n v="0"/>
  </r>
  <r>
    <x v="23"/>
    <x v="2"/>
    <x v="1"/>
    <x v="5"/>
    <n v="0"/>
    <n v="0"/>
    <n v="2"/>
    <n v="0"/>
    <n v="2"/>
    <n v="0"/>
    <n v="0"/>
    <n v="0"/>
    <n v="0"/>
    <n v="0"/>
    <n v="0"/>
    <n v="0"/>
  </r>
  <r>
    <x v="23"/>
    <x v="2"/>
    <x v="1"/>
    <x v="18"/>
    <n v="0"/>
    <n v="0"/>
    <n v="0"/>
    <n v="0"/>
    <n v="0"/>
    <n v="0"/>
    <n v="0"/>
    <n v="0"/>
    <n v="0"/>
    <n v="0"/>
    <n v="2"/>
    <n v="17"/>
  </r>
  <r>
    <x v="24"/>
    <x v="1"/>
    <x v="0"/>
    <x v="19"/>
    <n v="1"/>
    <n v="0"/>
    <n v="0"/>
    <n v="0"/>
    <n v="0"/>
    <n v="0"/>
    <n v="0"/>
    <n v="0"/>
    <n v="0"/>
    <n v="0"/>
    <n v="0"/>
    <n v="0"/>
  </r>
  <r>
    <x v="24"/>
    <x v="1"/>
    <x v="0"/>
    <x v="3"/>
    <n v="0"/>
    <n v="0"/>
    <n v="0"/>
    <n v="0"/>
    <n v="0"/>
    <n v="0"/>
    <n v="0"/>
    <n v="2"/>
    <n v="0"/>
    <n v="0"/>
    <n v="0"/>
    <n v="0"/>
  </r>
  <r>
    <x v="25"/>
    <x v="1"/>
    <x v="0"/>
    <x v="0"/>
    <n v="0"/>
    <n v="0"/>
    <n v="0"/>
    <n v="0"/>
    <n v="0"/>
    <n v="0"/>
    <n v="0"/>
    <n v="0"/>
    <n v="0"/>
    <n v="0"/>
    <n v="0"/>
    <n v="1"/>
  </r>
  <r>
    <x v="25"/>
    <x v="1"/>
    <x v="0"/>
    <x v="7"/>
    <n v="0"/>
    <n v="0"/>
    <n v="0"/>
    <n v="0"/>
    <n v="0"/>
    <n v="1"/>
    <n v="0"/>
    <n v="0"/>
    <n v="0"/>
    <n v="0"/>
    <n v="0"/>
    <n v="0"/>
  </r>
  <r>
    <x v="25"/>
    <x v="1"/>
    <x v="0"/>
    <x v="2"/>
    <n v="0"/>
    <n v="0"/>
    <n v="0"/>
    <n v="0"/>
    <n v="0"/>
    <n v="0"/>
    <n v="0"/>
    <n v="0"/>
    <n v="0"/>
    <n v="0"/>
    <n v="0"/>
    <n v="1"/>
  </r>
  <r>
    <x v="25"/>
    <x v="1"/>
    <x v="0"/>
    <x v="3"/>
    <n v="0"/>
    <n v="0"/>
    <n v="0"/>
    <n v="0"/>
    <n v="0"/>
    <n v="0"/>
    <n v="1"/>
    <n v="0"/>
    <n v="0"/>
    <n v="0"/>
    <n v="0"/>
    <n v="1"/>
  </r>
  <r>
    <x v="26"/>
    <x v="1"/>
    <x v="0"/>
    <x v="3"/>
    <n v="1"/>
    <n v="0"/>
    <n v="0"/>
    <n v="0"/>
    <n v="0"/>
    <n v="0"/>
    <n v="0"/>
    <n v="0"/>
    <n v="0"/>
    <n v="0"/>
    <n v="0"/>
    <n v="0"/>
  </r>
  <r>
    <x v="27"/>
    <x v="1"/>
    <x v="0"/>
    <x v="0"/>
    <n v="0"/>
    <n v="0"/>
    <n v="1"/>
    <n v="0"/>
    <n v="0"/>
    <n v="0"/>
    <n v="0"/>
    <n v="0"/>
    <n v="0"/>
    <n v="0"/>
    <n v="0"/>
    <n v="0"/>
  </r>
  <r>
    <x v="27"/>
    <x v="1"/>
    <x v="0"/>
    <x v="7"/>
    <n v="0"/>
    <n v="0"/>
    <n v="0"/>
    <n v="0"/>
    <n v="0"/>
    <n v="0"/>
    <n v="0"/>
    <n v="1"/>
    <n v="0"/>
    <n v="0"/>
    <n v="0"/>
    <n v="0"/>
  </r>
  <r>
    <x v="27"/>
    <x v="1"/>
    <x v="0"/>
    <x v="3"/>
    <n v="0"/>
    <n v="0"/>
    <n v="0"/>
    <n v="2"/>
    <n v="0"/>
    <n v="0"/>
    <n v="1"/>
    <n v="0"/>
    <n v="0"/>
    <n v="0"/>
    <n v="0"/>
    <n v="0"/>
  </r>
  <r>
    <x v="27"/>
    <x v="1"/>
    <x v="1"/>
    <x v="11"/>
    <n v="1"/>
    <n v="0"/>
    <n v="0"/>
    <n v="1"/>
    <n v="0"/>
    <n v="0"/>
    <n v="0"/>
    <n v="0"/>
    <n v="0"/>
    <n v="0"/>
    <n v="0"/>
    <n v="0"/>
  </r>
  <r>
    <x v="27"/>
    <x v="1"/>
    <x v="1"/>
    <x v="4"/>
    <n v="0"/>
    <n v="0"/>
    <n v="0"/>
    <n v="1"/>
    <n v="1"/>
    <n v="0"/>
    <n v="0"/>
    <n v="0"/>
    <n v="0"/>
    <n v="0"/>
    <n v="0"/>
    <n v="0"/>
  </r>
  <r>
    <x v="27"/>
    <x v="1"/>
    <x v="1"/>
    <x v="12"/>
    <n v="0"/>
    <n v="0"/>
    <n v="1"/>
    <n v="0"/>
    <n v="0"/>
    <n v="0"/>
    <n v="0"/>
    <n v="0"/>
    <n v="0"/>
    <n v="0"/>
    <n v="0"/>
    <n v="0"/>
  </r>
  <r>
    <x v="27"/>
    <x v="1"/>
    <x v="1"/>
    <x v="13"/>
    <n v="0"/>
    <n v="0"/>
    <n v="0"/>
    <n v="0"/>
    <n v="1"/>
    <n v="0"/>
    <n v="0"/>
    <n v="0"/>
    <n v="0"/>
    <n v="0"/>
    <n v="0"/>
    <n v="0"/>
  </r>
  <r>
    <x v="28"/>
    <x v="2"/>
    <x v="0"/>
    <x v="6"/>
    <n v="0"/>
    <n v="1"/>
    <n v="0"/>
    <n v="0"/>
    <n v="0"/>
    <n v="0"/>
    <n v="0"/>
    <n v="2"/>
    <n v="0"/>
    <n v="0"/>
    <n v="0"/>
    <n v="0"/>
  </r>
  <r>
    <x v="28"/>
    <x v="2"/>
    <x v="0"/>
    <x v="19"/>
    <n v="0"/>
    <n v="0"/>
    <n v="0"/>
    <n v="0"/>
    <n v="0"/>
    <n v="2"/>
    <n v="0"/>
    <n v="0"/>
    <n v="0"/>
    <n v="0"/>
    <n v="0"/>
    <n v="0"/>
  </r>
  <r>
    <x v="28"/>
    <x v="2"/>
    <x v="0"/>
    <x v="0"/>
    <n v="2"/>
    <n v="3"/>
    <n v="9"/>
    <n v="6"/>
    <n v="7"/>
    <n v="15"/>
    <n v="9"/>
    <n v="10"/>
    <n v="2"/>
    <n v="6"/>
    <n v="8"/>
    <n v="12"/>
  </r>
  <r>
    <x v="28"/>
    <x v="2"/>
    <x v="0"/>
    <x v="1"/>
    <n v="53"/>
    <n v="44"/>
    <n v="41"/>
    <n v="49"/>
    <n v="38"/>
    <n v="49"/>
    <n v="65"/>
    <n v="39"/>
    <n v="6"/>
    <n v="17"/>
    <n v="19"/>
    <n v="34"/>
  </r>
  <r>
    <x v="28"/>
    <x v="2"/>
    <x v="0"/>
    <x v="7"/>
    <n v="0"/>
    <n v="2"/>
    <n v="0"/>
    <n v="0"/>
    <n v="0"/>
    <n v="0"/>
    <n v="0"/>
    <n v="0"/>
    <n v="0"/>
    <n v="0"/>
    <n v="0"/>
    <n v="0"/>
  </r>
  <r>
    <x v="28"/>
    <x v="2"/>
    <x v="0"/>
    <x v="2"/>
    <n v="2"/>
    <n v="0"/>
    <n v="7"/>
    <n v="5"/>
    <n v="4"/>
    <n v="8"/>
    <n v="9"/>
    <n v="11"/>
    <n v="1"/>
    <n v="2"/>
    <n v="1"/>
    <n v="2"/>
  </r>
  <r>
    <x v="28"/>
    <x v="2"/>
    <x v="0"/>
    <x v="8"/>
    <n v="0"/>
    <n v="0"/>
    <n v="0"/>
    <n v="1"/>
    <n v="3"/>
    <n v="0"/>
    <n v="0"/>
    <n v="0"/>
    <n v="0"/>
    <n v="0"/>
    <n v="0"/>
    <n v="1"/>
  </r>
  <r>
    <x v="28"/>
    <x v="2"/>
    <x v="0"/>
    <x v="3"/>
    <n v="21"/>
    <n v="0"/>
    <n v="3"/>
    <n v="1"/>
    <n v="0"/>
    <n v="2"/>
    <n v="1"/>
    <n v="0"/>
    <n v="0"/>
    <n v="10"/>
    <n v="0"/>
    <n v="7"/>
  </r>
  <r>
    <x v="28"/>
    <x v="2"/>
    <x v="1"/>
    <x v="9"/>
    <n v="0"/>
    <n v="0"/>
    <n v="1"/>
    <n v="0"/>
    <n v="0"/>
    <n v="0"/>
    <n v="0"/>
    <n v="0"/>
    <n v="0"/>
    <n v="0"/>
    <n v="0"/>
    <n v="0"/>
  </r>
  <r>
    <x v="28"/>
    <x v="2"/>
    <x v="1"/>
    <x v="4"/>
    <n v="0"/>
    <n v="0"/>
    <n v="0"/>
    <n v="1"/>
    <n v="0"/>
    <n v="1"/>
    <n v="0"/>
    <n v="0"/>
    <n v="0"/>
    <n v="0"/>
    <n v="0"/>
    <n v="4"/>
  </r>
  <r>
    <x v="28"/>
    <x v="2"/>
    <x v="1"/>
    <x v="12"/>
    <n v="1"/>
    <n v="0"/>
    <n v="1"/>
    <n v="3"/>
    <n v="1"/>
    <n v="2"/>
    <n v="3"/>
    <n v="5"/>
    <n v="0"/>
    <n v="2"/>
    <n v="2"/>
    <n v="1"/>
  </r>
  <r>
    <x v="28"/>
    <x v="2"/>
    <x v="1"/>
    <x v="13"/>
    <n v="1"/>
    <n v="0"/>
    <n v="1"/>
    <n v="1"/>
    <n v="0"/>
    <n v="0"/>
    <n v="0"/>
    <n v="0"/>
    <n v="0"/>
    <n v="0"/>
    <n v="0"/>
    <n v="0"/>
  </r>
  <r>
    <x v="28"/>
    <x v="2"/>
    <x v="1"/>
    <x v="5"/>
    <n v="4"/>
    <n v="0"/>
    <n v="4"/>
    <n v="3"/>
    <n v="4"/>
    <n v="10"/>
    <n v="1"/>
    <n v="2"/>
    <n v="0"/>
    <n v="1"/>
    <n v="0"/>
    <n v="10"/>
  </r>
  <r>
    <x v="28"/>
    <x v="2"/>
    <x v="1"/>
    <x v="14"/>
    <n v="0"/>
    <n v="0"/>
    <n v="0"/>
    <n v="1"/>
    <n v="0"/>
    <n v="0"/>
    <n v="0"/>
    <n v="0"/>
    <n v="0"/>
    <n v="0"/>
    <n v="0"/>
    <n v="0"/>
  </r>
  <r>
    <x v="29"/>
    <x v="2"/>
    <x v="0"/>
    <x v="6"/>
    <n v="0"/>
    <n v="0"/>
    <n v="0"/>
    <n v="0"/>
    <n v="0"/>
    <n v="0"/>
    <n v="0"/>
    <n v="2"/>
    <n v="0"/>
    <n v="1"/>
    <n v="0"/>
    <n v="0"/>
  </r>
  <r>
    <x v="29"/>
    <x v="2"/>
    <x v="0"/>
    <x v="0"/>
    <n v="0"/>
    <n v="0"/>
    <n v="0"/>
    <n v="0"/>
    <n v="0"/>
    <n v="1"/>
    <n v="1"/>
    <n v="1"/>
    <n v="0"/>
    <n v="0"/>
    <n v="0"/>
    <n v="0"/>
  </r>
  <r>
    <x v="29"/>
    <x v="2"/>
    <x v="0"/>
    <x v="1"/>
    <n v="0"/>
    <n v="0"/>
    <n v="0"/>
    <n v="1"/>
    <n v="0"/>
    <n v="0"/>
    <n v="0"/>
    <n v="0"/>
    <n v="0"/>
    <n v="1"/>
    <n v="0"/>
    <n v="1"/>
  </r>
  <r>
    <x v="29"/>
    <x v="2"/>
    <x v="0"/>
    <x v="7"/>
    <n v="1"/>
    <n v="0"/>
    <n v="0"/>
    <n v="0"/>
    <n v="0"/>
    <n v="0"/>
    <n v="0"/>
    <n v="0"/>
    <n v="0"/>
    <n v="0"/>
    <n v="0"/>
    <n v="0"/>
  </r>
  <r>
    <x v="29"/>
    <x v="2"/>
    <x v="0"/>
    <x v="2"/>
    <n v="1"/>
    <n v="1"/>
    <n v="0"/>
    <n v="0"/>
    <n v="0"/>
    <n v="0"/>
    <n v="0"/>
    <n v="0"/>
    <n v="0"/>
    <n v="0"/>
    <n v="0"/>
    <n v="1"/>
  </r>
  <r>
    <x v="29"/>
    <x v="2"/>
    <x v="0"/>
    <x v="3"/>
    <n v="1"/>
    <n v="1"/>
    <n v="0"/>
    <n v="2"/>
    <n v="5"/>
    <n v="2"/>
    <n v="1"/>
    <n v="3"/>
    <n v="0"/>
    <n v="2"/>
    <n v="4"/>
    <n v="8"/>
  </r>
  <r>
    <x v="29"/>
    <x v="2"/>
    <x v="1"/>
    <x v="11"/>
    <n v="0"/>
    <n v="0"/>
    <n v="0"/>
    <n v="0"/>
    <n v="1"/>
    <n v="0"/>
    <n v="0"/>
    <n v="0"/>
    <n v="0"/>
    <n v="0"/>
    <n v="0"/>
    <n v="0"/>
  </r>
  <r>
    <x v="29"/>
    <x v="2"/>
    <x v="1"/>
    <x v="13"/>
    <n v="0"/>
    <n v="0"/>
    <n v="1"/>
    <n v="0"/>
    <n v="0"/>
    <n v="0"/>
    <n v="0"/>
    <n v="0"/>
    <n v="0"/>
    <n v="0"/>
    <n v="0"/>
    <n v="0"/>
  </r>
  <r>
    <x v="30"/>
    <x v="0"/>
    <x v="0"/>
    <x v="6"/>
    <n v="0"/>
    <n v="0"/>
    <n v="0"/>
    <n v="0"/>
    <n v="1"/>
    <n v="0"/>
    <n v="2"/>
    <n v="1"/>
    <n v="0"/>
    <n v="0"/>
    <n v="0"/>
    <n v="0"/>
  </r>
  <r>
    <x v="30"/>
    <x v="0"/>
    <x v="0"/>
    <x v="19"/>
    <n v="0"/>
    <n v="0"/>
    <n v="0"/>
    <n v="0"/>
    <n v="0"/>
    <n v="0"/>
    <n v="0"/>
    <n v="0"/>
    <n v="0"/>
    <n v="0"/>
    <n v="0"/>
    <n v="1"/>
  </r>
  <r>
    <x v="30"/>
    <x v="0"/>
    <x v="0"/>
    <x v="0"/>
    <n v="1"/>
    <n v="3"/>
    <n v="6"/>
    <n v="0"/>
    <n v="1"/>
    <n v="4"/>
    <n v="3"/>
    <n v="0"/>
    <n v="1"/>
    <n v="0"/>
    <n v="2"/>
    <n v="1"/>
  </r>
  <r>
    <x v="30"/>
    <x v="0"/>
    <x v="0"/>
    <x v="1"/>
    <n v="1"/>
    <n v="1"/>
    <n v="2"/>
    <n v="1"/>
    <n v="4"/>
    <n v="0"/>
    <n v="2"/>
    <n v="5"/>
    <n v="1"/>
    <n v="0"/>
    <n v="1"/>
    <n v="0"/>
  </r>
  <r>
    <x v="30"/>
    <x v="0"/>
    <x v="0"/>
    <x v="7"/>
    <n v="1"/>
    <n v="0"/>
    <n v="2"/>
    <n v="2"/>
    <n v="1"/>
    <n v="2"/>
    <n v="8"/>
    <n v="1"/>
    <n v="2"/>
    <n v="3"/>
    <n v="5"/>
    <n v="1"/>
  </r>
  <r>
    <x v="30"/>
    <x v="0"/>
    <x v="0"/>
    <x v="2"/>
    <n v="1"/>
    <n v="0"/>
    <n v="0"/>
    <n v="1"/>
    <n v="0"/>
    <n v="2"/>
    <n v="0"/>
    <n v="2"/>
    <n v="2"/>
    <n v="2"/>
    <n v="1"/>
    <n v="3"/>
  </r>
  <r>
    <x v="30"/>
    <x v="0"/>
    <x v="0"/>
    <x v="3"/>
    <n v="41"/>
    <n v="21"/>
    <n v="30"/>
    <n v="64"/>
    <n v="82"/>
    <n v="84"/>
    <n v="110"/>
    <n v="71"/>
    <n v="24"/>
    <n v="24"/>
    <n v="56"/>
    <n v="76"/>
  </r>
  <r>
    <x v="30"/>
    <x v="0"/>
    <x v="1"/>
    <x v="9"/>
    <n v="0"/>
    <n v="0"/>
    <n v="1"/>
    <n v="0"/>
    <n v="0"/>
    <n v="0"/>
    <n v="1"/>
    <n v="0"/>
    <n v="0"/>
    <n v="0"/>
    <n v="0"/>
    <n v="1"/>
  </r>
  <r>
    <x v="30"/>
    <x v="0"/>
    <x v="1"/>
    <x v="10"/>
    <n v="1"/>
    <n v="2"/>
    <n v="0"/>
    <n v="3"/>
    <n v="1"/>
    <n v="0"/>
    <n v="0"/>
    <n v="0"/>
    <n v="0"/>
    <n v="1"/>
    <n v="0"/>
    <n v="0"/>
  </r>
  <r>
    <x v="30"/>
    <x v="0"/>
    <x v="1"/>
    <x v="11"/>
    <n v="1"/>
    <n v="1"/>
    <n v="1"/>
    <n v="4"/>
    <n v="2"/>
    <n v="1"/>
    <n v="3"/>
    <n v="1"/>
    <n v="0"/>
    <n v="0"/>
    <n v="0"/>
    <n v="0"/>
  </r>
  <r>
    <x v="30"/>
    <x v="0"/>
    <x v="1"/>
    <x v="4"/>
    <n v="2"/>
    <n v="0"/>
    <n v="0"/>
    <n v="0"/>
    <n v="1"/>
    <n v="0"/>
    <n v="2"/>
    <n v="2"/>
    <n v="0"/>
    <n v="0"/>
    <n v="0"/>
    <n v="0"/>
  </r>
  <r>
    <x v="30"/>
    <x v="0"/>
    <x v="1"/>
    <x v="12"/>
    <n v="0"/>
    <n v="0"/>
    <n v="1"/>
    <n v="4"/>
    <n v="9"/>
    <n v="13"/>
    <n v="38"/>
    <n v="39"/>
    <n v="25"/>
    <n v="19"/>
    <n v="22"/>
    <n v="44"/>
  </r>
  <r>
    <x v="30"/>
    <x v="0"/>
    <x v="1"/>
    <x v="13"/>
    <n v="1"/>
    <n v="1"/>
    <n v="1"/>
    <n v="6"/>
    <n v="3"/>
    <n v="1"/>
    <n v="1"/>
    <n v="2"/>
    <n v="0"/>
    <n v="0"/>
    <n v="0"/>
    <n v="0"/>
  </r>
  <r>
    <x v="30"/>
    <x v="0"/>
    <x v="1"/>
    <x v="5"/>
    <n v="3"/>
    <n v="0"/>
    <n v="1"/>
    <n v="1"/>
    <n v="3"/>
    <n v="0"/>
    <n v="0"/>
    <n v="3"/>
    <n v="1"/>
    <n v="0"/>
    <n v="1"/>
    <n v="1"/>
  </r>
  <r>
    <x v="30"/>
    <x v="0"/>
    <x v="1"/>
    <x v="18"/>
    <n v="0"/>
    <n v="0"/>
    <n v="0"/>
    <n v="0"/>
    <n v="0"/>
    <n v="0"/>
    <n v="0"/>
    <n v="0"/>
    <n v="0"/>
    <n v="1"/>
    <n v="2"/>
    <n v="3"/>
  </r>
  <r>
    <x v="31"/>
    <x v="0"/>
    <x v="0"/>
    <x v="6"/>
    <n v="0"/>
    <n v="0"/>
    <n v="0"/>
    <n v="0"/>
    <n v="0"/>
    <n v="0"/>
    <n v="0"/>
    <n v="0"/>
    <n v="1"/>
    <n v="2"/>
    <n v="0"/>
    <n v="0"/>
  </r>
  <r>
    <x v="31"/>
    <x v="0"/>
    <x v="0"/>
    <x v="19"/>
    <n v="0"/>
    <n v="0"/>
    <n v="0"/>
    <n v="0"/>
    <n v="0"/>
    <n v="0"/>
    <n v="0"/>
    <n v="1"/>
    <n v="0"/>
    <n v="0"/>
    <n v="0"/>
    <n v="0"/>
  </r>
  <r>
    <x v="31"/>
    <x v="0"/>
    <x v="0"/>
    <x v="0"/>
    <n v="8"/>
    <n v="7"/>
    <n v="5"/>
    <n v="6"/>
    <n v="6"/>
    <n v="19"/>
    <n v="7"/>
    <n v="9"/>
    <n v="15"/>
    <n v="8"/>
    <n v="14"/>
    <n v="17"/>
  </r>
  <r>
    <x v="31"/>
    <x v="0"/>
    <x v="0"/>
    <x v="1"/>
    <n v="1"/>
    <n v="4"/>
    <n v="13"/>
    <n v="6"/>
    <n v="3"/>
    <n v="2"/>
    <n v="0"/>
    <n v="3"/>
    <n v="3"/>
    <n v="1"/>
    <n v="5"/>
    <n v="3"/>
  </r>
  <r>
    <x v="31"/>
    <x v="0"/>
    <x v="0"/>
    <x v="7"/>
    <n v="0"/>
    <n v="0"/>
    <n v="0"/>
    <n v="1"/>
    <n v="2"/>
    <n v="0"/>
    <n v="2"/>
    <n v="1"/>
    <n v="1"/>
    <n v="0"/>
    <n v="3"/>
    <n v="0"/>
  </r>
  <r>
    <x v="31"/>
    <x v="0"/>
    <x v="0"/>
    <x v="2"/>
    <n v="6"/>
    <n v="7"/>
    <n v="2"/>
    <n v="11"/>
    <n v="4"/>
    <n v="5"/>
    <n v="1"/>
    <n v="4"/>
    <n v="4"/>
    <n v="1"/>
    <n v="6"/>
    <n v="3"/>
  </r>
  <r>
    <x v="31"/>
    <x v="0"/>
    <x v="0"/>
    <x v="8"/>
    <n v="0"/>
    <n v="0"/>
    <n v="0"/>
    <n v="0"/>
    <n v="2"/>
    <n v="0"/>
    <n v="0"/>
    <n v="0"/>
    <n v="0"/>
    <n v="2"/>
    <n v="0"/>
    <n v="0"/>
  </r>
  <r>
    <x v="31"/>
    <x v="0"/>
    <x v="0"/>
    <x v="3"/>
    <n v="18"/>
    <n v="10"/>
    <n v="3"/>
    <n v="8"/>
    <n v="3"/>
    <n v="3"/>
    <n v="10"/>
    <n v="6"/>
    <n v="6"/>
    <n v="14"/>
    <n v="20"/>
    <n v="20"/>
  </r>
  <r>
    <x v="31"/>
    <x v="0"/>
    <x v="1"/>
    <x v="9"/>
    <n v="1"/>
    <n v="0"/>
    <n v="0"/>
    <n v="0"/>
    <n v="0"/>
    <n v="0"/>
    <n v="1"/>
    <n v="0"/>
    <n v="0"/>
    <n v="0"/>
    <n v="0"/>
    <n v="1"/>
  </r>
  <r>
    <x v="31"/>
    <x v="0"/>
    <x v="1"/>
    <x v="10"/>
    <n v="2"/>
    <n v="0"/>
    <n v="0"/>
    <n v="0"/>
    <n v="0"/>
    <n v="0"/>
    <n v="0"/>
    <n v="1"/>
    <n v="0"/>
    <n v="0"/>
    <n v="0"/>
    <n v="0"/>
  </r>
  <r>
    <x v="31"/>
    <x v="0"/>
    <x v="1"/>
    <x v="11"/>
    <n v="0"/>
    <n v="1"/>
    <n v="0"/>
    <n v="0"/>
    <n v="0"/>
    <n v="0"/>
    <n v="0"/>
    <n v="0"/>
    <n v="1"/>
    <n v="0"/>
    <n v="0"/>
    <n v="0"/>
  </r>
  <r>
    <x v="31"/>
    <x v="0"/>
    <x v="1"/>
    <x v="4"/>
    <n v="1"/>
    <n v="1"/>
    <n v="0"/>
    <n v="0"/>
    <n v="0"/>
    <n v="0"/>
    <n v="0"/>
    <n v="0"/>
    <n v="0"/>
    <n v="0"/>
    <n v="1"/>
    <n v="3"/>
  </r>
  <r>
    <x v="31"/>
    <x v="0"/>
    <x v="1"/>
    <x v="12"/>
    <n v="0"/>
    <n v="1"/>
    <n v="2"/>
    <n v="4"/>
    <n v="5"/>
    <n v="12"/>
    <n v="22"/>
    <n v="10"/>
    <n v="14"/>
    <n v="10"/>
    <n v="26"/>
    <n v="12"/>
  </r>
  <r>
    <x v="31"/>
    <x v="0"/>
    <x v="1"/>
    <x v="13"/>
    <n v="26"/>
    <n v="13"/>
    <n v="19"/>
    <n v="29"/>
    <n v="10"/>
    <n v="1"/>
    <n v="1"/>
    <n v="0"/>
    <n v="1"/>
    <n v="0"/>
    <n v="2"/>
    <n v="2"/>
  </r>
  <r>
    <x v="31"/>
    <x v="0"/>
    <x v="1"/>
    <x v="5"/>
    <n v="5"/>
    <n v="10"/>
    <n v="10"/>
    <n v="3"/>
    <n v="15"/>
    <n v="11"/>
    <n v="3"/>
    <n v="15"/>
    <n v="1"/>
    <n v="15"/>
    <n v="14"/>
    <n v="23"/>
  </r>
  <r>
    <x v="31"/>
    <x v="0"/>
    <x v="1"/>
    <x v="14"/>
    <n v="0"/>
    <n v="0"/>
    <n v="0"/>
    <n v="0"/>
    <n v="0"/>
    <n v="1"/>
    <n v="0"/>
    <n v="0"/>
    <n v="0"/>
    <n v="0"/>
    <n v="0"/>
    <n v="0"/>
  </r>
  <r>
    <x v="31"/>
    <x v="0"/>
    <x v="1"/>
    <x v="15"/>
    <n v="1"/>
    <n v="0"/>
    <n v="0"/>
    <n v="0"/>
    <n v="0"/>
    <n v="0"/>
    <n v="0"/>
    <n v="0"/>
    <n v="0"/>
    <n v="0"/>
    <n v="0"/>
    <n v="0"/>
  </r>
  <r>
    <x v="32"/>
    <x v="2"/>
    <x v="0"/>
    <x v="6"/>
    <n v="0"/>
    <n v="1"/>
    <n v="0"/>
    <n v="1"/>
    <n v="0"/>
    <n v="0"/>
    <n v="0"/>
    <n v="0"/>
    <n v="0"/>
    <n v="1"/>
    <n v="1"/>
    <n v="0"/>
  </r>
  <r>
    <x v="32"/>
    <x v="2"/>
    <x v="0"/>
    <x v="0"/>
    <n v="3"/>
    <n v="3"/>
    <n v="2"/>
    <n v="2"/>
    <n v="0"/>
    <n v="0"/>
    <n v="0"/>
    <n v="0"/>
    <n v="0"/>
    <n v="0"/>
    <n v="0"/>
    <n v="2"/>
  </r>
  <r>
    <x v="32"/>
    <x v="2"/>
    <x v="0"/>
    <x v="1"/>
    <n v="1"/>
    <n v="1"/>
    <n v="1"/>
    <n v="2"/>
    <n v="0"/>
    <n v="0"/>
    <n v="0"/>
    <n v="0"/>
    <n v="0"/>
    <n v="0"/>
    <n v="0"/>
    <n v="1"/>
  </r>
  <r>
    <x v="32"/>
    <x v="2"/>
    <x v="0"/>
    <x v="7"/>
    <n v="1"/>
    <n v="0"/>
    <n v="0"/>
    <n v="0"/>
    <n v="0"/>
    <n v="0"/>
    <n v="0"/>
    <n v="0"/>
    <n v="0"/>
    <n v="0"/>
    <n v="3"/>
    <n v="0"/>
  </r>
  <r>
    <x v="32"/>
    <x v="2"/>
    <x v="0"/>
    <x v="2"/>
    <n v="1"/>
    <n v="1"/>
    <n v="2"/>
    <n v="4"/>
    <n v="3"/>
    <n v="1"/>
    <n v="0"/>
    <n v="0"/>
    <n v="0"/>
    <n v="0"/>
    <n v="4"/>
    <n v="4"/>
  </r>
  <r>
    <x v="32"/>
    <x v="2"/>
    <x v="0"/>
    <x v="3"/>
    <n v="34"/>
    <n v="25"/>
    <n v="20"/>
    <n v="20"/>
    <n v="8"/>
    <n v="7"/>
    <n v="6"/>
    <n v="3"/>
    <n v="7"/>
    <n v="8"/>
    <n v="17"/>
    <n v="71"/>
  </r>
  <r>
    <x v="32"/>
    <x v="2"/>
    <x v="1"/>
    <x v="9"/>
    <n v="0"/>
    <n v="0"/>
    <n v="0"/>
    <n v="0"/>
    <n v="0"/>
    <n v="0"/>
    <n v="0"/>
    <n v="0"/>
    <n v="0"/>
    <n v="0"/>
    <n v="0"/>
    <n v="1"/>
  </r>
  <r>
    <x v="32"/>
    <x v="2"/>
    <x v="1"/>
    <x v="10"/>
    <n v="0"/>
    <n v="1"/>
    <n v="0"/>
    <n v="0"/>
    <n v="0"/>
    <n v="0"/>
    <n v="0"/>
    <n v="0"/>
    <n v="0"/>
    <n v="0"/>
    <n v="0"/>
    <n v="0"/>
  </r>
  <r>
    <x v="32"/>
    <x v="2"/>
    <x v="1"/>
    <x v="11"/>
    <n v="1"/>
    <n v="0"/>
    <n v="0"/>
    <n v="0"/>
    <n v="0"/>
    <n v="0"/>
    <n v="0"/>
    <n v="0"/>
    <n v="0"/>
    <n v="0"/>
    <n v="0"/>
    <n v="2"/>
  </r>
  <r>
    <x v="32"/>
    <x v="2"/>
    <x v="1"/>
    <x v="4"/>
    <n v="4"/>
    <n v="0"/>
    <n v="0"/>
    <n v="1"/>
    <n v="0"/>
    <n v="0"/>
    <n v="0"/>
    <n v="0"/>
    <n v="0"/>
    <n v="0"/>
    <n v="0"/>
    <n v="0"/>
  </r>
  <r>
    <x v="32"/>
    <x v="2"/>
    <x v="1"/>
    <x v="12"/>
    <n v="3"/>
    <n v="1"/>
    <n v="0"/>
    <n v="5"/>
    <n v="0"/>
    <n v="3"/>
    <n v="2"/>
    <n v="1"/>
    <n v="1"/>
    <n v="1"/>
    <n v="7"/>
    <n v="11"/>
  </r>
  <r>
    <x v="32"/>
    <x v="2"/>
    <x v="1"/>
    <x v="13"/>
    <n v="1"/>
    <n v="1"/>
    <n v="1"/>
    <n v="3"/>
    <n v="0"/>
    <n v="0"/>
    <n v="0"/>
    <n v="0"/>
    <n v="0"/>
    <n v="0"/>
    <n v="0"/>
    <n v="0"/>
  </r>
  <r>
    <x v="32"/>
    <x v="2"/>
    <x v="1"/>
    <x v="18"/>
    <n v="0"/>
    <n v="0"/>
    <n v="0"/>
    <n v="0"/>
    <n v="0"/>
    <n v="0"/>
    <n v="0"/>
    <n v="0"/>
    <n v="0"/>
    <n v="0"/>
    <n v="2"/>
    <n v="2"/>
  </r>
  <r>
    <x v="32"/>
    <x v="2"/>
    <x v="1"/>
    <x v="14"/>
    <n v="0"/>
    <n v="1"/>
    <n v="0"/>
    <n v="0"/>
    <n v="1"/>
    <n v="0"/>
    <n v="0"/>
    <n v="0"/>
    <n v="0"/>
    <n v="0"/>
    <n v="0"/>
    <n v="0"/>
  </r>
  <r>
    <x v="33"/>
    <x v="3"/>
    <x v="0"/>
    <x v="6"/>
    <n v="0"/>
    <n v="0"/>
    <n v="0"/>
    <n v="0"/>
    <n v="1"/>
    <n v="1"/>
    <n v="0"/>
    <n v="1"/>
    <n v="0"/>
    <n v="0"/>
    <n v="0"/>
    <n v="0"/>
  </r>
  <r>
    <x v="33"/>
    <x v="3"/>
    <x v="0"/>
    <x v="19"/>
    <n v="0"/>
    <n v="0"/>
    <n v="0"/>
    <n v="0"/>
    <n v="0"/>
    <n v="0"/>
    <n v="0"/>
    <n v="0"/>
    <n v="0"/>
    <n v="0"/>
    <n v="0"/>
    <n v="1"/>
  </r>
  <r>
    <x v="33"/>
    <x v="3"/>
    <x v="0"/>
    <x v="0"/>
    <n v="0"/>
    <n v="0"/>
    <n v="1"/>
    <n v="1"/>
    <n v="0"/>
    <n v="1"/>
    <n v="0"/>
    <n v="0"/>
    <n v="0"/>
    <n v="0"/>
    <n v="0"/>
    <n v="1"/>
  </r>
  <r>
    <x v="33"/>
    <x v="3"/>
    <x v="0"/>
    <x v="1"/>
    <n v="2"/>
    <n v="1"/>
    <n v="0"/>
    <n v="2"/>
    <n v="3"/>
    <n v="0"/>
    <n v="0"/>
    <n v="0"/>
    <n v="0"/>
    <n v="0"/>
    <n v="0"/>
    <n v="0"/>
  </r>
  <r>
    <x v="33"/>
    <x v="3"/>
    <x v="0"/>
    <x v="7"/>
    <n v="0"/>
    <n v="1"/>
    <n v="0"/>
    <n v="0"/>
    <n v="0"/>
    <n v="0"/>
    <n v="0"/>
    <n v="0"/>
    <n v="0"/>
    <n v="0"/>
    <n v="0"/>
    <n v="0"/>
  </r>
  <r>
    <x v="33"/>
    <x v="3"/>
    <x v="0"/>
    <x v="2"/>
    <n v="0"/>
    <n v="0"/>
    <n v="0"/>
    <n v="0"/>
    <n v="0"/>
    <n v="0"/>
    <n v="0"/>
    <n v="0"/>
    <n v="0"/>
    <n v="0"/>
    <n v="1"/>
    <n v="0"/>
  </r>
  <r>
    <x v="33"/>
    <x v="3"/>
    <x v="0"/>
    <x v="3"/>
    <n v="0"/>
    <n v="1"/>
    <n v="6"/>
    <n v="2"/>
    <n v="0"/>
    <n v="2"/>
    <n v="1"/>
    <n v="0"/>
    <n v="1"/>
    <n v="1"/>
    <n v="2"/>
    <n v="3"/>
  </r>
  <r>
    <x v="33"/>
    <x v="3"/>
    <x v="1"/>
    <x v="4"/>
    <n v="0"/>
    <n v="1"/>
    <n v="0"/>
    <n v="2"/>
    <n v="0"/>
    <n v="0"/>
    <n v="0"/>
    <n v="0"/>
    <n v="0"/>
    <n v="0"/>
    <n v="0"/>
    <n v="2"/>
  </r>
  <r>
    <x v="33"/>
    <x v="3"/>
    <x v="1"/>
    <x v="12"/>
    <n v="0"/>
    <n v="0"/>
    <n v="0"/>
    <n v="0"/>
    <n v="0"/>
    <n v="0"/>
    <n v="0"/>
    <n v="0"/>
    <n v="0"/>
    <n v="0"/>
    <n v="0"/>
    <n v="1"/>
  </r>
  <r>
    <x v="34"/>
    <x v="3"/>
    <x v="0"/>
    <x v="0"/>
    <n v="0"/>
    <n v="0"/>
    <n v="0"/>
    <n v="0"/>
    <n v="0"/>
    <n v="0"/>
    <n v="0"/>
    <n v="2"/>
    <n v="1"/>
    <n v="0"/>
    <n v="0"/>
    <n v="0"/>
  </r>
  <r>
    <x v="34"/>
    <x v="3"/>
    <x v="0"/>
    <x v="7"/>
    <n v="0"/>
    <n v="0"/>
    <n v="1"/>
    <n v="0"/>
    <n v="0"/>
    <n v="0"/>
    <n v="0"/>
    <n v="0"/>
    <n v="0"/>
    <n v="0"/>
    <n v="0"/>
    <n v="0"/>
  </r>
  <r>
    <x v="34"/>
    <x v="3"/>
    <x v="0"/>
    <x v="2"/>
    <n v="1"/>
    <n v="0"/>
    <n v="0"/>
    <n v="0"/>
    <n v="0"/>
    <n v="0"/>
    <n v="0"/>
    <n v="0"/>
    <n v="0"/>
    <n v="0"/>
    <n v="0"/>
    <n v="0"/>
  </r>
  <r>
    <x v="34"/>
    <x v="3"/>
    <x v="0"/>
    <x v="3"/>
    <n v="1"/>
    <n v="0"/>
    <n v="1"/>
    <n v="1"/>
    <n v="1"/>
    <n v="3"/>
    <n v="3"/>
    <n v="3"/>
    <n v="2"/>
    <n v="0"/>
    <n v="0"/>
    <n v="1"/>
  </r>
  <r>
    <x v="34"/>
    <x v="3"/>
    <x v="1"/>
    <x v="11"/>
    <n v="0"/>
    <n v="0"/>
    <n v="0"/>
    <n v="0"/>
    <n v="0"/>
    <n v="0"/>
    <n v="0"/>
    <n v="0"/>
    <n v="0"/>
    <n v="0"/>
    <n v="1"/>
    <n v="0"/>
  </r>
  <r>
    <x v="34"/>
    <x v="3"/>
    <x v="1"/>
    <x v="12"/>
    <n v="0"/>
    <n v="0"/>
    <n v="0"/>
    <n v="0"/>
    <n v="0"/>
    <n v="0"/>
    <n v="1"/>
    <n v="1"/>
    <n v="0"/>
    <n v="0"/>
    <n v="0"/>
    <n v="0"/>
  </r>
  <r>
    <x v="35"/>
    <x v="3"/>
    <x v="0"/>
    <x v="0"/>
    <n v="0"/>
    <n v="0"/>
    <n v="0"/>
    <n v="0"/>
    <n v="0"/>
    <n v="0"/>
    <n v="1"/>
    <n v="0"/>
    <n v="1"/>
    <n v="0"/>
    <n v="0"/>
    <n v="0"/>
  </r>
  <r>
    <x v="35"/>
    <x v="3"/>
    <x v="0"/>
    <x v="1"/>
    <n v="0"/>
    <n v="0"/>
    <n v="0"/>
    <n v="1"/>
    <n v="0"/>
    <n v="0"/>
    <n v="0"/>
    <n v="0"/>
    <n v="0"/>
    <n v="0"/>
    <n v="0"/>
    <n v="0"/>
  </r>
  <r>
    <x v="35"/>
    <x v="3"/>
    <x v="0"/>
    <x v="7"/>
    <n v="0"/>
    <n v="1"/>
    <n v="0"/>
    <n v="0"/>
    <n v="0"/>
    <n v="0"/>
    <n v="0"/>
    <n v="0"/>
    <n v="0"/>
    <n v="0"/>
    <n v="0"/>
    <n v="0"/>
  </r>
  <r>
    <x v="35"/>
    <x v="3"/>
    <x v="0"/>
    <x v="2"/>
    <n v="0"/>
    <n v="0"/>
    <n v="0"/>
    <n v="0"/>
    <n v="0"/>
    <n v="0"/>
    <n v="0"/>
    <n v="0"/>
    <n v="0"/>
    <n v="0"/>
    <n v="0"/>
    <n v="1"/>
  </r>
  <r>
    <x v="35"/>
    <x v="3"/>
    <x v="0"/>
    <x v="3"/>
    <n v="0"/>
    <n v="0"/>
    <n v="0"/>
    <n v="2"/>
    <n v="3"/>
    <n v="1"/>
    <n v="0"/>
    <n v="2"/>
    <n v="1"/>
    <n v="4"/>
    <n v="0"/>
    <n v="3"/>
  </r>
  <r>
    <x v="35"/>
    <x v="3"/>
    <x v="1"/>
    <x v="10"/>
    <n v="0"/>
    <n v="0"/>
    <n v="0"/>
    <n v="0"/>
    <n v="0"/>
    <n v="0"/>
    <n v="1"/>
    <n v="0"/>
    <n v="0"/>
    <n v="0"/>
    <n v="0"/>
    <n v="0"/>
  </r>
  <r>
    <x v="35"/>
    <x v="3"/>
    <x v="1"/>
    <x v="12"/>
    <n v="1"/>
    <n v="0"/>
    <n v="0"/>
    <n v="2"/>
    <n v="0"/>
    <n v="1"/>
    <n v="2"/>
    <n v="0"/>
    <n v="0"/>
    <n v="1"/>
    <n v="0"/>
    <n v="1"/>
  </r>
  <r>
    <x v="35"/>
    <x v="3"/>
    <x v="1"/>
    <x v="13"/>
    <n v="1"/>
    <n v="0"/>
    <n v="0"/>
    <n v="0"/>
    <n v="0"/>
    <n v="0"/>
    <n v="0"/>
    <n v="0"/>
    <n v="0"/>
    <n v="0"/>
    <n v="0"/>
    <n v="0"/>
  </r>
  <r>
    <x v="36"/>
    <x v="3"/>
    <x v="0"/>
    <x v="19"/>
    <n v="0"/>
    <n v="0"/>
    <n v="0"/>
    <n v="0"/>
    <n v="0"/>
    <n v="1"/>
    <n v="0"/>
    <n v="0"/>
    <n v="0"/>
    <n v="0"/>
    <n v="0"/>
    <n v="0"/>
  </r>
  <r>
    <x v="36"/>
    <x v="3"/>
    <x v="0"/>
    <x v="0"/>
    <n v="0"/>
    <n v="1"/>
    <n v="0"/>
    <n v="0"/>
    <n v="1"/>
    <n v="2"/>
    <n v="1"/>
    <n v="0"/>
    <n v="1"/>
    <n v="1"/>
    <n v="2"/>
    <n v="2"/>
  </r>
  <r>
    <x v="36"/>
    <x v="3"/>
    <x v="0"/>
    <x v="1"/>
    <n v="1"/>
    <n v="1"/>
    <n v="0"/>
    <n v="0"/>
    <n v="0"/>
    <n v="1"/>
    <n v="0"/>
    <n v="0"/>
    <n v="0"/>
    <n v="0"/>
    <n v="0"/>
    <n v="0"/>
  </r>
  <r>
    <x v="36"/>
    <x v="3"/>
    <x v="0"/>
    <x v="2"/>
    <n v="0"/>
    <n v="0"/>
    <n v="0"/>
    <n v="0"/>
    <n v="0"/>
    <n v="0"/>
    <n v="0"/>
    <n v="1"/>
    <n v="0"/>
    <n v="0"/>
    <n v="0"/>
    <n v="0"/>
  </r>
  <r>
    <x v="36"/>
    <x v="3"/>
    <x v="0"/>
    <x v="3"/>
    <n v="2"/>
    <n v="3"/>
    <n v="1"/>
    <n v="10"/>
    <n v="4"/>
    <n v="7"/>
    <n v="8"/>
    <n v="8"/>
    <n v="11"/>
    <n v="6"/>
    <n v="4"/>
    <n v="5"/>
  </r>
  <r>
    <x v="36"/>
    <x v="3"/>
    <x v="1"/>
    <x v="11"/>
    <n v="0"/>
    <n v="0"/>
    <n v="0"/>
    <n v="0"/>
    <n v="0"/>
    <n v="0"/>
    <n v="1"/>
    <n v="0"/>
    <n v="0"/>
    <n v="0"/>
    <n v="0"/>
    <n v="0"/>
  </r>
  <r>
    <x v="36"/>
    <x v="3"/>
    <x v="1"/>
    <x v="12"/>
    <n v="0"/>
    <n v="0"/>
    <n v="0"/>
    <n v="0"/>
    <n v="1"/>
    <n v="1"/>
    <n v="0"/>
    <n v="2"/>
    <n v="0"/>
    <n v="0"/>
    <n v="0"/>
    <n v="0"/>
  </r>
  <r>
    <x v="36"/>
    <x v="3"/>
    <x v="1"/>
    <x v="13"/>
    <n v="0"/>
    <n v="1"/>
    <n v="0"/>
    <n v="0"/>
    <n v="0"/>
    <n v="0"/>
    <n v="0"/>
    <n v="0"/>
    <n v="0"/>
    <n v="0"/>
    <n v="1"/>
    <n v="0"/>
  </r>
  <r>
    <x v="37"/>
    <x v="1"/>
    <x v="0"/>
    <x v="6"/>
    <n v="0"/>
    <n v="0"/>
    <n v="0"/>
    <n v="0"/>
    <n v="0"/>
    <n v="0"/>
    <n v="0"/>
    <n v="0"/>
    <n v="0"/>
    <n v="1"/>
    <n v="0"/>
    <n v="0"/>
  </r>
  <r>
    <x v="37"/>
    <x v="1"/>
    <x v="0"/>
    <x v="0"/>
    <n v="0"/>
    <n v="0"/>
    <n v="0"/>
    <n v="0"/>
    <n v="1"/>
    <n v="1"/>
    <n v="0"/>
    <n v="1"/>
    <n v="0"/>
    <n v="0"/>
    <n v="0"/>
    <n v="0"/>
  </r>
  <r>
    <x v="37"/>
    <x v="1"/>
    <x v="0"/>
    <x v="1"/>
    <n v="0"/>
    <n v="0"/>
    <n v="1"/>
    <n v="0"/>
    <n v="0"/>
    <n v="0"/>
    <n v="0"/>
    <n v="0"/>
    <n v="1"/>
    <n v="1"/>
    <n v="0"/>
    <n v="0"/>
  </r>
  <r>
    <x v="37"/>
    <x v="1"/>
    <x v="0"/>
    <x v="7"/>
    <n v="0"/>
    <n v="0"/>
    <n v="0"/>
    <n v="0"/>
    <n v="0"/>
    <n v="0"/>
    <n v="0"/>
    <n v="0"/>
    <n v="0"/>
    <n v="1"/>
    <n v="0"/>
    <n v="0"/>
  </r>
  <r>
    <x v="37"/>
    <x v="1"/>
    <x v="0"/>
    <x v="2"/>
    <n v="0"/>
    <n v="0"/>
    <n v="0"/>
    <n v="0"/>
    <n v="0"/>
    <n v="0"/>
    <n v="0"/>
    <n v="0"/>
    <n v="1"/>
    <n v="0"/>
    <n v="0"/>
    <n v="0"/>
  </r>
  <r>
    <x v="37"/>
    <x v="1"/>
    <x v="0"/>
    <x v="3"/>
    <n v="2"/>
    <n v="1"/>
    <n v="1"/>
    <n v="0"/>
    <n v="2"/>
    <n v="1"/>
    <n v="1"/>
    <n v="1"/>
    <n v="1"/>
    <n v="2"/>
    <n v="0"/>
    <n v="1"/>
  </r>
  <r>
    <x v="37"/>
    <x v="1"/>
    <x v="1"/>
    <x v="11"/>
    <n v="0"/>
    <n v="0"/>
    <n v="0"/>
    <n v="0"/>
    <n v="0"/>
    <n v="0"/>
    <n v="0"/>
    <n v="1"/>
    <n v="0"/>
    <n v="0"/>
    <n v="0"/>
    <n v="0"/>
  </r>
  <r>
    <x v="37"/>
    <x v="1"/>
    <x v="1"/>
    <x v="4"/>
    <n v="0"/>
    <n v="0"/>
    <n v="1"/>
    <n v="0"/>
    <n v="0"/>
    <n v="0"/>
    <n v="0"/>
    <n v="0"/>
    <n v="0"/>
    <n v="0"/>
    <n v="0"/>
    <n v="1"/>
  </r>
  <r>
    <x v="38"/>
    <x v="2"/>
    <x v="0"/>
    <x v="19"/>
    <n v="0"/>
    <n v="0"/>
    <n v="1"/>
    <n v="0"/>
    <n v="0"/>
    <n v="0"/>
    <n v="0"/>
    <n v="0"/>
    <n v="0"/>
    <n v="0"/>
    <n v="0"/>
    <n v="0"/>
  </r>
  <r>
    <x v="38"/>
    <x v="2"/>
    <x v="0"/>
    <x v="0"/>
    <n v="0"/>
    <n v="0"/>
    <n v="1"/>
    <n v="2"/>
    <n v="4"/>
    <n v="0"/>
    <n v="2"/>
    <n v="1"/>
    <n v="4"/>
    <n v="0"/>
    <n v="2"/>
    <n v="2"/>
  </r>
  <r>
    <x v="38"/>
    <x v="2"/>
    <x v="0"/>
    <x v="1"/>
    <n v="0"/>
    <n v="0"/>
    <n v="0"/>
    <n v="0"/>
    <n v="0"/>
    <n v="0"/>
    <n v="0"/>
    <n v="1"/>
    <n v="1"/>
    <n v="0"/>
    <n v="0"/>
    <n v="1"/>
  </r>
  <r>
    <x v="38"/>
    <x v="2"/>
    <x v="0"/>
    <x v="7"/>
    <n v="0"/>
    <n v="0"/>
    <n v="0"/>
    <n v="0"/>
    <n v="0"/>
    <n v="1"/>
    <n v="0"/>
    <n v="0"/>
    <n v="0"/>
    <n v="0"/>
    <n v="0"/>
    <n v="1"/>
  </r>
  <r>
    <x v="38"/>
    <x v="2"/>
    <x v="0"/>
    <x v="2"/>
    <n v="0"/>
    <n v="0"/>
    <n v="1"/>
    <n v="0"/>
    <n v="0"/>
    <n v="0"/>
    <n v="0"/>
    <n v="0"/>
    <n v="1"/>
    <n v="0"/>
    <n v="0"/>
    <n v="0"/>
  </r>
  <r>
    <x v="38"/>
    <x v="2"/>
    <x v="0"/>
    <x v="3"/>
    <n v="18"/>
    <n v="9"/>
    <n v="21"/>
    <n v="22"/>
    <n v="33"/>
    <n v="30"/>
    <n v="33"/>
    <n v="30"/>
    <n v="17"/>
    <n v="22"/>
    <n v="6"/>
    <n v="37"/>
  </r>
  <r>
    <x v="38"/>
    <x v="2"/>
    <x v="1"/>
    <x v="11"/>
    <n v="0"/>
    <n v="0"/>
    <n v="0"/>
    <n v="0"/>
    <n v="0"/>
    <n v="0"/>
    <n v="0"/>
    <n v="0"/>
    <n v="1"/>
    <n v="0"/>
    <n v="0"/>
    <n v="0"/>
  </r>
  <r>
    <x v="38"/>
    <x v="2"/>
    <x v="1"/>
    <x v="4"/>
    <n v="0"/>
    <n v="0"/>
    <n v="1"/>
    <n v="1"/>
    <n v="0"/>
    <n v="0"/>
    <n v="0"/>
    <n v="0"/>
    <n v="0"/>
    <n v="0"/>
    <n v="0"/>
    <n v="0"/>
  </r>
  <r>
    <x v="38"/>
    <x v="2"/>
    <x v="1"/>
    <x v="12"/>
    <n v="0"/>
    <n v="1"/>
    <n v="0"/>
    <n v="0"/>
    <n v="0"/>
    <n v="0"/>
    <n v="4"/>
    <n v="4"/>
    <n v="1"/>
    <n v="0"/>
    <n v="0"/>
    <n v="0"/>
  </r>
  <r>
    <x v="38"/>
    <x v="2"/>
    <x v="1"/>
    <x v="5"/>
    <n v="1"/>
    <n v="1"/>
    <n v="1"/>
    <n v="1"/>
    <n v="1"/>
    <n v="0"/>
    <n v="0"/>
    <n v="0"/>
    <n v="1"/>
    <n v="1"/>
    <n v="0"/>
    <n v="1"/>
  </r>
  <r>
    <x v="38"/>
    <x v="2"/>
    <x v="1"/>
    <x v="22"/>
    <n v="0"/>
    <n v="0"/>
    <n v="0"/>
    <n v="0"/>
    <n v="0"/>
    <n v="0"/>
    <n v="0"/>
    <n v="0"/>
    <n v="7"/>
    <n v="0"/>
    <n v="0"/>
    <n v="0"/>
  </r>
  <r>
    <x v="39"/>
    <x v="3"/>
    <x v="0"/>
    <x v="1"/>
    <n v="0"/>
    <n v="1"/>
    <n v="1"/>
    <n v="0"/>
    <n v="0"/>
    <n v="0"/>
    <n v="0"/>
    <n v="0"/>
    <n v="0"/>
    <n v="0"/>
    <n v="0"/>
    <n v="0"/>
  </r>
  <r>
    <x v="39"/>
    <x v="3"/>
    <x v="0"/>
    <x v="7"/>
    <n v="0"/>
    <n v="1"/>
    <n v="0"/>
    <n v="0"/>
    <n v="1"/>
    <n v="0"/>
    <n v="0"/>
    <n v="0"/>
    <n v="0"/>
    <n v="0"/>
    <n v="0"/>
    <n v="0"/>
  </r>
  <r>
    <x v="39"/>
    <x v="3"/>
    <x v="0"/>
    <x v="3"/>
    <n v="0"/>
    <n v="1"/>
    <n v="2"/>
    <n v="0"/>
    <n v="1"/>
    <n v="1"/>
    <n v="0"/>
    <n v="0"/>
    <n v="1"/>
    <n v="3"/>
    <n v="0"/>
    <n v="4"/>
  </r>
  <r>
    <x v="39"/>
    <x v="3"/>
    <x v="1"/>
    <x v="9"/>
    <n v="0"/>
    <n v="0"/>
    <n v="0"/>
    <n v="0"/>
    <n v="1"/>
    <n v="0"/>
    <n v="0"/>
    <n v="0"/>
    <n v="0"/>
    <n v="0"/>
    <n v="0"/>
    <n v="0"/>
  </r>
  <r>
    <x v="39"/>
    <x v="3"/>
    <x v="1"/>
    <x v="11"/>
    <n v="0"/>
    <n v="0"/>
    <n v="0"/>
    <n v="0"/>
    <n v="1"/>
    <n v="0"/>
    <n v="0"/>
    <n v="0"/>
    <n v="0"/>
    <n v="0"/>
    <n v="0"/>
    <n v="0"/>
  </r>
  <r>
    <x v="39"/>
    <x v="3"/>
    <x v="1"/>
    <x v="12"/>
    <n v="0"/>
    <n v="0"/>
    <n v="0"/>
    <n v="0"/>
    <n v="0"/>
    <n v="0"/>
    <n v="0"/>
    <n v="1"/>
    <n v="0"/>
    <n v="0"/>
    <n v="1"/>
    <n v="0"/>
  </r>
  <r>
    <x v="40"/>
    <x v="3"/>
    <x v="0"/>
    <x v="19"/>
    <n v="0"/>
    <n v="0"/>
    <n v="0"/>
    <n v="0"/>
    <n v="0"/>
    <n v="0"/>
    <n v="0"/>
    <n v="0"/>
    <n v="1"/>
    <n v="0"/>
    <n v="0"/>
    <n v="0"/>
  </r>
  <r>
    <x v="40"/>
    <x v="3"/>
    <x v="0"/>
    <x v="0"/>
    <n v="1"/>
    <n v="1"/>
    <n v="0"/>
    <n v="1"/>
    <n v="0"/>
    <n v="0"/>
    <n v="1"/>
    <n v="0"/>
    <n v="0"/>
    <n v="0"/>
    <n v="0"/>
    <n v="0"/>
  </r>
  <r>
    <x v="40"/>
    <x v="3"/>
    <x v="0"/>
    <x v="1"/>
    <n v="1"/>
    <n v="0"/>
    <n v="0"/>
    <n v="0"/>
    <n v="0"/>
    <n v="0"/>
    <n v="0"/>
    <n v="0"/>
    <n v="0"/>
    <n v="0"/>
    <n v="0"/>
    <n v="0"/>
  </r>
  <r>
    <x v="40"/>
    <x v="3"/>
    <x v="0"/>
    <x v="2"/>
    <n v="0"/>
    <n v="0"/>
    <n v="0"/>
    <n v="0"/>
    <n v="1"/>
    <n v="0"/>
    <n v="0"/>
    <n v="0"/>
    <n v="0"/>
    <n v="0"/>
    <n v="0"/>
    <n v="0"/>
  </r>
  <r>
    <x v="40"/>
    <x v="3"/>
    <x v="0"/>
    <x v="3"/>
    <n v="4"/>
    <n v="3"/>
    <n v="3"/>
    <n v="7"/>
    <n v="1"/>
    <n v="0"/>
    <n v="3"/>
    <n v="3"/>
    <n v="3"/>
    <n v="0"/>
    <n v="0"/>
    <n v="0"/>
  </r>
  <r>
    <x v="40"/>
    <x v="3"/>
    <x v="1"/>
    <x v="11"/>
    <n v="0"/>
    <n v="0"/>
    <n v="0"/>
    <n v="0"/>
    <n v="0"/>
    <n v="0"/>
    <n v="1"/>
    <n v="0"/>
    <n v="0"/>
    <n v="0"/>
    <n v="0"/>
    <n v="0"/>
  </r>
  <r>
    <x v="40"/>
    <x v="3"/>
    <x v="1"/>
    <x v="4"/>
    <n v="0"/>
    <n v="0"/>
    <n v="0"/>
    <n v="0"/>
    <n v="0"/>
    <n v="0"/>
    <n v="0"/>
    <n v="1"/>
    <n v="1"/>
    <n v="0"/>
    <n v="0"/>
    <n v="0"/>
  </r>
  <r>
    <x v="40"/>
    <x v="3"/>
    <x v="1"/>
    <x v="13"/>
    <n v="0"/>
    <n v="0"/>
    <n v="0"/>
    <n v="0"/>
    <n v="0"/>
    <n v="0"/>
    <n v="1"/>
    <n v="0"/>
    <n v="1"/>
    <n v="0"/>
    <n v="0"/>
    <n v="0"/>
  </r>
  <r>
    <x v="41"/>
    <x v="1"/>
    <x v="0"/>
    <x v="6"/>
    <n v="0"/>
    <n v="0"/>
    <n v="0"/>
    <n v="0"/>
    <n v="0"/>
    <n v="0"/>
    <n v="0"/>
    <n v="0"/>
    <n v="0"/>
    <n v="0"/>
    <n v="2"/>
    <n v="0"/>
  </r>
  <r>
    <x v="41"/>
    <x v="1"/>
    <x v="0"/>
    <x v="0"/>
    <n v="0"/>
    <n v="0"/>
    <n v="0"/>
    <n v="0"/>
    <n v="0"/>
    <n v="0"/>
    <n v="0"/>
    <n v="0"/>
    <n v="0"/>
    <n v="1"/>
    <n v="0"/>
    <n v="1"/>
  </r>
  <r>
    <x v="41"/>
    <x v="1"/>
    <x v="0"/>
    <x v="1"/>
    <n v="0"/>
    <n v="1"/>
    <n v="0"/>
    <n v="0"/>
    <n v="1"/>
    <n v="0"/>
    <n v="0"/>
    <n v="0"/>
    <n v="0"/>
    <n v="0"/>
    <n v="0"/>
    <n v="0"/>
  </r>
  <r>
    <x v="41"/>
    <x v="1"/>
    <x v="0"/>
    <x v="7"/>
    <n v="0"/>
    <n v="0"/>
    <n v="0"/>
    <n v="0"/>
    <n v="0"/>
    <n v="1"/>
    <n v="0"/>
    <n v="0"/>
    <n v="0"/>
    <n v="0"/>
    <n v="0"/>
    <n v="0"/>
  </r>
  <r>
    <x v="41"/>
    <x v="1"/>
    <x v="0"/>
    <x v="3"/>
    <n v="4"/>
    <n v="0"/>
    <n v="0"/>
    <n v="0"/>
    <n v="0"/>
    <n v="1"/>
    <n v="2"/>
    <n v="3"/>
    <n v="2"/>
    <n v="4"/>
    <n v="2"/>
    <n v="3"/>
  </r>
  <r>
    <x v="41"/>
    <x v="1"/>
    <x v="1"/>
    <x v="11"/>
    <n v="0"/>
    <n v="0"/>
    <n v="0"/>
    <n v="1"/>
    <n v="0"/>
    <n v="0"/>
    <n v="0"/>
    <n v="0"/>
    <n v="0"/>
    <n v="0"/>
    <n v="0"/>
    <n v="0"/>
  </r>
  <r>
    <x v="41"/>
    <x v="1"/>
    <x v="1"/>
    <x v="4"/>
    <n v="0"/>
    <n v="0"/>
    <n v="0"/>
    <n v="0"/>
    <n v="0"/>
    <n v="0"/>
    <n v="0"/>
    <n v="0"/>
    <n v="0"/>
    <n v="0"/>
    <n v="1"/>
    <n v="0"/>
  </r>
  <r>
    <x v="41"/>
    <x v="1"/>
    <x v="1"/>
    <x v="12"/>
    <n v="0"/>
    <n v="0"/>
    <n v="0"/>
    <n v="0"/>
    <n v="0"/>
    <n v="0"/>
    <n v="1"/>
    <n v="0"/>
    <n v="0"/>
    <n v="0"/>
    <n v="0"/>
    <n v="0"/>
  </r>
  <r>
    <x v="41"/>
    <x v="1"/>
    <x v="1"/>
    <x v="13"/>
    <n v="0"/>
    <n v="1"/>
    <n v="0"/>
    <n v="0"/>
    <n v="0"/>
    <n v="0"/>
    <n v="0"/>
    <n v="0"/>
    <n v="0"/>
    <n v="1"/>
    <n v="0"/>
    <n v="0"/>
  </r>
  <r>
    <x v="41"/>
    <x v="1"/>
    <x v="1"/>
    <x v="5"/>
    <n v="0"/>
    <n v="0"/>
    <n v="0"/>
    <n v="0"/>
    <n v="0"/>
    <n v="0"/>
    <n v="0"/>
    <n v="1"/>
    <n v="0"/>
    <n v="0"/>
    <n v="0"/>
    <n v="0"/>
  </r>
  <r>
    <x v="42"/>
    <x v="1"/>
    <x v="0"/>
    <x v="19"/>
    <n v="0"/>
    <n v="1"/>
    <n v="0"/>
    <n v="0"/>
    <n v="0"/>
    <n v="0"/>
    <n v="0"/>
    <n v="0"/>
    <n v="0"/>
    <n v="0"/>
    <n v="0"/>
    <n v="0"/>
  </r>
  <r>
    <x v="42"/>
    <x v="1"/>
    <x v="0"/>
    <x v="0"/>
    <n v="1"/>
    <n v="0"/>
    <n v="0"/>
    <n v="0"/>
    <n v="0"/>
    <n v="0"/>
    <n v="0"/>
    <n v="0"/>
    <n v="0"/>
    <n v="0"/>
    <n v="0"/>
    <n v="0"/>
  </r>
  <r>
    <x v="42"/>
    <x v="1"/>
    <x v="0"/>
    <x v="1"/>
    <n v="1"/>
    <n v="1"/>
    <n v="0"/>
    <n v="0"/>
    <n v="0"/>
    <n v="0"/>
    <n v="0"/>
    <n v="0"/>
    <n v="1"/>
    <n v="0"/>
    <n v="2"/>
    <n v="0"/>
  </r>
  <r>
    <x v="42"/>
    <x v="1"/>
    <x v="0"/>
    <x v="7"/>
    <n v="0"/>
    <n v="1"/>
    <n v="0"/>
    <n v="0"/>
    <n v="0"/>
    <n v="0"/>
    <n v="0"/>
    <n v="0"/>
    <n v="0"/>
    <n v="0"/>
    <n v="0"/>
    <n v="0"/>
  </r>
  <r>
    <x v="42"/>
    <x v="1"/>
    <x v="0"/>
    <x v="3"/>
    <n v="0"/>
    <n v="0"/>
    <n v="0"/>
    <n v="2"/>
    <n v="0"/>
    <n v="1"/>
    <n v="3"/>
    <n v="0"/>
    <n v="2"/>
    <n v="1"/>
    <n v="3"/>
    <n v="3"/>
  </r>
  <r>
    <x v="42"/>
    <x v="1"/>
    <x v="1"/>
    <x v="12"/>
    <n v="0"/>
    <n v="0"/>
    <n v="1"/>
    <n v="0"/>
    <n v="0"/>
    <n v="0"/>
    <n v="0"/>
    <n v="2"/>
    <n v="0"/>
    <n v="0"/>
    <n v="0"/>
    <n v="0"/>
  </r>
  <r>
    <x v="42"/>
    <x v="1"/>
    <x v="1"/>
    <x v="5"/>
    <n v="0"/>
    <n v="0"/>
    <n v="0"/>
    <n v="0"/>
    <n v="1"/>
    <n v="0"/>
    <n v="0"/>
    <n v="0"/>
    <n v="0"/>
    <n v="0"/>
    <n v="0"/>
    <n v="0"/>
  </r>
  <r>
    <x v="43"/>
    <x v="3"/>
    <x v="0"/>
    <x v="6"/>
    <n v="0"/>
    <n v="0"/>
    <n v="0"/>
    <n v="0"/>
    <n v="0"/>
    <n v="0"/>
    <n v="0"/>
    <n v="0"/>
    <n v="2"/>
    <n v="0"/>
    <n v="1"/>
    <n v="0"/>
  </r>
  <r>
    <x v="43"/>
    <x v="3"/>
    <x v="0"/>
    <x v="0"/>
    <n v="0"/>
    <n v="0"/>
    <n v="0"/>
    <n v="0"/>
    <n v="0"/>
    <n v="1"/>
    <n v="1"/>
    <n v="1"/>
    <n v="0"/>
    <n v="2"/>
    <n v="0"/>
    <n v="0"/>
  </r>
  <r>
    <x v="43"/>
    <x v="3"/>
    <x v="0"/>
    <x v="1"/>
    <n v="0"/>
    <n v="0"/>
    <n v="1"/>
    <n v="0"/>
    <n v="0"/>
    <n v="1"/>
    <n v="0"/>
    <n v="0"/>
    <n v="0"/>
    <n v="0"/>
    <n v="0"/>
    <n v="1"/>
  </r>
  <r>
    <x v="43"/>
    <x v="3"/>
    <x v="0"/>
    <x v="2"/>
    <n v="0"/>
    <n v="0"/>
    <n v="0"/>
    <n v="0"/>
    <n v="2"/>
    <n v="0"/>
    <n v="0"/>
    <n v="0"/>
    <n v="0"/>
    <n v="0"/>
    <n v="1"/>
    <n v="0"/>
  </r>
  <r>
    <x v="43"/>
    <x v="3"/>
    <x v="0"/>
    <x v="8"/>
    <n v="0"/>
    <n v="0"/>
    <n v="0"/>
    <n v="0"/>
    <n v="0"/>
    <n v="0"/>
    <n v="0"/>
    <n v="0"/>
    <n v="0"/>
    <n v="0"/>
    <n v="1"/>
    <n v="0"/>
  </r>
  <r>
    <x v="43"/>
    <x v="3"/>
    <x v="0"/>
    <x v="3"/>
    <n v="3"/>
    <n v="3"/>
    <n v="2"/>
    <n v="2"/>
    <n v="9"/>
    <n v="6"/>
    <n v="3"/>
    <n v="1"/>
    <n v="5"/>
    <n v="6"/>
    <n v="3"/>
    <n v="5"/>
  </r>
  <r>
    <x v="43"/>
    <x v="3"/>
    <x v="1"/>
    <x v="11"/>
    <n v="0"/>
    <n v="0"/>
    <n v="0"/>
    <n v="0"/>
    <n v="0"/>
    <n v="0"/>
    <n v="0"/>
    <n v="0"/>
    <n v="0"/>
    <n v="0"/>
    <n v="0"/>
    <n v="1"/>
  </r>
  <r>
    <x v="43"/>
    <x v="3"/>
    <x v="1"/>
    <x v="4"/>
    <n v="0"/>
    <n v="0"/>
    <n v="0"/>
    <n v="0"/>
    <n v="0"/>
    <n v="0"/>
    <n v="0"/>
    <n v="0"/>
    <n v="0"/>
    <n v="0"/>
    <n v="0"/>
    <n v="1"/>
  </r>
  <r>
    <x v="43"/>
    <x v="3"/>
    <x v="1"/>
    <x v="14"/>
    <n v="1"/>
    <n v="0"/>
    <n v="0"/>
    <n v="0"/>
    <n v="0"/>
    <n v="0"/>
    <n v="0"/>
    <n v="0"/>
    <n v="0"/>
    <n v="0"/>
    <n v="0"/>
    <n v="0"/>
  </r>
  <r>
    <x v="44"/>
    <x v="3"/>
    <x v="0"/>
    <x v="6"/>
    <n v="0"/>
    <n v="2"/>
    <n v="0"/>
    <n v="1"/>
    <n v="2"/>
    <n v="2"/>
    <n v="0"/>
    <n v="0"/>
    <n v="0"/>
    <n v="0"/>
    <n v="0"/>
    <n v="0"/>
  </r>
  <r>
    <x v="44"/>
    <x v="3"/>
    <x v="0"/>
    <x v="0"/>
    <n v="2"/>
    <n v="0"/>
    <n v="0"/>
    <n v="1"/>
    <n v="1"/>
    <n v="0"/>
    <n v="2"/>
    <n v="1"/>
    <n v="1"/>
    <n v="1"/>
    <n v="0"/>
    <n v="1"/>
  </r>
  <r>
    <x v="44"/>
    <x v="3"/>
    <x v="0"/>
    <x v="1"/>
    <n v="9"/>
    <n v="4"/>
    <n v="4"/>
    <n v="5"/>
    <n v="4"/>
    <n v="0"/>
    <n v="3"/>
    <n v="3"/>
    <n v="2"/>
    <n v="1"/>
    <n v="0"/>
    <n v="1"/>
  </r>
  <r>
    <x v="44"/>
    <x v="3"/>
    <x v="0"/>
    <x v="7"/>
    <n v="1"/>
    <n v="0"/>
    <n v="0"/>
    <n v="0"/>
    <n v="0"/>
    <n v="0"/>
    <n v="2"/>
    <n v="0"/>
    <n v="0"/>
    <n v="0"/>
    <n v="0"/>
    <n v="0"/>
  </r>
  <r>
    <x v="44"/>
    <x v="3"/>
    <x v="0"/>
    <x v="2"/>
    <n v="0"/>
    <n v="0"/>
    <n v="0"/>
    <n v="0"/>
    <n v="2"/>
    <n v="1"/>
    <n v="0"/>
    <n v="0"/>
    <n v="1"/>
    <n v="1"/>
    <n v="0"/>
    <n v="1"/>
  </r>
  <r>
    <x v="44"/>
    <x v="3"/>
    <x v="0"/>
    <x v="8"/>
    <n v="0"/>
    <n v="0"/>
    <n v="0"/>
    <n v="1"/>
    <n v="0"/>
    <n v="0"/>
    <n v="0"/>
    <n v="0"/>
    <n v="0"/>
    <n v="1"/>
    <n v="0"/>
    <n v="0"/>
  </r>
  <r>
    <x v="44"/>
    <x v="3"/>
    <x v="0"/>
    <x v="3"/>
    <n v="10"/>
    <n v="5"/>
    <n v="6"/>
    <n v="3"/>
    <n v="10"/>
    <n v="20"/>
    <n v="4"/>
    <n v="4"/>
    <n v="11"/>
    <n v="10"/>
    <n v="7"/>
    <n v="16"/>
  </r>
  <r>
    <x v="44"/>
    <x v="3"/>
    <x v="1"/>
    <x v="9"/>
    <n v="2"/>
    <n v="0"/>
    <n v="0"/>
    <n v="0"/>
    <n v="0"/>
    <n v="0"/>
    <n v="0"/>
    <n v="0"/>
    <n v="0"/>
    <n v="0"/>
    <n v="0"/>
    <n v="0"/>
  </r>
  <r>
    <x v="44"/>
    <x v="3"/>
    <x v="1"/>
    <x v="10"/>
    <n v="1"/>
    <n v="0"/>
    <n v="0"/>
    <n v="0"/>
    <n v="0"/>
    <n v="2"/>
    <n v="0"/>
    <n v="0"/>
    <n v="0"/>
    <n v="0"/>
    <n v="0"/>
    <n v="0"/>
  </r>
  <r>
    <x v="44"/>
    <x v="3"/>
    <x v="1"/>
    <x v="11"/>
    <n v="0"/>
    <n v="0"/>
    <n v="0"/>
    <n v="0"/>
    <n v="0"/>
    <n v="0"/>
    <n v="0"/>
    <n v="0"/>
    <n v="0"/>
    <n v="1"/>
    <n v="2"/>
    <n v="0"/>
  </r>
  <r>
    <x v="44"/>
    <x v="3"/>
    <x v="1"/>
    <x v="4"/>
    <n v="0"/>
    <n v="0"/>
    <n v="0"/>
    <n v="0"/>
    <n v="0"/>
    <n v="0"/>
    <n v="0"/>
    <n v="0"/>
    <n v="0"/>
    <n v="0"/>
    <n v="1"/>
    <n v="4"/>
  </r>
  <r>
    <x v="44"/>
    <x v="3"/>
    <x v="1"/>
    <x v="12"/>
    <n v="3"/>
    <n v="0"/>
    <n v="0"/>
    <n v="0"/>
    <n v="3"/>
    <n v="0"/>
    <n v="1"/>
    <n v="0"/>
    <n v="1"/>
    <n v="0"/>
    <n v="0"/>
    <n v="0"/>
  </r>
  <r>
    <x v="44"/>
    <x v="3"/>
    <x v="1"/>
    <x v="13"/>
    <n v="0"/>
    <n v="0"/>
    <n v="0"/>
    <n v="0"/>
    <n v="1"/>
    <n v="1"/>
    <n v="0"/>
    <n v="0"/>
    <n v="0"/>
    <n v="0"/>
    <n v="0"/>
    <n v="0"/>
  </r>
  <r>
    <x v="44"/>
    <x v="3"/>
    <x v="1"/>
    <x v="14"/>
    <n v="0"/>
    <n v="0"/>
    <n v="0"/>
    <n v="0"/>
    <n v="2"/>
    <n v="0"/>
    <n v="0"/>
    <n v="0"/>
    <n v="0"/>
    <n v="0"/>
    <n v="0"/>
    <n v="0"/>
  </r>
  <r>
    <x v="44"/>
    <x v="3"/>
    <x v="1"/>
    <x v="15"/>
    <n v="0"/>
    <n v="0"/>
    <n v="0"/>
    <n v="0"/>
    <n v="0"/>
    <n v="0"/>
    <n v="0"/>
    <n v="0"/>
    <n v="0"/>
    <n v="0"/>
    <n v="1"/>
    <n v="0"/>
  </r>
  <r>
    <x v="45"/>
    <x v="3"/>
    <x v="0"/>
    <x v="0"/>
    <n v="0"/>
    <n v="0"/>
    <n v="1"/>
    <n v="0"/>
    <n v="0"/>
    <n v="0"/>
    <n v="0"/>
    <n v="0"/>
    <n v="1"/>
    <n v="0"/>
    <n v="1"/>
    <n v="4"/>
  </r>
  <r>
    <x v="45"/>
    <x v="3"/>
    <x v="0"/>
    <x v="1"/>
    <n v="0"/>
    <n v="2"/>
    <n v="2"/>
    <n v="0"/>
    <n v="0"/>
    <n v="0"/>
    <n v="0"/>
    <n v="0"/>
    <n v="0"/>
    <n v="0"/>
    <n v="0"/>
    <n v="1"/>
  </r>
  <r>
    <x v="45"/>
    <x v="3"/>
    <x v="0"/>
    <x v="7"/>
    <n v="0"/>
    <n v="0"/>
    <n v="0"/>
    <n v="0"/>
    <n v="0"/>
    <n v="0"/>
    <n v="1"/>
    <n v="0"/>
    <n v="0"/>
    <n v="0"/>
    <n v="0"/>
    <n v="0"/>
  </r>
  <r>
    <x v="45"/>
    <x v="3"/>
    <x v="0"/>
    <x v="2"/>
    <n v="0"/>
    <n v="0"/>
    <n v="0"/>
    <n v="0"/>
    <n v="1"/>
    <n v="1"/>
    <n v="1"/>
    <n v="0"/>
    <n v="0"/>
    <n v="0"/>
    <n v="0"/>
    <n v="0"/>
  </r>
  <r>
    <x v="45"/>
    <x v="3"/>
    <x v="0"/>
    <x v="3"/>
    <n v="0"/>
    <n v="0"/>
    <n v="0"/>
    <n v="0"/>
    <n v="1"/>
    <n v="1"/>
    <n v="2"/>
    <n v="0"/>
    <n v="2"/>
    <n v="0"/>
    <n v="0"/>
    <n v="0"/>
  </r>
  <r>
    <x v="45"/>
    <x v="3"/>
    <x v="1"/>
    <x v="11"/>
    <n v="0"/>
    <n v="0"/>
    <n v="0"/>
    <n v="1"/>
    <n v="0"/>
    <n v="0"/>
    <n v="0"/>
    <n v="0"/>
    <n v="0"/>
    <n v="0"/>
    <n v="0"/>
    <n v="0"/>
  </r>
  <r>
    <x v="45"/>
    <x v="3"/>
    <x v="1"/>
    <x v="12"/>
    <n v="0"/>
    <n v="0"/>
    <n v="0"/>
    <n v="0"/>
    <n v="0"/>
    <n v="0"/>
    <n v="0"/>
    <n v="0"/>
    <n v="1"/>
    <n v="0"/>
    <n v="0"/>
    <n v="0"/>
  </r>
  <r>
    <x v="45"/>
    <x v="3"/>
    <x v="1"/>
    <x v="13"/>
    <n v="0"/>
    <n v="0"/>
    <n v="0"/>
    <n v="0"/>
    <n v="0"/>
    <n v="1"/>
    <n v="0"/>
    <n v="0"/>
    <n v="0"/>
    <n v="0"/>
    <n v="0"/>
    <n v="0"/>
  </r>
  <r>
    <x v="45"/>
    <x v="3"/>
    <x v="1"/>
    <x v="18"/>
    <n v="0"/>
    <n v="0"/>
    <n v="0"/>
    <n v="0"/>
    <n v="0"/>
    <n v="0"/>
    <n v="0"/>
    <n v="0"/>
    <n v="0"/>
    <n v="0"/>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69"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31" firstHeaderRow="0" firstDataRow="1" firstDataCol="1" rowPageCount="2" colPageCount="1"/>
  <pivotFields count="16">
    <pivotField axis="axisPage" showAll="0" sortType="ascending">
      <items count="47">
        <item x="41"/>
        <item x="0"/>
        <item x="1"/>
        <item x="2"/>
        <item x="3"/>
        <item x="40"/>
        <item x="4"/>
        <item x="43"/>
        <item x="5"/>
        <item x="6"/>
        <item x="7"/>
        <item x="8"/>
        <item x="9"/>
        <item x="10"/>
        <item x="11"/>
        <item x="12"/>
        <item x="13"/>
        <item x="14"/>
        <item x="39"/>
        <item x="15"/>
        <item x="16"/>
        <item x="38"/>
        <item x="37"/>
        <item x="17"/>
        <item x="42"/>
        <item x="18"/>
        <item x="19"/>
        <item x="20"/>
        <item x="33"/>
        <item x="21"/>
        <item x="22"/>
        <item x="23"/>
        <item x="24"/>
        <item x="25"/>
        <item x="26"/>
        <item x="36"/>
        <item x="44"/>
        <item x="27"/>
        <item x="28"/>
        <item x="29"/>
        <item x="35"/>
        <item x="30"/>
        <item x="31"/>
        <item x="45"/>
        <item x="32"/>
        <item x="34"/>
        <item t="default"/>
      </items>
    </pivotField>
    <pivotField axis="axisPage" showAll="0">
      <items count="5">
        <item x="0"/>
        <item x="1"/>
        <item x="2"/>
        <item x="3"/>
        <item t="default"/>
      </items>
    </pivotField>
    <pivotField axis="axisRow" showAll="0">
      <items count="3">
        <item x="0"/>
        <item x="1"/>
        <item t="default"/>
      </items>
    </pivotField>
    <pivotField axis="axisRow" showAll="0" sortType="descending">
      <items count="24">
        <item x="0"/>
        <item x="5"/>
        <item x="1"/>
        <item x="2"/>
        <item x="7"/>
        <item x="12"/>
        <item x="16"/>
        <item x="3"/>
        <item x="10"/>
        <item x="4"/>
        <item x="13"/>
        <item x="11"/>
        <item x="6"/>
        <item x="8"/>
        <item x="9"/>
        <item x="14"/>
        <item x="15"/>
        <item x="17"/>
        <item x="18"/>
        <item x="19"/>
        <item x="20"/>
        <item x="21"/>
        <item x="22"/>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26">
    <i>
      <x/>
    </i>
    <i r="1">
      <x v="7"/>
    </i>
    <i r="1">
      <x/>
    </i>
    <i r="1">
      <x v="3"/>
    </i>
    <i r="1">
      <x v="2"/>
    </i>
    <i r="1">
      <x v="6"/>
    </i>
    <i r="1">
      <x v="4"/>
    </i>
    <i r="1">
      <x v="12"/>
    </i>
    <i r="1">
      <x v="19"/>
    </i>
    <i r="1">
      <x v="13"/>
    </i>
    <i r="1">
      <x v="17"/>
    </i>
    <i>
      <x v="1"/>
    </i>
    <i r="1">
      <x v="5"/>
    </i>
    <i r="1">
      <x v="1"/>
    </i>
    <i r="1">
      <x v="9"/>
    </i>
    <i r="1">
      <x v="18"/>
    </i>
    <i r="1">
      <x v="22"/>
    </i>
    <i r="1">
      <x v="10"/>
    </i>
    <i r="1">
      <x v="11"/>
    </i>
    <i r="1">
      <x v="14"/>
    </i>
    <i r="1">
      <x v="16"/>
    </i>
    <i r="1">
      <x v="21"/>
    </i>
    <i r="1">
      <x v="15"/>
    </i>
    <i r="1">
      <x v="8"/>
    </i>
    <i r="1">
      <x v="20"/>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29">
    <format dxfId="28">
      <pivotArea outline="0" collapsedLevelsAreSubtotals="1" fieldPosition="0"/>
    </format>
    <format dxfId="27">
      <pivotArea collapsedLevelsAreSubtotals="1" fieldPosition="0">
        <references count="1">
          <reference field="2" count="1">
            <x v="0"/>
          </reference>
        </references>
      </pivotArea>
    </format>
    <format dxfId="26">
      <pivotArea dataOnly="0" labelOnly="1" fieldPosition="0">
        <references count="1">
          <reference field="2" count="1">
            <x v="0"/>
          </reference>
        </references>
      </pivotArea>
    </format>
    <format dxfId="25">
      <pivotArea collapsedLevelsAreSubtotals="1" fieldPosition="0">
        <references count="1">
          <reference field="2" count="1">
            <x v="1"/>
          </reference>
        </references>
      </pivotArea>
    </format>
    <format dxfId="24">
      <pivotArea dataOnly="0" labelOnly="1" fieldPosition="0">
        <references count="1">
          <reference field="2" count="1">
            <x v="1"/>
          </reference>
        </references>
      </pivotArea>
    </format>
    <format dxfId="23">
      <pivotArea collapsedLevelsAreSubtotals="1" fieldPosition="0">
        <references count="2">
          <reference field="2" count="1" selected="0">
            <x v="0"/>
          </reference>
          <reference field="3" count="1">
            <x v="0"/>
          </reference>
        </references>
      </pivotArea>
    </format>
    <format dxfId="22">
      <pivotArea dataOnly="0" labelOnly="1" fieldPosition="0">
        <references count="2">
          <reference field="2" count="1" selected="0">
            <x v="0"/>
          </reference>
          <reference field="3" count="1">
            <x v="0"/>
          </reference>
        </references>
      </pivotArea>
    </format>
    <format dxfId="21">
      <pivotArea collapsedLevelsAreSubtotals="1" fieldPosition="0">
        <references count="2">
          <reference field="2" count="1" selected="0">
            <x v="1"/>
          </reference>
          <reference field="3" count="1">
            <x v="1"/>
          </reference>
        </references>
      </pivotArea>
    </format>
    <format dxfId="20">
      <pivotArea dataOnly="0" labelOnly="1" fieldPosition="0">
        <references count="2">
          <reference field="2" count="1" selected="0">
            <x v="1"/>
          </reference>
          <reference field="3" count="1">
            <x v="1"/>
          </reference>
        </references>
      </pivotArea>
    </format>
    <format dxfId="19">
      <pivotArea collapsedLevelsAreSubtotals="1" fieldPosition="0">
        <references count="2">
          <reference field="2" count="1" selected="0">
            <x v="0"/>
          </reference>
          <reference field="3" count="1">
            <x v="2"/>
          </reference>
        </references>
      </pivotArea>
    </format>
    <format dxfId="18">
      <pivotArea dataOnly="0" labelOnly="1" fieldPosition="0">
        <references count="2">
          <reference field="2" count="1" selected="0">
            <x v="0"/>
          </reference>
          <reference field="3" count="1">
            <x v="2"/>
          </reference>
        </references>
      </pivotArea>
    </format>
    <format dxfId="17">
      <pivotArea collapsedLevelsAreSubtotals="1" fieldPosition="0">
        <references count="2">
          <reference field="2" count="1" selected="0">
            <x v="1"/>
          </reference>
          <reference field="3" count="1">
            <x v="1"/>
          </reference>
        </references>
      </pivotArea>
    </format>
    <format dxfId="16">
      <pivotArea dataOnly="0" labelOnly="1" fieldPosition="0">
        <references count="2">
          <reference field="2" count="1" selected="0">
            <x v="1"/>
          </reference>
          <reference field="3" count="1">
            <x v="1"/>
          </reference>
        </references>
      </pivotArea>
    </format>
    <format dxfId="15">
      <pivotArea collapsedLevelsAreSubtotals="1" fieldPosition="0">
        <references count="2">
          <reference field="2" count="1" selected="0">
            <x v="0"/>
          </reference>
          <reference field="3" count="3">
            <x v="0"/>
            <x v="2"/>
            <x v="3"/>
          </reference>
        </references>
      </pivotArea>
    </format>
    <format dxfId="14">
      <pivotArea dataOnly="0" labelOnly="1" fieldPosition="0">
        <references count="2">
          <reference field="2" count="1" selected="0">
            <x v="0"/>
          </reference>
          <reference field="3" count="3">
            <x v="0"/>
            <x v="2"/>
            <x v="3"/>
          </reference>
        </references>
      </pivotArea>
    </format>
    <format dxfId="13">
      <pivotArea collapsedLevelsAreSubtotals="1" fieldPosition="0">
        <references count="2">
          <reference field="2" count="1" selected="0">
            <x v="1"/>
          </reference>
          <reference field="3" count="1">
            <x v="1"/>
          </reference>
        </references>
      </pivotArea>
    </format>
    <format dxfId="12">
      <pivotArea dataOnly="0" labelOnly="1" fieldPosition="0">
        <references count="2">
          <reference field="2" count="1" selected="0">
            <x v="1"/>
          </reference>
          <reference field="3" count="1">
            <x v="1"/>
          </reference>
        </references>
      </pivotArea>
    </format>
    <format dxfId="11">
      <pivotArea collapsedLevelsAreSubtotals="1" fieldPosition="0">
        <references count="2">
          <reference field="2" count="1" selected="0">
            <x v="0"/>
          </reference>
          <reference field="3" count="2">
            <x v="4"/>
            <x v="6"/>
          </reference>
        </references>
      </pivotArea>
    </format>
    <format dxfId="10">
      <pivotArea dataOnly="0" labelOnly="1" fieldPosition="0">
        <references count="2">
          <reference field="2" count="1" selected="0">
            <x v="0"/>
          </reference>
          <reference field="3" count="2">
            <x v="4"/>
            <x v="6"/>
          </reference>
        </references>
      </pivotArea>
    </format>
    <format dxfId="9">
      <pivotArea collapsedLevelsAreSubtotals="1" fieldPosition="0">
        <references count="2">
          <reference field="2" count="1" selected="0">
            <x v="1"/>
          </reference>
          <reference field="3" count="1">
            <x v="5"/>
          </reference>
        </references>
      </pivotArea>
    </format>
    <format dxfId="8">
      <pivotArea dataOnly="0" labelOnly="1" fieldPosition="0">
        <references count="2">
          <reference field="2" count="1" selected="0">
            <x v="1"/>
          </reference>
          <reference field="3" count="1">
            <x v="5"/>
          </reference>
        </references>
      </pivotArea>
    </format>
    <format dxfId="7">
      <pivotArea collapsedLevelsAreSubtotals="1" fieldPosition="0">
        <references count="2">
          <reference field="2" count="1" selected="0">
            <x v="0"/>
          </reference>
          <reference field="3" count="2">
            <x v="0"/>
            <x v="7"/>
          </reference>
        </references>
      </pivotArea>
    </format>
    <format dxfId="6">
      <pivotArea dataOnly="0" labelOnly="1" fieldPosition="0">
        <references count="2">
          <reference field="2" count="1" selected="0">
            <x v="0"/>
          </reference>
          <reference field="3" count="2">
            <x v="0"/>
            <x v="7"/>
          </reference>
        </references>
      </pivotArea>
    </format>
    <format dxfId="5">
      <pivotArea collapsedLevelsAreSubtotals="1" fieldPosition="0">
        <references count="2">
          <reference field="2" count="1" selected="0">
            <x v="1"/>
          </reference>
          <reference field="3" count="5">
            <x v="5"/>
            <x v="8"/>
            <x v="9"/>
            <x v="10"/>
            <x v="11"/>
          </reference>
        </references>
      </pivotArea>
    </format>
    <format dxfId="4">
      <pivotArea dataOnly="0" labelOnly="1" fieldPosition="0">
        <references count="2">
          <reference field="2" count="1" selected="0">
            <x v="1"/>
          </reference>
          <reference field="3" count="5">
            <x v="5"/>
            <x v="8"/>
            <x v="9"/>
            <x v="10"/>
            <x v="11"/>
          </reference>
        </references>
      </pivotArea>
    </format>
    <format dxfId="3">
      <pivotArea collapsedLevelsAreSubtotals="1" fieldPosition="0">
        <references count="2">
          <reference field="2" count="1" selected="0">
            <x v="0"/>
          </reference>
          <reference field="3" count="4">
            <x v="12"/>
            <x v="13"/>
            <x v="17"/>
            <x v="19"/>
          </reference>
        </references>
      </pivotArea>
    </format>
    <format dxfId="2">
      <pivotArea dataOnly="0" labelOnly="1" fieldPosition="0">
        <references count="2">
          <reference field="2" count="1" selected="0">
            <x v="0"/>
          </reference>
          <reference field="3" count="4">
            <x v="12"/>
            <x v="13"/>
            <x v="17"/>
            <x v="19"/>
          </reference>
        </references>
      </pivotArea>
    </format>
    <format dxfId="1">
      <pivotArea collapsedLevelsAreSubtotals="1" fieldPosition="0">
        <references count="2">
          <reference field="2" count="1" selected="0">
            <x v="1"/>
          </reference>
          <reference field="3" count="10">
            <x v="8"/>
            <x v="10"/>
            <x v="11"/>
            <x v="14"/>
            <x v="15"/>
            <x v="16"/>
            <x v="18"/>
            <x v="20"/>
            <x v="21"/>
            <x v="22"/>
          </reference>
        </references>
      </pivotArea>
    </format>
    <format dxfId="0">
      <pivotArea dataOnly="0" labelOnly="1" fieldPosition="0">
        <references count="2">
          <reference field="2" count="1" selected="0">
            <x v="1"/>
          </reference>
          <reference field="3" count="10">
            <x v="8"/>
            <x v="10"/>
            <x v="11"/>
            <x v="14"/>
            <x v="15"/>
            <x v="16"/>
            <x v="18"/>
            <x v="20"/>
            <x v="21"/>
            <x v="2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68"/>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6"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10" t="s">
        <v>18</v>
      </c>
      <c r="B1" s="7"/>
      <c r="C1" s="7"/>
      <c r="D1" s="7"/>
      <c r="E1" s="7"/>
      <c r="F1" s="7"/>
      <c r="G1" s="4">
        <v>2017</v>
      </c>
      <c r="K1" s="7"/>
    </row>
    <row r="2" spans="1:69" x14ac:dyDescent="0.2">
      <c r="A2" s="11" t="s">
        <v>47</v>
      </c>
      <c r="B2" s="7"/>
      <c r="C2" s="7"/>
      <c r="D2" s="7"/>
      <c r="E2" s="7"/>
      <c r="F2" s="7"/>
      <c r="G2" s="49" t="s">
        <v>102</v>
      </c>
      <c r="K2" s="7"/>
    </row>
    <row r="3" spans="1:69" ht="15" x14ac:dyDescent="0.25">
      <c r="A3" s="58" t="s">
        <v>200</v>
      </c>
      <c r="B3" s="58"/>
      <c r="C3" s="58"/>
      <c r="D3" s="58"/>
      <c r="E3" s="56"/>
      <c r="F3" s="56"/>
      <c r="G3" s="56"/>
      <c r="K3" s="56"/>
    </row>
    <row r="4" spans="1:69" x14ac:dyDescent="0.2">
      <c r="A4" s="56"/>
      <c r="B4" s="56"/>
      <c r="C4" s="56"/>
      <c r="D4" s="56"/>
      <c r="E4" s="56"/>
      <c r="F4" s="56"/>
      <c r="G4" s="56"/>
      <c r="K4" s="56"/>
    </row>
    <row r="5" spans="1:69" ht="15" x14ac:dyDescent="0.25">
      <c r="A5" s="12" t="s">
        <v>17</v>
      </c>
      <c r="B5" s="7"/>
      <c r="C5" s="7"/>
      <c r="D5" s="7"/>
      <c r="E5" s="7"/>
      <c r="F5" s="7"/>
      <c r="G5" s="7"/>
      <c r="K5" s="7"/>
      <c r="AZ5" s="39"/>
    </row>
    <row r="6" spans="1:69" ht="12.75" customHeight="1" x14ac:dyDescent="0.2">
      <c r="A6" s="56" t="s">
        <v>71</v>
      </c>
      <c r="B6" s="7"/>
      <c r="C6" s="7"/>
      <c r="D6" s="7"/>
      <c r="E6" s="7"/>
      <c r="F6" s="7"/>
      <c r="G6" s="7"/>
      <c r="K6" s="7"/>
      <c r="BL6" s="88" t="s">
        <v>197</v>
      </c>
      <c r="BM6" s="88"/>
      <c r="BN6" s="88"/>
      <c r="BO6" s="88"/>
      <c r="BP6" s="88"/>
    </row>
    <row r="7" spans="1:69" x14ac:dyDescent="0.2">
      <c r="A7" s="90" t="s">
        <v>48</v>
      </c>
      <c r="B7" s="90" t="s">
        <v>46</v>
      </c>
      <c r="C7" s="92" t="s">
        <v>63</v>
      </c>
      <c r="D7" s="93"/>
      <c r="E7" s="93"/>
      <c r="F7" s="93"/>
      <c r="G7" s="94"/>
      <c r="H7" s="85" t="s">
        <v>53</v>
      </c>
      <c r="I7" s="86"/>
      <c r="J7" s="86"/>
      <c r="K7" s="86"/>
      <c r="L7" s="87"/>
      <c r="M7" s="92" t="s">
        <v>24</v>
      </c>
      <c r="N7" s="93"/>
      <c r="O7" s="93"/>
      <c r="P7" s="93"/>
      <c r="Q7" s="94"/>
      <c r="R7" s="85" t="s">
        <v>54</v>
      </c>
      <c r="S7" s="86"/>
      <c r="T7" s="86"/>
      <c r="U7" s="86"/>
      <c r="V7" s="87"/>
      <c r="W7" s="92" t="s">
        <v>55</v>
      </c>
      <c r="X7" s="93"/>
      <c r="Y7" s="93"/>
      <c r="Z7" s="93"/>
      <c r="AA7" s="94"/>
      <c r="AB7" s="85" t="s">
        <v>56</v>
      </c>
      <c r="AC7" s="86"/>
      <c r="AD7" s="86"/>
      <c r="AE7" s="86"/>
      <c r="AF7" s="87"/>
      <c r="AG7" s="92" t="s">
        <v>57</v>
      </c>
      <c r="AH7" s="93"/>
      <c r="AI7" s="93"/>
      <c r="AJ7" s="93"/>
      <c r="AK7" s="94"/>
      <c r="AL7" s="85" t="s">
        <v>58</v>
      </c>
      <c r="AM7" s="86"/>
      <c r="AN7" s="86"/>
      <c r="AO7" s="86"/>
      <c r="AP7" s="87"/>
      <c r="AQ7" s="92" t="s">
        <v>59</v>
      </c>
      <c r="AR7" s="93"/>
      <c r="AS7" s="93"/>
      <c r="AT7" s="93"/>
      <c r="AU7" s="94"/>
      <c r="AV7" s="85" t="s">
        <v>60</v>
      </c>
      <c r="AW7" s="86"/>
      <c r="AX7" s="86"/>
      <c r="AY7" s="86"/>
      <c r="AZ7" s="87"/>
      <c r="BA7" s="92" t="s">
        <v>61</v>
      </c>
      <c r="BB7" s="93"/>
      <c r="BC7" s="93"/>
      <c r="BD7" s="93"/>
      <c r="BE7" s="94"/>
      <c r="BF7" s="85" t="s">
        <v>62</v>
      </c>
      <c r="BG7" s="86"/>
      <c r="BH7" s="86"/>
      <c r="BI7" s="86"/>
      <c r="BJ7" s="87"/>
      <c r="BL7" s="89"/>
      <c r="BM7" s="89"/>
      <c r="BN7" s="89"/>
      <c r="BO7" s="89"/>
      <c r="BP7" s="89"/>
    </row>
    <row r="8" spans="1:69" ht="51" x14ac:dyDescent="0.2">
      <c r="A8" s="91"/>
      <c r="B8" s="91"/>
      <c r="C8" s="30" t="s">
        <v>79</v>
      </c>
      <c r="D8" s="30" t="s">
        <v>80</v>
      </c>
      <c r="E8" s="30" t="s">
        <v>81</v>
      </c>
      <c r="F8" s="30" t="s">
        <v>82</v>
      </c>
      <c r="G8" s="30" t="s">
        <v>52</v>
      </c>
      <c r="H8" s="29" t="s">
        <v>79</v>
      </c>
      <c r="I8" s="29" t="s">
        <v>80</v>
      </c>
      <c r="J8" s="29" t="s">
        <v>81</v>
      </c>
      <c r="K8" s="29" t="s">
        <v>82</v>
      </c>
      <c r="L8" s="29" t="s">
        <v>52</v>
      </c>
      <c r="M8" s="30" t="s">
        <v>79</v>
      </c>
      <c r="N8" s="30" t="s">
        <v>80</v>
      </c>
      <c r="O8" s="30" t="s">
        <v>81</v>
      </c>
      <c r="P8" s="30" t="s">
        <v>82</v>
      </c>
      <c r="Q8" s="30" t="s">
        <v>52</v>
      </c>
      <c r="R8" s="29" t="s">
        <v>79</v>
      </c>
      <c r="S8" s="29" t="s">
        <v>80</v>
      </c>
      <c r="T8" s="29" t="s">
        <v>81</v>
      </c>
      <c r="U8" s="29" t="s">
        <v>82</v>
      </c>
      <c r="V8" s="29" t="s">
        <v>52</v>
      </c>
      <c r="W8" s="30" t="s">
        <v>79</v>
      </c>
      <c r="X8" s="30" t="s">
        <v>80</v>
      </c>
      <c r="Y8" s="30" t="s">
        <v>81</v>
      </c>
      <c r="Z8" s="30" t="s">
        <v>82</v>
      </c>
      <c r="AA8" s="30" t="s">
        <v>52</v>
      </c>
      <c r="AB8" s="29" t="s">
        <v>79</v>
      </c>
      <c r="AC8" s="29" t="s">
        <v>80</v>
      </c>
      <c r="AD8" s="29" t="s">
        <v>81</v>
      </c>
      <c r="AE8" s="29" t="s">
        <v>82</v>
      </c>
      <c r="AF8" s="29" t="s">
        <v>52</v>
      </c>
      <c r="AG8" s="30" t="s">
        <v>79</v>
      </c>
      <c r="AH8" s="30" t="s">
        <v>80</v>
      </c>
      <c r="AI8" s="30" t="s">
        <v>81</v>
      </c>
      <c r="AJ8" s="30" t="s">
        <v>82</v>
      </c>
      <c r="AK8" s="30" t="s">
        <v>52</v>
      </c>
      <c r="AL8" s="29" t="s">
        <v>79</v>
      </c>
      <c r="AM8" s="29" t="s">
        <v>80</v>
      </c>
      <c r="AN8" s="29" t="s">
        <v>81</v>
      </c>
      <c r="AO8" s="29" t="s">
        <v>82</v>
      </c>
      <c r="AP8" s="29" t="s">
        <v>52</v>
      </c>
      <c r="AQ8" s="30" t="s">
        <v>79</v>
      </c>
      <c r="AR8" s="30" t="s">
        <v>80</v>
      </c>
      <c r="AS8" s="30" t="s">
        <v>81</v>
      </c>
      <c r="AT8" s="30" t="s">
        <v>82</v>
      </c>
      <c r="AU8" s="30" t="s">
        <v>52</v>
      </c>
      <c r="AV8" s="29" t="s">
        <v>79</v>
      </c>
      <c r="AW8" s="29" t="s">
        <v>80</v>
      </c>
      <c r="AX8" s="29" t="s">
        <v>81</v>
      </c>
      <c r="AY8" s="29" t="s">
        <v>82</v>
      </c>
      <c r="AZ8" s="29" t="s">
        <v>52</v>
      </c>
      <c r="BA8" s="30" t="s">
        <v>79</v>
      </c>
      <c r="BB8" s="30" t="s">
        <v>80</v>
      </c>
      <c r="BC8" s="30" t="s">
        <v>81</v>
      </c>
      <c r="BD8" s="30" t="s">
        <v>82</v>
      </c>
      <c r="BE8" s="30" t="s">
        <v>52</v>
      </c>
      <c r="BF8" s="29" t="s">
        <v>79</v>
      </c>
      <c r="BG8" s="29" t="s">
        <v>80</v>
      </c>
      <c r="BH8" s="29" t="s">
        <v>81</v>
      </c>
      <c r="BI8" s="29" t="s">
        <v>82</v>
      </c>
      <c r="BJ8" s="29" t="s">
        <v>52</v>
      </c>
      <c r="BL8" s="29" t="s">
        <v>79</v>
      </c>
      <c r="BM8" s="30" t="s">
        <v>80</v>
      </c>
      <c r="BN8" s="30" t="s">
        <v>81</v>
      </c>
      <c r="BO8" s="30" t="s">
        <v>82</v>
      </c>
      <c r="BP8" s="30" t="s">
        <v>52</v>
      </c>
    </row>
    <row r="9" spans="1:69" x14ac:dyDescent="0.2">
      <c r="A9" s="1" t="s">
        <v>25</v>
      </c>
      <c r="B9" s="1" t="s">
        <v>2</v>
      </c>
      <c r="C9" s="17">
        <v>556</v>
      </c>
      <c r="D9" s="41">
        <v>0.66546762589928066</v>
      </c>
      <c r="E9" s="41">
        <v>0.3345323741007194</v>
      </c>
      <c r="F9" s="41">
        <v>0.2805755395683453</v>
      </c>
      <c r="G9" s="41">
        <v>0.71942446043165464</v>
      </c>
      <c r="H9" s="17">
        <v>481</v>
      </c>
      <c r="I9" s="41">
        <v>0.75259875259875253</v>
      </c>
      <c r="J9" s="41">
        <v>0.24740124740124741</v>
      </c>
      <c r="K9" s="41">
        <v>0.2286902286902287</v>
      </c>
      <c r="L9" s="41">
        <v>0.7713097713097713</v>
      </c>
      <c r="M9" s="17">
        <v>554</v>
      </c>
      <c r="N9" s="41">
        <v>0.75090252707581229</v>
      </c>
      <c r="O9" s="41">
        <v>0.24909747292418771</v>
      </c>
      <c r="P9" s="41">
        <v>0.23826714801444043</v>
      </c>
      <c r="Q9" s="41">
        <v>0.76173285198555951</v>
      </c>
      <c r="R9" s="17">
        <v>631</v>
      </c>
      <c r="S9" s="41">
        <v>0.66085578446909665</v>
      </c>
      <c r="T9" s="41">
        <v>0.33914421553090335</v>
      </c>
      <c r="U9" s="41">
        <v>0.27575277337559428</v>
      </c>
      <c r="V9" s="41">
        <v>0.72424722662440577</v>
      </c>
      <c r="W9" s="17">
        <v>637</v>
      </c>
      <c r="X9" s="41">
        <v>0.55886970172684458</v>
      </c>
      <c r="Y9" s="41">
        <v>0.44113029827315542</v>
      </c>
      <c r="Z9" s="41">
        <v>0.35949764521193095</v>
      </c>
      <c r="AA9" s="41">
        <v>0.64050235478806905</v>
      </c>
      <c r="AB9" s="17">
        <v>596</v>
      </c>
      <c r="AC9" s="41">
        <v>0.72986577181208045</v>
      </c>
      <c r="AD9" s="41">
        <v>0.27013422818791949</v>
      </c>
      <c r="AE9" s="41">
        <v>0.16275167785234898</v>
      </c>
      <c r="AF9" s="41">
        <v>0.83724832214765099</v>
      </c>
      <c r="AG9" s="17">
        <v>734</v>
      </c>
      <c r="AH9" s="41">
        <v>0.63623978201634879</v>
      </c>
      <c r="AI9" s="41">
        <v>0.36376021798365121</v>
      </c>
      <c r="AJ9" s="41">
        <v>0.28337874659400547</v>
      </c>
      <c r="AK9" s="41">
        <v>0.71662125340599458</v>
      </c>
      <c r="AL9" s="17">
        <v>738</v>
      </c>
      <c r="AM9" s="41">
        <v>0.60433604336043367</v>
      </c>
      <c r="AN9" s="41">
        <v>0.39566395663956638</v>
      </c>
      <c r="AO9" s="41">
        <v>0.28184281842818426</v>
      </c>
      <c r="AP9" s="41">
        <v>0.71815718157181574</v>
      </c>
      <c r="AQ9" s="17">
        <v>627</v>
      </c>
      <c r="AR9" s="41">
        <v>0.76395534290271128</v>
      </c>
      <c r="AS9" s="41">
        <v>0.23604465709728867</v>
      </c>
      <c r="AT9" s="41">
        <v>0.16267942583732056</v>
      </c>
      <c r="AU9" s="41">
        <v>0.83732057416267947</v>
      </c>
      <c r="AV9" s="17">
        <v>623</v>
      </c>
      <c r="AW9" s="41">
        <v>0.7720706260032103</v>
      </c>
      <c r="AX9" s="41">
        <v>0.22792937399678972</v>
      </c>
      <c r="AY9" s="41">
        <v>0.16853932584269662</v>
      </c>
      <c r="AZ9" s="41">
        <v>0.8314606741573034</v>
      </c>
      <c r="BA9" s="17">
        <v>676</v>
      </c>
      <c r="BB9" s="41">
        <v>0.76183431952662728</v>
      </c>
      <c r="BC9" s="41">
        <v>0.23816568047337278</v>
      </c>
      <c r="BD9" s="41">
        <v>0.14497041420118342</v>
      </c>
      <c r="BE9" s="41">
        <v>0.8550295857988166</v>
      </c>
      <c r="BF9" s="17">
        <v>717</v>
      </c>
      <c r="BG9" s="41">
        <v>0.70432357043235705</v>
      </c>
      <c r="BH9" s="41">
        <v>0.29567642956764295</v>
      </c>
      <c r="BI9" s="41">
        <v>0.18967921896792189</v>
      </c>
      <c r="BJ9" s="41">
        <v>0.81032078103207805</v>
      </c>
      <c r="BL9" s="34">
        <v>7570</v>
      </c>
      <c r="BM9" s="43">
        <v>0.69339498018494061</v>
      </c>
      <c r="BN9" s="43">
        <v>0.30660501981505944</v>
      </c>
      <c r="BO9" s="43">
        <v>0.23183619550858653</v>
      </c>
      <c r="BP9" s="43">
        <v>0.76816380449141342</v>
      </c>
      <c r="BQ9" s="21"/>
    </row>
    <row r="10" spans="1:69" x14ac:dyDescent="0.2">
      <c r="A10" s="1" t="s">
        <v>26</v>
      </c>
      <c r="B10" s="1" t="s">
        <v>1</v>
      </c>
      <c r="C10" s="17">
        <v>556</v>
      </c>
      <c r="D10" s="41">
        <v>0.7769784172661871</v>
      </c>
      <c r="E10" s="41">
        <v>0.22302158273381295</v>
      </c>
      <c r="F10" s="41">
        <v>0.1420863309352518</v>
      </c>
      <c r="G10" s="41">
        <v>0.8579136690647482</v>
      </c>
      <c r="H10" s="17">
        <v>496</v>
      </c>
      <c r="I10" s="41">
        <v>0.85282258064516125</v>
      </c>
      <c r="J10" s="41">
        <v>0.14717741935483872</v>
      </c>
      <c r="K10" s="41">
        <v>0.13709677419354838</v>
      </c>
      <c r="L10" s="41">
        <v>0.86290322580645162</v>
      </c>
      <c r="M10" s="17">
        <v>555</v>
      </c>
      <c r="N10" s="41">
        <v>0.86126126126126124</v>
      </c>
      <c r="O10" s="41">
        <v>0.13873873873873874</v>
      </c>
      <c r="P10" s="41">
        <v>0.12972972972972974</v>
      </c>
      <c r="Q10" s="41">
        <v>0.87027027027027026</v>
      </c>
      <c r="R10" s="17">
        <v>582</v>
      </c>
      <c r="S10" s="41">
        <v>0.78178694158075601</v>
      </c>
      <c r="T10" s="41">
        <v>0.21821305841924399</v>
      </c>
      <c r="U10" s="41">
        <v>0.19759450171821305</v>
      </c>
      <c r="V10" s="41">
        <v>0.80240549828178698</v>
      </c>
      <c r="W10" s="17">
        <v>544</v>
      </c>
      <c r="X10" s="41">
        <v>0.7720588235294118</v>
      </c>
      <c r="Y10" s="41">
        <v>0.22794117647058823</v>
      </c>
      <c r="Z10" s="41">
        <v>0.15257352941176472</v>
      </c>
      <c r="AA10" s="41">
        <v>0.84742647058823528</v>
      </c>
      <c r="AB10" s="17">
        <v>539</v>
      </c>
      <c r="AC10" s="41">
        <v>0.7847866419294991</v>
      </c>
      <c r="AD10" s="41">
        <v>0.21521335807050093</v>
      </c>
      <c r="AE10" s="41">
        <v>0.12615955473098331</v>
      </c>
      <c r="AF10" s="41">
        <v>0.87384044526901672</v>
      </c>
      <c r="AG10" s="17">
        <v>524</v>
      </c>
      <c r="AH10" s="41">
        <v>0.7862595419847328</v>
      </c>
      <c r="AI10" s="41">
        <v>0.21374045801526717</v>
      </c>
      <c r="AJ10" s="41">
        <v>0.16412213740458015</v>
      </c>
      <c r="AK10" s="41">
        <v>0.83587786259541985</v>
      </c>
      <c r="AL10" s="17">
        <v>531</v>
      </c>
      <c r="AM10" s="41">
        <v>0.80037664783427498</v>
      </c>
      <c r="AN10" s="41">
        <v>0.19962335216572505</v>
      </c>
      <c r="AO10" s="41">
        <v>0.14689265536723164</v>
      </c>
      <c r="AP10" s="41">
        <v>0.85310734463276838</v>
      </c>
      <c r="AQ10" s="17">
        <v>382</v>
      </c>
      <c r="AR10" s="41">
        <v>0.88481675392670156</v>
      </c>
      <c r="AS10" s="41">
        <v>0.11518324607329843</v>
      </c>
      <c r="AT10" s="41">
        <v>7.0680628272251314E-2</v>
      </c>
      <c r="AU10" s="41">
        <v>0.9293193717277487</v>
      </c>
      <c r="AV10" s="17">
        <v>449</v>
      </c>
      <c r="AW10" s="41">
        <v>0.90645879732739421</v>
      </c>
      <c r="AX10" s="41">
        <v>9.3541202672605794E-2</v>
      </c>
      <c r="AY10" s="41">
        <v>7.3496659242761692E-2</v>
      </c>
      <c r="AZ10" s="41">
        <v>0.92650334075723828</v>
      </c>
      <c r="BA10" s="17">
        <v>465</v>
      </c>
      <c r="BB10" s="41">
        <v>0.75053763440860211</v>
      </c>
      <c r="BC10" s="41">
        <v>0.24946236559139784</v>
      </c>
      <c r="BD10" s="41">
        <v>0.17419354838709677</v>
      </c>
      <c r="BE10" s="41">
        <v>0.82580645161290323</v>
      </c>
      <c r="BF10" s="17">
        <v>496</v>
      </c>
      <c r="BG10" s="41">
        <v>0.7661290322580645</v>
      </c>
      <c r="BH10" s="41">
        <v>0.23387096774193547</v>
      </c>
      <c r="BI10" s="41">
        <v>0.18346774193548387</v>
      </c>
      <c r="BJ10" s="41">
        <v>0.81653225806451613</v>
      </c>
      <c r="BL10" s="34">
        <v>6119</v>
      </c>
      <c r="BM10" s="43">
        <v>0.8076483085471482</v>
      </c>
      <c r="BN10" s="43">
        <v>0.19235169145285178</v>
      </c>
      <c r="BO10" s="43">
        <v>0.1439777741461023</v>
      </c>
      <c r="BP10" s="43">
        <v>0.85602222585389764</v>
      </c>
    </row>
    <row r="11" spans="1:69" x14ac:dyDescent="0.2">
      <c r="A11" s="1" t="s">
        <v>27</v>
      </c>
      <c r="B11" s="1" t="s">
        <v>5</v>
      </c>
      <c r="C11" s="17">
        <v>176</v>
      </c>
      <c r="D11" s="41">
        <v>0.90909090909090906</v>
      </c>
      <c r="E11" s="41">
        <v>9.0909090909090912E-2</v>
      </c>
      <c r="F11" s="41">
        <v>7.9545454545454544E-2</v>
      </c>
      <c r="G11" s="41">
        <v>0.92045454545454541</v>
      </c>
      <c r="H11" s="17">
        <v>136</v>
      </c>
      <c r="I11" s="41">
        <v>0.97058823529411764</v>
      </c>
      <c r="J11" s="41">
        <v>2.9411764705882353E-2</v>
      </c>
      <c r="K11" s="41">
        <v>2.2058823529411766E-2</v>
      </c>
      <c r="L11" s="41">
        <v>0.9779411764705882</v>
      </c>
      <c r="M11" s="17">
        <v>165</v>
      </c>
      <c r="N11" s="41">
        <v>0.96969696969696972</v>
      </c>
      <c r="O11" s="41">
        <v>3.0303030303030304E-2</v>
      </c>
      <c r="P11" s="41">
        <v>3.0303030303030304E-2</v>
      </c>
      <c r="Q11" s="41">
        <v>0.96969696969696972</v>
      </c>
      <c r="R11" s="17">
        <v>267</v>
      </c>
      <c r="S11" s="41">
        <v>0.9550561797752809</v>
      </c>
      <c r="T11" s="41">
        <v>4.49438202247191E-2</v>
      </c>
      <c r="U11" s="41">
        <v>3.3707865168539325E-2</v>
      </c>
      <c r="V11" s="41">
        <v>0.9662921348314607</v>
      </c>
      <c r="W11" s="17">
        <v>249</v>
      </c>
      <c r="X11" s="41">
        <v>0.96787148594377514</v>
      </c>
      <c r="Y11" s="41">
        <v>3.2128514056224897E-2</v>
      </c>
      <c r="Z11" s="41">
        <v>2.0080321285140562E-2</v>
      </c>
      <c r="AA11" s="41">
        <v>0.97991967871485941</v>
      </c>
      <c r="AB11" s="17">
        <v>279</v>
      </c>
      <c r="AC11" s="41">
        <v>0.89605734767025091</v>
      </c>
      <c r="AD11" s="41">
        <v>0.1039426523297491</v>
      </c>
      <c r="AE11" s="41">
        <v>7.5268817204301078E-2</v>
      </c>
      <c r="AF11" s="41">
        <v>0.92473118279569888</v>
      </c>
      <c r="AG11" s="17">
        <v>365</v>
      </c>
      <c r="AH11" s="41">
        <v>0.84383561643835614</v>
      </c>
      <c r="AI11" s="41">
        <v>0.15616438356164383</v>
      </c>
      <c r="AJ11" s="41">
        <v>0.12602739726027398</v>
      </c>
      <c r="AK11" s="41">
        <v>0.87397260273972599</v>
      </c>
      <c r="AL11" s="17">
        <v>353</v>
      </c>
      <c r="AM11" s="41">
        <v>0.73654390934844194</v>
      </c>
      <c r="AN11" s="41">
        <v>0.26345609065155806</v>
      </c>
      <c r="AO11" s="41">
        <v>0.23796033994334279</v>
      </c>
      <c r="AP11" s="41">
        <v>0.76203966005665724</v>
      </c>
      <c r="AQ11" s="17">
        <v>218</v>
      </c>
      <c r="AR11" s="41">
        <v>0.91284403669724767</v>
      </c>
      <c r="AS11" s="41">
        <v>8.7155963302752298E-2</v>
      </c>
      <c r="AT11" s="41">
        <v>6.8807339449541288E-2</v>
      </c>
      <c r="AU11" s="41">
        <v>0.93119266055045868</v>
      </c>
      <c r="AV11" s="17">
        <v>213</v>
      </c>
      <c r="AW11" s="41">
        <v>0.90140845070422537</v>
      </c>
      <c r="AX11" s="41">
        <v>9.8591549295774641E-2</v>
      </c>
      <c r="AY11" s="41">
        <v>9.8591549295774641E-2</v>
      </c>
      <c r="AZ11" s="41">
        <v>0.90140845070422537</v>
      </c>
      <c r="BA11" s="17">
        <v>229</v>
      </c>
      <c r="BB11" s="41">
        <v>0.8733624454148472</v>
      </c>
      <c r="BC11" s="41">
        <v>0.12663755458515283</v>
      </c>
      <c r="BD11" s="41">
        <v>0.12663755458515283</v>
      </c>
      <c r="BE11" s="41">
        <v>0.8733624454148472</v>
      </c>
      <c r="BF11" s="17">
        <v>267</v>
      </c>
      <c r="BG11" s="41">
        <v>0.88764044943820219</v>
      </c>
      <c r="BH11" s="41">
        <v>0.11235955056179775</v>
      </c>
      <c r="BI11" s="41">
        <v>9.3632958801498134E-2</v>
      </c>
      <c r="BJ11" s="41">
        <v>0.90636704119850187</v>
      </c>
      <c r="BL11" s="34">
        <v>2917</v>
      </c>
      <c r="BM11" s="43">
        <v>0.88926979773740145</v>
      </c>
      <c r="BN11" s="43">
        <v>0.11073020226259855</v>
      </c>
      <c r="BO11" s="43">
        <v>9.4960575934178948E-2</v>
      </c>
      <c r="BP11" s="43">
        <v>0.90503942406582105</v>
      </c>
    </row>
    <row r="12" spans="1:69" x14ac:dyDescent="0.2">
      <c r="A12" s="1" t="s">
        <v>28</v>
      </c>
      <c r="B12" s="1" t="s">
        <v>0</v>
      </c>
      <c r="C12" s="17">
        <v>73</v>
      </c>
      <c r="D12" s="41">
        <v>0.76712328767123283</v>
      </c>
      <c r="E12" s="41">
        <v>0.23287671232876711</v>
      </c>
      <c r="F12" s="41">
        <v>0.21917808219178081</v>
      </c>
      <c r="G12" s="41">
        <v>0.78082191780821919</v>
      </c>
      <c r="H12" s="17">
        <v>38</v>
      </c>
      <c r="I12" s="41">
        <v>0.76315789473684215</v>
      </c>
      <c r="J12" s="41">
        <v>0.23684210526315788</v>
      </c>
      <c r="K12" s="41">
        <v>0.21052631578947367</v>
      </c>
      <c r="L12" s="41">
        <v>0.78947368421052633</v>
      </c>
      <c r="M12" s="17">
        <v>60</v>
      </c>
      <c r="N12" s="41">
        <v>0.68333333333333335</v>
      </c>
      <c r="O12" s="41">
        <v>0.31666666666666665</v>
      </c>
      <c r="P12" s="41">
        <v>0.28333333333333333</v>
      </c>
      <c r="Q12" s="41">
        <v>0.71666666666666667</v>
      </c>
      <c r="R12" s="17">
        <v>52</v>
      </c>
      <c r="S12" s="41">
        <v>0.75</v>
      </c>
      <c r="T12" s="41">
        <v>0.25</v>
      </c>
      <c r="U12" s="41">
        <v>0.19230769230769232</v>
      </c>
      <c r="V12" s="41">
        <v>0.80769230769230771</v>
      </c>
      <c r="W12" s="17">
        <v>35</v>
      </c>
      <c r="X12" s="41">
        <v>0.8</v>
      </c>
      <c r="Y12" s="41">
        <v>0.2</v>
      </c>
      <c r="Z12" s="41">
        <v>0.14285714285714285</v>
      </c>
      <c r="AA12" s="41">
        <v>0.85714285714285721</v>
      </c>
      <c r="AB12" s="17">
        <v>47</v>
      </c>
      <c r="AC12" s="41">
        <v>0.74468085106382986</v>
      </c>
      <c r="AD12" s="41">
        <v>0.25531914893617019</v>
      </c>
      <c r="AE12" s="41">
        <v>0.14893617021276595</v>
      </c>
      <c r="AF12" s="41">
        <v>0.85106382978723405</v>
      </c>
      <c r="AG12" s="17">
        <v>75</v>
      </c>
      <c r="AH12" s="41">
        <v>0.82666666666666666</v>
      </c>
      <c r="AI12" s="41">
        <v>0.17333333333333334</v>
      </c>
      <c r="AJ12" s="41">
        <v>0.12</v>
      </c>
      <c r="AK12" s="41">
        <v>0.88</v>
      </c>
      <c r="AL12" s="17">
        <v>66</v>
      </c>
      <c r="AM12" s="41">
        <v>0.75757575757575757</v>
      </c>
      <c r="AN12" s="41">
        <v>0.24242424242424243</v>
      </c>
      <c r="AO12" s="41">
        <v>0.22727272727272727</v>
      </c>
      <c r="AP12" s="41">
        <v>0.77272727272727271</v>
      </c>
      <c r="AQ12" s="17">
        <v>100</v>
      </c>
      <c r="AR12" s="41">
        <v>0.74</v>
      </c>
      <c r="AS12" s="41">
        <v>0.26</v>
      </c>
      <c r="AT12" s="41">
        <v>0.18</v>
      </c>
      <c r="AU12" s="41">
        <v>0.82000000000000006</v>
      </c>
      <c r="AV12" s="17">
        <v>84</v>
      </c>
      <c r="AW12" s="41">
        <v>0.85714285714285721</v>
      </c>
      <c r="AX12" s="41">
        <v>0.14285714285714285</v>
      </c>
      <c r="AY12" s="41">
        <v>0.10714285714285714</v>
      </c>
      <c r="AZ12" s="41">
        <v>0.8928571428571429</v>
      </c>
      <c r="BA12" s="17">
        <v>86</v>
      </c>
      <c r="BB12" s="41">
        <v>0.79069767441860461</v>
      </c>
      <c r="BC12" s="41">
        <v>0.20930232558139536</v>
      </c>
      <c r="BD12" s="41">
        <v>0.10465116279069768</v>
      </c>
      <c r="BE12" s="41">
        <v>0.89534883720930236</v>
      </c>
      <c r="BF12" s="17">
        <v>118</v>
      </c>
      <c r="BG12" s="41">
        <v>0.5847457627118644</v>
      </c>
      <c r="BH12" s="41">
        <v>0.4152542372881356</v>
      </c>
      <c r="BI12" s="41">
        <v>0.27966101694915252</v>
      </c>
      <c r="BJ12" s="41">
        <v>0.72033898305084754</v>
      </c>
      <c r="BL12" s="34">
        <v>834</v>
      </c>
      <c r="BM12" s="43">
        <v>0.74700239808153479</v>
      </c>
      <c r="BN12" s="43">
        <v>0.25299760191846521</v>
      </c>
      <c r="BO12" s="43">
        <v>0.18705035971223022</v>
      </c>
      <c r="BP12" s="43">
        <v>0.81294964028776984</v>
      </c>
    </row>
    <row r="13" spans="1:69" x14ac:dyDescent="0.2">
      <c r="A13" s="1" t="s">
        <v>29</v>
      </c>
      <c r="B13" s="1" t="s">
        <v>3</v>
      </c>
      <c r="C13" s="17">
        <v>0</v>
      </c>
      <c r="D13" s="41" t="s">
        <v>248</v>
      </c>
      <c r="E13" s="41" t="s">
        <v>248</v>
      </c>
      <c r="F13" s="41" t="s">
        <v>248</v>
      </c>
      <c r="G13" s="41" t="s">
        <v>248</v>
      </c>
      <c r="H13" s="17">
        <v>0</v>
      </c>
      <c r="I13" s="41" t="s">
        <v>248</v>
      </c>
      <c r="J13" s="41" t="s">
        <v>248</v>
      </c>
      <c r="K13" s="41" t="s">
        <v>248</v>
      </c>
      <c r="L13" s="41" t="s">
        <v>248</v>
      </c>
      <c r="M13" s="17">
        <v>0</v>
      </c>
      <c r="N13" s="41" t="s">
        <v>248</v>
      </c>
      <c r="O13" s="41" t="s">
        <v>248</v>
      </c>
      <c r="P13" s="41" t="s">
        <v>248</v>
      </c>
      <c r="Q13" s="41" t="s">
        <v>248</v>
      </c>
      <c r="R13" s="17">
        <v>0</v>
      </c>
      <c r="S13" s="41" t="s">
        <v>248</v>
      </c>
      <c r="T13" s="41" t="s">
        <v>248</v>
      </c>
      <c r="U13" s="41" t="s">
        <v>248</v>
      </c>
      <c r="V13" s="41" t="s">
        <v>248</v>
      </c>
      <c r="W13" s="17">
        <v>0</v>
      </c>
      <c r="X13" s="41" t="s">
        <v>248</v>
      </c>
      <c r="Y13" s="41" t="s">
        <v>248</v>
      </c>
      <c r="Z13" s="41" t="s">
        <v>248</v>
      </c>
      <c r="AA13" s="41" t="s">
        <v>248</v>
      </c>
      <c r="AB13" s="17">
        <v>0</v>
      </c>
      <c r="AC13" s="41" t="s">
        <v>248</v>
      </c>
      <c r="AD13" s="41" t="s">
        <v>248</v>
      </c>
      <c r="AE13" s="41" t="s">
        <v>248</v>
      </c>
      <c r="AF13" s="41" t="s">
        <v>248</v>
      </c>
      <c r="AG13" s="17">
        <v>38</v>
      </c>
      <c r="AH13" s="41">
        <v>0.97368421052631582</v>
      </c>
      <c r="AI13" s="41">
        <v>2.6315789473684209E-2</v>
      </c>
      <c r="AJ13" s="41">
        <v>2.6315789473684209E-2</v>
      </c>
      <c r="AK13" s="41">
        <v>0.97368421052631582</v>
      </c>
      <c r="AL13" s="17">
        <v>60</v>
      </c>
      <c r="AM13" s="41">
        <v>0.85</v>
      </c>
      <c r="AN13" s="41">
        <v>0.15</v>
      </c>
      <c r="AO13" s="41">
        <v>0.11666666666666667</v>
      </c>
      <c r="AP13" s="41">
        <v>0.8833333333333333</v>
      </c>
      <c r="AQ13" s="17">
        <v>55</v>
      </c>
      <c r="AR13" s="41">
        <v>0.8727272727272728</v>
      </c>
      <c r="AS13" s="41">
        <v>0.12727272727272726</v>
      </c>
      <c r="AT13" s="41">
        <v>9.0909090909090912E-2</v>
      </c>
      <c r="AU13" s="41">
        <v>0.90909090909090906</v>
      </c>
      <c r="AV13" s="17">
        <v>55</v>
      </c>
      <c r="AW13" s="41">
        <v>0.72727272727272729</v>
      </c>
      <c r="AX13" s="41">
        <v>0.27272727272727271</v>
      </c>
      <c r="AY13" s="41">
        <v>0.27272727272727271</v>
      </c>
      <c r="AZ13" s="41">
        <v>0.72727272727272729</v>
      </c>
      <c r="BA13" s="17">
        <v>36</v>
      </c>
      <c r="BB13" s="41">
        <v>0.91666666666666663</v>
      </c>
      <c r="BC13" s="41">
        <v>8.3333333333333329E-2</v>
      </c>
      <c r="BD13" s="41">
        <v>5.5555555555555552E-2</v>
      </c>
      <c r="BE13" s="41">
        <v>0.94444444444444442</v>
      </c>
      <c r="BF13" s="17">
        <v>50</v>
      </c>
      <c r="BG13" s="41">
        <v>0.78</v>
      </c>
      <c r="BH13" s="41">
        <v>0.22</v>
      </c>
      <c r="BI13" s="41">
        <v>0.2</v>
      </c>
      <c r="BJ13" s="41">
        <v>0.8</v>
      </c>
      <c r="BL13" s="34">
        <v>294</v>
      </c>
      <c r="BM13" s="43">
        <v>0.84353741496598644</v>
      </c>
      <c r="BN13" s="43">
        <v>0.15646258503401361</v>
      </c>
      <c r="BO13" s="43">
        <v>0.1360544217687075</v>
      </c>
      <c r="BP13" s="43">
        <v>0.86394557823129248</v>
      </c>
    </row>
    <row r="14" spans="1:69" x14ac:dyDescent="0.2">
      <c r="A14" s="1" t="s">
        <v>30</v>
      </c>
      <c r="B14" s="1" t="s">
        <v>4</v>
      </c>
      <c r="C14" s="17">
        <v>354</v>
      </c>
      <c r="D14" s="41">
        <v>0.85028248587570621</v>
      </c>
      <c r="E14" s="41">
        <v>0.14971751412429379</v>
      </c>
      <c r="F14" s="41">
        <v>0.1271186440677966</v>
      </c>
      <c r="G14" s="41">
        <v>0.8728813559322034</v>
      </c>
      <c r="H14" s="17">
        <v>271</v>
      </c>
      <c r="I14" s="41">
        <v>0.8929889298892989</v>
      </c>
      <c r="J14" s="41">
        <v>0.1070110701107011</v>
      </c>
      <c r="K14" s="41">
        <v>9.2250922509225092E-2</v>
      </c>
      <c r="L14" s="41">
        <v>0.90774907749077494</v>
      </c>
      <c r="M14" s="17">
        <v>322</v>
      </c>
      <c r="N14" s="41">
        <v>0.86024844720496896</v>
      </c>
      <c r="O14" s="41">
        <v>0.13975155279503104</v>
      </c>
      <c r="P14" s="41">
        <v>0.12422360248447205</v>
      </c>
      <c r="Q14" s="41">
        <v>0.87577639751552794</v>
      </c>
      <c r="R14" s="17">
        <v>406</v>
      </c>
      <c r="S14" s="41">
        <v>0.78817733990147787</v>
      </c>
      <c r="T14" s="41">
        <v>0.21182266009852216</v>
      </c>
      <c r="U14" s="41">
        <v>0.16748768472906403</v>
      </c>
      <c r="V14" s="41">
        <v>0.83251231527093594</v>
      </c>
      <c r="W14" s="17">
        <v>416</v>
      </c>
      <c r="X14" s="41">
        <v>0.74038461538461542</v>
      </c>
      <c r="Y14" s="41">
        <v>0.25961538461538464</v>
      </c>
      <c r="Z14" s="41">
        <v>0.21394230769230768</v>
      </c>
      <c r="AA14" s="41">
        <v>0.78605769230769229</v>
      </c>
      <c r="AB14" s="17">
        <v>481</v>
      </c>
      <c r="AC14" s="41">
        <v>0.77754677754677748</v>
      </c>
      <c r="AD14" s="41">
        <v>0.22245322245322247</v>
      </c>
      <c r="AE14" s="41">
        <v>0.19126819126819128</v>
      </c>
      <c r="AF14" s="41">
        <v>0.80873180873180872</v>
      </c>
      <c r="AG14" s="17">
        <v>692</v>
      </c>
      <c r="AH14" s="41">
        <v>0.75433526011560692</v>
      </c>
      <c r="AI14" s="41">
        <v>0.24566473988439305</v>
      </c>
      <c r="AJ14" s="41">
        <v>0.18063583815028902</v>
      </c>
      <c r="AK14" s="41">
        <v>0.81936416184971095</v>
      </c>
      <c r="AL14" s="17">
        <v>653</v>
      </c>
      <c r="AM14" s="41">
        <v>0.80551301684532928</v>
      </c>
      <c r="AN14" s="41">
        <v>0.19448698315467075</v>
      </c>
      <c r="AO14" s="41">
        <v>0.1225114854517611</v>
      </c>
      <c r="AP14" s="41">
        <v>0.87748851454823895</v>
      </c>
      <c r="AQ14" s="17">
        <v>463</v>
      </c>
      <c r="AR14" s="41">
        <v>0.87904967602591788</v>
      </c>
      <c r="AS14" s="41">
        <v>0.12095032397408208</v>
      </c>
      <c r="AT14" s="41">
        <v>6.4794816414686832E-2</v>
      </c>
      <c r="AU14" s="41">
        <v>0.93520518358531313</v>
      </c>
      <c r="AV14" s="17">
        <v>464</v>
      </c>
      <c r="AW14" s="41">
        <v>0.89224137931034486</v>
      </c>
      <c r="AX14" s="41">
        <v>0.10775862068965517</v>
      </c>
      <c r="AY14" s="41">
        <v>6.25E-2</v>
      </c>
      <c r="AZ14" s="41">
        <v>0.9375</v>
      </c>
      <c r="BA14" s="17">
        <v>426</v>
      </c>
      <c r="BB14" s="41">
        <v>0.78873239436619724</v>
      </c>
      <c r="BC14" s="41">
        <v>0.21126760563380281</v>
      </c>
      <c r="BD14" s="41">
        <v>0.15258215962441316</v>
      </c>
      <c r="BE14" s="41">
        <v>0.84741784037558687</v>
      </c>
      <c r="BF14" s="17">
        <v>467</v>
      </c>
      <c r="BG14" s="41">
        <v>0.71948608137044967</v>
      </c>
      <c r="BH14" s="41">
        <v>0.28051391862955033</v>
      </c>
      <c r="BI14" s="41">
        <v>0.17558886509635974</v>
      </c>
      <c r="BJ14" s="41">
        <v>0.82441113490364026</v>
      </c>
      <c r="BL14" s="34">
        <v>5415</v>
      </c>
      <c r="BM14" s="43">
        <v>0.80572483841181897</v>
      </c>
      <c r="BN14" s="43">
        <v>0.19427516158818098</v>
      </c>
      <c r="BO14" s="43">
        <v>0.14219759926131118</v>
      </c>
      <c r="BP14" s="43">
        <v>0.85780240073868885</v>
      </c>
    </row>
    <row r="15" spans="1:69" x14ac:dyDescent="0.2">
      <c r="A15" s="1" t="s">
        <v>31</v>
      </c>
      <c r="B15" s="1" t="s">
        <v>15</v>
      </c>
      <c r="C15" s="17">
        <v>696</v>
      </c>
      <c r="D15" s="41">
        <v>0.90086206896551724</v>
      </c>
      <c r="E15" s="41">
        <v>9.9137931034482762E-2</v>
      </c>
      <c r="F15" s="41">
        <v>4.7413793103448273E-2</v>
      </c>
      <c r="G15" s="41">
        <v>0.95258620689655171</v>
      </c>
      <c r="H15" s="17">
        <v>573</v>
      </c>
      <c r="I15" s="41">
        <v>0.90575916230366493</v>
      </c>
      <c r="J15" s="41">
        <v>9.4240837696335081E-2</v>
      </c>
      <c r="K15" s="41">
        <v>4.8865619546247817E-2</v>
      </c>
      <c r="L15" s="41">
        <v>0.9511343804537522</v>
      </c>
      <c r="M15" s="17">
        <v>608</v>
      </c>
      <c r="N15" s="41">
        <v>0.91118421052631582</v>
      </c>
      <c r="O15" s="41">
        <v>8.8815789473684209E-2</v>
      </c>
      <c r="P15" s="41">
        <v>3.7828947368421052E-2</v>
      </c>
      <c r="Q15" s="41">
        <v>0.96217105263157898</v>
      </c>
      <c r="R15" s="17">
        <v>743</v>
      </c>
      <c r="S15" s="41">
        <v>0.9084791386271871</v>
      </c>
      <c r="T15" s="41">
        <v>9.1520861372812914E-2</v>
      </c>
      <c r="U15" s="41">
        <v>4.306864064602961E-2</v>
      </c>
      <c r="V15" s="41">
        <v>0.95693135935397033</v>
      </c>
      <c r="W15" s="17">
        <v>704</v>
      </c>
      <c r="X15" s="41">
        <v>0.92897727272727271</v>
      </c>
      <c r="Y15" s="41">
        <v>7.1022727272727279E-2</v>
      </c>
      <c r="Z15" s="41">
        <v>2.8409090909090908E-2</v>
      </c>
      <c r="AA15" s="41">
        <v>0.97159090909090906</v>
      </c>
      <c r="AB15" s="17">
        <v>675</v>
      </c>
      <c r="AC15" s="41">
        <v>0.92</v>
      </c>
      <c r="AD15" s="41">
        <v>0.08</v>
      </c>
      <c r="AE15" s="41">
        <v>4.296296296296296E-2</v>
      </c>
      <c r="AF15" s="41">
        <v>0.95703703703703702</v>
      </c>
      <c r="AG15" s="17">
        <v>760</v>
      </c>
      <c r="AH15" s="41">
        <v>0.93815789473684208</v>
      </c>
      <c r="AI15" s="41">
        <v>6.1842105263157893E-2</v>
      </c>
      <c r="AJ15" s="41">
        <v>2.6315789473684209E-2</v>
      </c>
      <c r="AK15" s="41">
        <v>0.97368421052631582</v>
      </c>
      <c r="AL15" s="17">
        <v>741</v>
      </c>
      <c r="AM15" s="41">
        <v>0.93252361673414308</v>
      </c>
      <c r="AN15" s="41">
        <v>6.7476383265856948E-2</v>
      </c>
      <c r="AO15" s="41">
        <v>3.2388663967611336E-2</v>
      </c>
      <c r="AP15" s="41">
        <v>0.96761133603238869</v>
      </c>
      <c r="AQ15" s="17">
        <v>662</v>
      </c>
      <c r="AR15" s="41">
        <v>0.92900302114803623</v>
      </c>
      <c r="AS15" s="41">
        <v>7.0996978851963752E-2</v>
      </c>
      <c r="AT15" s="41">
        <v>4.5317220543806644E-2</v>
      </c>
      <c r="AU15" s="41">
        <v>0.9546827794561934</v>
      </c>
      <c r="AV15" s="17">
        <v>681</v>
      </c>
      <c r="AW15" s="41">
        <v>0.92217327459618215</v>
      </c>
      <c r="AX15" s="41">
        <v>7.7826725403817909E-2</v>
      </c>
      <c r="AY15" s="41">
        <v>4.1116005873715125E-2</v>
      </c>
      <c r="AZ15" s="41">
        <v>0.95888399412628489</v>
      </c>
      <c r="BA15" s="17">
        <v>697</v>
      </c>
      <c r="BB15" s="41">
        <v>0.86944045911047341</v>
      </c>
      <c r="BC15" s="41">
        <v>0.13055954088952654</v>
      </c>
      <c r="BD15" s="41">
        <v>6.886657101865136E-2</v>
      </c>
      <c r="BE15" s="41">
        <v>0.93113342898134865</v>
      </c>
      <c r="BF15" s="17">
        <v>757</v>
      </c>
      <c r="BG15" s="41">
        <v>0.88903566710700133</v>
      </c>
      <c r="BH15" s="41">
        <v>0.11096433289299867</v>
      </c>
      <c r="BI15" s="41">
        <v>5.6803170409511231E-2</v>
      </c>
      <c r="BJ15" s="41">
        <v>0.94319682959048878</v>
      </c>
      <c r="BL15" s="34">
        <v>8297</v>
      </c>
      <c r="BM15" s="43">
        <v>0.91310112088706763</v>
      </c>
      <c r="BN15" s="43">
        <v>8.6898879112932384E-2</v>
      </c>
      <c r="BO15" s="43">
        <v>4.314812582861275E-2</v>
      </c>
      <c r="BP15" s="43">
        <v>0.95685187417138728</v>
      </c>
    </row>
    <row r="16" spans="1:69" ht="12.75" customHeight="1" x14ac:dyDescent="0.2">
      <c r="A16" s="95" t="s">
        <v>77</v>
      </c>
      <c r="B16" s="96"/>
      <c r="C16" s="61"/>
      <c r="D16" s="42">
        <f>AVERAGE(D9:D15)</f>
        <v>0.8116341324614722</v>
      </c>
      <c r="E16" s="42">
        <f>AVERAGE(E9:E15)</f>
        <v>0.1883658675385278</v>
      </c>
      <c r="F16" s="42">
        <f>AVERAGE(F9:F15)</f>
        <v>0.14931964073534623</v>
      </c>
      <c r="G16" s="42">
        <f>AVERAGE(G9:G15)</f>
        <v>0.85068035926465368</v>
      </c>
      <c r="H16" s="61"/>
      <c r="I16" s="42">
        <f>AVERAGE(I9:I15)</f>
        <v>0.85631925924463947</v>
      </c>
      <c r="J16" s="42">
        <f>AVERAGE(J9:J15)</f>
        <v>0.14368074075536041</v>
      </c>
      <c r="K16" s="42">
        <f>AVERAGE(K9:K15)</f>
        <v>0.12324811404302255</v>
      </c>
      <c r="L16" s="42">
        <f>AVERAGE(L9:L15)</f>
        <v>0.87675188595697728</v>
      </c>
      <c r="M16" s="61"/>
      <c r="N16" s="42">
        <f>AVERAGE(N9:N15)</f>
        <v>0.8394377915164436</v>
      </c>
      <c r="O16" s="42">
        <f>AVERAGE(O9:O15)</f>
        <v>0.16056220848355643</v>
      </c>
      <c r="P16" s="42">
        <f>AVERAGE(P9:P15)</f>
        <v>0.14061429853890448</v>
      </c>
      <c r="Q16" s="42">
        <f>AVERAGE(Q9:Q15)</f>
        <v>0.8593857014610955</v>
      </c>
      <c r="R16" s="61"/>
      <c r="S16" s="42">
        <f>AVERAGE(S9:S15)</f>
        <v>0.80739256405896642</v>
      </c>
      <c r="T16" s="42">
        <f>AVERAGE(T9:T15)</f>
        <v>0.19260743594103358</v>
      </c>
      <c r="U16" s="42">
        <f>AVERAGE(U9:U15)</f>
        <v>0.15165319299085545</v>
      </c>
      <c r="V16" s="42">
        <f>AVERAGE(V9:V15)</f>
        <v>0.84834680700914467</v>
      </c>
      <c r="W16" s="61"/>
      <c r="X16" s="42">
        <f>AVERAGE(X9:X15)</f>
        <v>0.79469364988531999</v>
      </c>
      <c r="Y16" s="42">
        <f>AVERAGE(Y9:Y15)</f>
        <v>0.20530635011468004</v>
      </c>
      <c r="Z16" s="42">
        <f>AVERAGE(Z9:Z15)</f>
        <v>0.15289333956122961</v>
      </c>
      <c r="AA16" s="42">
        <f>AVERAGE(AA9:AA15)</f>
        <v>0.84710666043877036</v>
      </c>
      <c r="AB16" s="61"/>
      <c r="AC16" s="42">
        <f>AVERAGE(AC9:AC15)</f>
        <v>0.80882289833707288</v>
      </c>
      <c r="AD16" s="42">
        <f>AVERAGE(AD9:AD15)</f>
        <v>0.19117710166292703</v>
      </c>
      <c r="AE16" s="42">
        <f>AVERAGE(AE9:AE15)</f>
        <v>0.12455789570525894</v>
      </c>
      <c r="AF16" s="42">
        <f>AVERAGE(AF9:AF15)</f>
        <v>0.87544210429474101</v>
      </c>
      <c r="AG16" s="61"/>
      <c r="AH16" s="42">
        <f>AVERAGE(AH9:AH15)</f>
        <v>0.82273985321212417</v>
      </c>
      <c r="AI16" s="42">
        <f>AVERAGE(AI9:AI15)</f>
        <v>0.17726014678787583</v>
      </c>
      <c r="AJ16" s="42">
        <f>AVERAGE(AJ9:AJ15)</f>
        <v>0.13239938547950242</v>
      </c>
      <c r="AK16" s="42">
        <f>AVERAGE(AK9:AK15)</f>
        <v>0.86760061452049742</v>
      </c>
      <c r="AL16" s="61"/>
      <c r="AM16" s="42">
        <f>AVERAGE(AM9:AM15)</f>
        <v>0.78383842738548304</v>
      </c>
      <c r="AN16" s="42">
        <f>AVERAGE(AN9:AN15)</f>
        <v>0.2161615726145171</v>
      </c>
      <c r="AO16" s="42">
        <f>AVERAGE(AO9:AO15)</f>
        <v>0.16650505101393215</v>
      </c>
      <c r="AP16" s="42">
        <f>AVERAGE(AP9:AP15)</f>
        <v>0.83349494898606769</v>
      </c>
      <c r="AQ16" s="61"/>
      <c r="AR16" s="42">
        <f>AVERAGE(AR9:AR15)</f>
        <v>0.85462801477541261</v>
      </c>
      <c r="AS16" s="42">
        <f>AVERAGE(AS9:AS15)</f>
        <v>0.14537198522458752</v>
      </c>
      <c r="AT16" s="42">
        <f>AVERAGE(AT9:AT15)</f>
        <v>9.7598360203813933E-2</v>
      </c>
      <c r="AU16" s="42">
        <f>AVERAGE(AU9:AU15)</f>
        <v>0.90240163979618615</v>
      </c>
      <c r="AV16" s="61"/>
      <c r="AW16" s="42">
        <f>AVERAGE(AW9:AW15)</f>
        <v>0.85410973033670601</v>
      </c>
      <c r="AX16" s="42">
        <f>AVERAGE(AX9:AX15)</f>
        <v>0.14589026966329413</v>
      </c>
      <c r="AY16" s="42">
        <f>AVERAGE(AY9:AY15)</f>
        <v>0.11773052430358255</v>
      </c>
      <c r="AZ16" s="42">
        <f>AVERAGE(AZ9:AZ15)</f>
        <v>0.88226947569641734</v>
      </c>
      <c r="BA16" s="61"/>
      <c r="BB16" s="42">
        <f>AVERAGE(BB9:BB15)</f>
        <v>0.82161022770171688</v>
      </c>
      <c r="BC16" s="42">
        <f>AVERAGE(BC9:BC15)</f>
        <v>0.17838977229828307</v>
      </c>
      <c r="BD16" s="42">
        <f>AVERAGE(BD9:BD15)</f>
        <v>0.1182081380232501</v>
      </c>
      <c r="BE16" s="42">
        <f>AVERAGE(BE9:BE15)</f>
        <v>0.88179186197674986</v>
      </c>
      <c r="BF16" s="61"/>
      <c r="BG16" s="42">
        <f>AVERAGE(BG9:BG15)</f>
        <v>0.76162293761684841</v>
      </c>
      <c r="BH16" s="42">
        <f>AVERAGE(BH9:BH15)</f>
        <v>0.23837706238315151</v>
      </c>
      <c r="BI16" s="42">
        <f>AVERAGE(BI9:BI15)</f>
        <v>0.16840471030856108</v>
      </c>
      <c r="BJ16" s="42">
        <f>AVERAGE(BJ9:BJ15)</f>
        <v>0.83159528969143892</v>
      </c>
      <c r="BL16" s="40" t="s">
        <v>77</v>
      </c>
      <c r="BM16" s="42">
        <f>AVERAGE(BM9:BM15)</f>
        <v>0.81423983697369973</v>
      </c>
      <c r="BN16" s="42">
        <f>AVERAGE(BN9:BN15)</f>
        <v>0.1857601630263003</v>
      </c>
      <c r="BO16" s="42">
        <f>AVERAGE(BO9:BO15)</f>
        <v>0.13988929316567564</v>
      </c>
      <c r="BP16" s="42">
        <f>AVERAGE(BP9:BP15)</f>
        <v>0.86011070683432433</v>
      </c>
    </row>
    <row r="17" spans="1:68" x14ac:dyDescent="0.2">
      <c r="A17" s="2"/>
      <c r="B17" s="2"/>
      <c r="C17" s="2"/>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BM17" s="21"/>
      <c r="BN17" s="21"/>
      <c r="BO17" s="21"/>
    </row>
    <row r="18" spans="1:68" x14ac:dyDescent="0.2">
      <c r="A18" s="3" t="s">
        <v>20</v>
      </c>
      <c r="E18" s="21"/>
      <c r="F18" s="21"/>
      <c r="K18" s="21"/>
      <c r="BM18" s="21"/>
      <c r="BN18" s="21"/>
      <c r="BO18" s="21"/>
    </row>
    <row r="19" spans="1:68" x14ac:dyDescent="0.2">
      <c r="A19" s="4" t="s">
        <v>19</v>
      </c>
      <c r="BL19" s="88" t="s">
        <v>198</v>
      </c>
      <c r="BM19" s="88"/>
      <c r="BN19" s="88"/>
      <c r="BO19" s="88"/>
      <c r="BP19" s="88"/>
    </row>
    <row r="20" spans="1:68" x14ac:dyDescent="0.2">
      <c r="A20" s="90" t="s">
        <v>48</v>
      </c>
      <c r="B20" s="90" t="s">
        <v>46</v>
      </c>
      <c r="C20" s="92" t="s">
        <v>63</v>
      </c>
      <c r="D20" s="93"/>
      <c r="E20" s="93"/>
      <c r="F20" s="93"/>
      <c r="G20" s="94"/>
      <c r="H20" s="85" t="s">
        <v>53</v>
      </c>
      <c r="I20" s="86"/>
      <c r="J20" s="86"/>
      <c r="K20" s="86"/>
      <c r="L20" s="87"/>
      <c r="M20" s="92" t="s">
        <v>24</v>
      </c>
      <c r="N20" s="93"/>
      <c r="O20" s="93"/>
      <c r="P20" s="93"/>
      <c r="Q20" s="94"/>
      <c r="R20" s="85" t="s">
        <v>54</v>
      </c>
      <c r="S20" s="86"/>
      <c r="T20" s="86"/>
      <c r="U20" s="86"/>
      <c r="V20" s="87"/>
      <c r="W20" s="92" t="s">
        <v>55</v>
      </c>
      <c r="X20" s="93"/>
      <c r="Y20" s="93"/>
      <c r="Z20" s="93"/>
      <c r="AA20" s="94"/>
      <c r="AB20" s="85" t="s">
        <v>56</v>
      </c>
      <c r="AC20" s="86"/>
      <c r="AD20" s="86"/>
      <c r="AE20" s="86"/>
      <c r="AF20" s="87"/>
      <c r="AG20" s="92" t="s">
        <v>57</v>
      </c>
      <c r="AH20" s="93"/>
      <c r="AI20" s="93"/>
      <c r="AJ20" s="93"/>
      <c r="AK20" s="94"/>
      <c r="AL20" s="85" t="s">
        <v>58</v>
      </c>
      <c r="AM20" s="86"/>
      <c r="AN20" s="86"/>
      <c r="AO20" s="86"/>
      <c r="AP20" s="87"/>
      <c r="AQ20" s="92" t="s">
        <v>59</v>
      </c>
      <c r="AR20" s="93"/>
      <c r="AS20" s="93"/>
      <c r="AT20" s="93"/>
      <c r="AU20" s="94"/>
      <c r="AV20" s="85" t="s">
        <v>60</v>
      </c>
      <c r="AW20" s="86"/>
      <c r="AX20" s="86"/>
      <c r="AY20" s="86"/>
      <c r="AZ20" s="87"/>
      <c r="BA20" s="92" t="s">
        <v>61</v>
      </c>
      <c r="BB20" s="93"/>
      <c r="BC20" s="93"/>
      <c r="BD20" s="93"/>
      <c r="BE20" s="94"/>
      <c r="BF20" s="85" t="s">
        <v>62</v>
      </c>
      <c r="BG20" s="86"/>
      <c r="BH20" s="86"/>
      <c r="BI20" s="86"/>
      <c r="BJ20" s="87"/>
      <c r="BL20" s="89"/>
      <c r="BM20" s="89"/>
      <c r="BN20" s="89"/>
      <c r="BO20" s="89"/>
      <c r="BP20" s="89"/>
    </row>
    <row r="21" spans="1:68" ht="51" x14ac:dyDescent="0.2">
      <c r="A21" s="91"/>
      <c r="B21" s="91"/>
      <c r="C21" s="30" t="s">
        <v>79</v>
      </c>
      <c r="D21" s="30" t="s">
        <v>80</v>
      </c>
      <c r="E21" s="30" t="s">
        <v>81</v>
      </c>
      <c r="F21" s="30" t="s">
        <v>82</v>
      </c>
      <c r="G21" s="30" t="s">
        <v>52</v>
      </c>
      <c r="H21" s="29" t="s">
        <v>79</v>
      </c>
      <c r="I21" s="29" t="s">
        <v>80</v>
      </c>
      <c r="J21" s="29" t="s">
        <v>81</v>
      </c>
      <c r="K21" s="29" t="s">
        <v>82</v>
      </c>
      <c r="L21" s="29" t="s">
        <v>52</v>
      </c>
      <c r="M21" s="30" t="s">
        <v>79</v>
      </c>
      <c r="N21" s="30" t="s">
        <v>80</v>
      </c>
      <c r="O21" s="30" t="s">
        <v>81</v>
      </c>
      <c r="P21" s="30" t="s">
        <v>82</v>
      </c>
      <c r="Q21" s="30" t="s">
        <v>52</v>
      </c>
      <c r="R21" s="29" t="s">
        <v>79</v>
      </c>
      <c r="S21" s="29" t="s">
        <v>80</v>
      </c>
      <c r="T21" s="29" t="s">
        <v>81</v>
      </c>
      <c r="U21" s="29" t="s">
        <v>82</v>
      </c>
      <c r="V21" s="29" t="s">
        <v>52</v>
      </c>
      <c r="W21" s="30" t="s">
        <v>79</v>
      </c>
      <c r="X21" s="30" t="s">
        <v>80</v>
      </c>
      <c r="Y21" s="30" t="s">
        <v>81</v>
      </c>
      <c r="Z21" s="30" t="s">
        <v>82</v>
      </c>
      <c r="AA21" s="30" t="s">
        <v>52</v>
      </c>
      <c r="AB21" s="29" t="s">
        <v>79</v>
      </c>
      <c r="AC21" s="29" t="s">
        <v>80</v>
      </c>
      <c r="AD21" s="29" t="s">
        <v>81</v>
      </c>
      <c r="AE21" s="29" t="s">
        <v>82</v>
      </c>
      <c r="AF21" s="29" t="s">
        <v>52</v>
      </c>
      <c r="AG21" s="30" t="s">
        <v>79</v>
      </c>
      <c r="AH21" s="30" t="s">
        <v>80</v>
      </c>
      <c r="AI21" s="30" t="s">
        <v>81</v>
      </c>
      <c r="AJ21" s="30" t="s">
        <v>82</v>
      </c>
      <c r="AK21" s="30" t="s">
        <v>52</v>
      </c>
      <c r="AL21" s="29" t="s">
        <v>79</v>
      </c>
      <c r="AM21" s="29" t="s">
        <v>80</v>
      </c>
      <c r="AN21" s="29" t="s">
        <v>81</v>
      </c>
      <c r="AO21" s="29" t="s">
        <v>82</v>
      </c>
      <c r="AP21" s="29" t="s">
        <v>52</v>
      </c>
      <c r="AQ21" s="30" t="s">
        <v>79</v>
      </c>
      <c r="AR21" s="30" t="s">
        <v>80</v>
      </c>
      <c r="AS21" s="30" t="s">
        <v>81</v>
      </c>
      <c r="AT21" s="30" t="s">
        <v>82</v>
      </c>
      <c r="AU21" s="30" t="s">
        <v>52</v>
      </c>
      <c r="AV21" s="29" t="s">
        <v>79</v>
      </c>
      <c r="AW21" s="29" t="s">
        <v>80</v>
      </c>
      <c r="AX21" s="29" t="s">
        <v>81</v>
      </c>
      <c r="AY21" s="29" t="s">
        <v>82</v>
      </c>
      <c r="AZ21" s="29" t="s">
        <v>52</v>
      </c>
      <c r="BA21" s="30" t="s">
        <v>79</v>
      </c>
      <c r="BB21" s="30" t="s">
        <v>80</v>
      </c>
      <c r="BC21" s="30" t="s">
        <v>81</v>
      </c>
      <c r="BD21" s="30" t="s">
        <v>82</v>
      </c>
      <c r="BE21" s="30" t="s">
        <v>52</v>
      </c>
      <c r="BF21" s="29" t="s">
        <v>79</v>
      </c>
      <c r="BG21" s="29" t="s">
        <v>80</v>
      </c>
      <c r="BH21" s="29" t="s">
        <v>81</v>
      </c>
      <c r="BI21" s="29" t="s">
        <v>82</v>
      </c>
      <c r="BJ21" s="29" t="s">
        <v>52</v>
      </c>
      <c r="BL21" s="29" t="s">
        <v>79</v>
      </c>
      <c r="BM21" s="30" t="s">
        <v>80</v>
      </c>
      <c r="BN21" s="30" t="s">
        <v>81</v>
      </c>
      <c r="BO21" s="30" t="s">
        <v>82</v>
      </c>
      <c r="BP21" s="30" t="s">
        <v>52</v>
      </c>
    </row>
    <row r="22" spans="1:68" ht="12.75" customHeight="1" x14ac:dyDescent="0.2">
      <c r="A22" s="95" t="s">
        <v>50</v>
      </c>
      <c r="B22" s="96"/>
      <c r="C22" s="62"/>
      <c r="D22" s="14">
        <f>AVERAGE(D23:D35)</f>
        <v>0.82407014811561241</v>
      </c>
      <c r="E22" s="14">
        <f>AVERAGE(E23:E35)</f>
        <v>0.17592985188438773</v>
      </c>
      <c r="F22" s="14">
        <f>AVERAGE(F23:F35)</f>
        <v>0.1632840237304104</v>
      </c>
      <c r="G22" s="14">
        <f>AVERAGE(G23:G35)</f>
        <v>0.8367159762695896</v>
      </c>
      <c r="H22" s="62"/>
      <c r="I22" s="14">
        <f>AVERAGE(I23:I35)</f>
        <v>0.86028890380424017</v>
      </c>
      <c r="J22" s="14">
        <f>AVERAGE(J23:J35)</f>
        <v>0.13971109619575997</v>
      </c>
      <c r="K22" s="14">
        <f>AVERAGE(K23:K35)</f>
        <v>0.12997648467513057</v>
      </c>
      <c r="L22" s="14">
        <f>AVERAGE(L23:L35)</f>
        <v>0.87002351532486943</v>
      </c>
      <c r="M22" s="62"/>
      <c r="N22" s="14">
        <f>AVERAGE(N23:N35)</f>
        <v>0.84909204400724514</v>
      </c>
      <c r="O22" s="14">
        <f>AVERAGE(O23:O35)</f>
        <v>0.15090795599275503</v>
      </c>
      <c r="P22" s="14">
        <f>AVERAGE(P23:P35)</f>
        <v>0.13307906678639983</v>
      </c>
      <c r="Q22" s="14">
        <f>AVERAGE(Q23:Q35)</f>
        <v>0.8669209332136002</v>
      </c>
      <c r="R22" s="62"/>
      <c r="S22" s="14">
        <f>AVERAGE(S23:S35)</f>
        <v>0.82608058652479477</v>
      </c>
      <c r="T22" s="14">
        <f>AVERAGE(T23:T35)</f>
        <v>0.17391941347520523</v>
      </c>
      <c r="U22" s="14">
        <f>AVERAGE(U23:U35)</f>
        <v>0.15412456176989453</v>
      </c>
      <c r="V22" s="14">
        <f>AVERAGE(V23:V35)</f>
        <v>0.84587543823010569</v>
      </c>
      <c r="W22" s="62"/>
      <c r="X22" s="14">
        <f>AVERAGE(X23:X35)</f>
        <v>0.83056076881560892</v>
      </c>
      <c r="Y22" s="14">
        <f>AVERAGE(Y23:Y35)</f>
        <v>0.16943923118439103</v>
      </c>
      <c r="Z22" s="14">
        <f>AVERAGE(Z23:Z35)</f>
        <v>0.15238710678042364</v>
      </c>
      <c r="AA22" s="14">
        <f>AVERAGE(AA23:AA35)</f>
        <v>0.84761289321957634</v>
      </c>
      <c r="AB22" s="62"/>
      <c r="AC22" s="14">
        <f>AVERAGE(AC23:AC35)</f>
        <v>0.83996121732824447</v>
      </c>
      <c r="AD22" s="14">
        <f>AVERAGE(AD23:AD35)</f>
        <v>0.16003878267175564</v>
      </c>
      <c r="AE22" s="14">
        <f>AVERAGE(AE23:AE35)</f>
        <v>0.14262458151733115</v>
      </c>
      <c r="AF22" s="14">
        <f>AVERAGE(AF23:AF35)</f>
        <v>0.85737541848266885</v>
      </c>
      <c r="AG22" s="62"/>
      <c r="AH22" s="14">
        <f>AVERAGE(AH23:AH35)</f>
        <v>0.859299398600191</v>
      </c>
      <c r="AI22" s="14">
        <f>AVERAGE(AI23:AI35)</f>
        <v>0.14070060139980911</v>
      </c>
      <c r="AJ22" s="14">
        <f>AVERAGE(AJ23:AJ35)</f>
        <v>0.12506494001864801</v>
      </c>
      <c r="AK22" s="14">
        <f>AVERAGE(AK23:AK35)</f>
        <v>0.87493505998135201</v>
      </c>
      <c r="AL22" s="62"/>
      <c r="AM22" s="14">
        <f>AVERAGE(AM23:AM35)</f>
        <v>0.85767794670493691</v>
      </c>
      <c r="AN22" s="14">
        <f>AVERAGE(AN23:AN35)</f>
        <v>0.14232205329506317</v>
      </c>
      <c r="AO22" s="14">
        <f>AVERAGE(AO23:AO35)</f>
        <v>0.12738482569624196</v>
      </c>
      <c r="AP22" s="14">
        <f>AVERAGE(AP23:AP35)</f>
        <v>0.87261517430375801</v>
      </c>
      <c r="AQ22" s="62"/>
      <c r="AR22" s="14">
        <f>AVERAGE(AR23:AR35)</f>
        <v>0.85156799823775031</v>
      </c>
      <c r="AS22" s="14">
        <f>AVERAGE(AS23:AS35)</f>
        <v>0.14843200176224974</v>
      </c>
      <c r="AT22" s="14">
        <f>AVERAGE(AT23:AT35)</f>
        <v>0.13344804003869692</v>
      </c>
      <c r="AU22" s="14">
        <f>AVERAGE(AU23:AU35)</f>
        <v>0.86655195996130296</v>
      </c>
      <c r="AV22" s="62"/>
      <c r="AW22" s="14">
        <f>AVERAGE(AW23:AW35)</f>
        <v>0.88214306101884521</v>
      </c>
      <c r="AX22" s="14">
        <f>AVERAGE(AX23:AX35)</f>
        <v>0.11785693898115474</v>
      </c>
      <c r="AY22" s="14">
        <f>AVERAGE(AY23:AY35)</f>
        <v>0.11106745633202791</v>
      </c>
      <c r="AZ22" s="14">
        <f>AVERAGE(AZ23:AZ35)</f>
        <v>0.88893254366797214</v>
      </c>
      <c r="BA22" s="62"/>
      <c r="BB22" s="14">
        <f>AVERAGE(BB23:BB35)</f>
        <v>0.90463462454537613</v>
      </c>
      <c r="BC22" s="14">
        <f>AVERAGE(BC23:BC35)</f>
        <v>9.5365375454623841E-2</v>
      </c>
      <c r="BD22" s="14">
        <f>AVERAGE(BD23:BD35)</f>
        <v>8.4510837914260117E-2</v>
      </c>
      <c r="BE22" s="14">
        <f>AVERAGE(BE23:BE35)</f>
        <v>0.91548916208573994</v>
      </c>
      <c r="BF22" s="62"/>
      <c r="BG22" s="14">
        <f>AVERAGE(BG23:BG35)</f>
        <v>0.72725211493221475</v>
      </c>
      <c r="BH22" s="14">
        <f>AVERAGE(BH23:BH35)</f>
        <v>0.27274788506778525</v>
      </c>
      <c r="BI22" s="14">
        <f>AVERAGE(BI23:BI35)</f>
        <v>0.24410943145476954</v>
      </c>
      <c r="BJ22" s="14">
        <f>AVERAGE(BJ23:BJ35)</f>
        <v>0.75589056854523051</v>
      </c>
      <c r="BL22" s="20"/>
      <c r="BM22" s="14">
        <f>AVERAGE(BM23:BM35)</f>
        <v>0.83336989876588785</v>
      </c>
      <c r="BN22" s="14">
        <f>AVERAGE(BN23:BN35)</f>
        <v>0.16663010123411209</v>
      </c>
      <c r="BO22" s="14">
        <f>AVERAGE(BO23:BO35)</f>
        <v>0.14979744771659975</v>
      </c>
      <c r="BP22" s="14">
        <f>AVERAGE(BP23:BP35)</f>
        <v>0.85020255228340003</v>
      </c>
    </row>
    <row r="23" spans="1:68" outlineLevel="1" x14ac:dyDescent="0.2">
      <c r="A23" s="5" t="s">
        <v>32</v>
      </c>
      <c r="B23" s="5" t="s">
        <v>6</v>
      </c>
      <c r="C23" s="17">
        <v>733</v>
      </c>
      <c r="D23" s="41">
        <v>0.90586630286493863</v>
      </c>
      <c r="E23" s="41">
        <v>9.4133697135061395E-2</v>
      </c>
      <c r="F23" s="41">
        <v>9.4133697135061395E-2</v>
      </c>
      <c r="G23" s="41">
        <v>0.90586630286493863</v>
      </c>
      <c r="H23" s="17">
        <v>637</v>
      </c>
      <c r="I23" s="41">
        <v>0.93877551020408168</v>
      </c>
      <c r="J23" s="41">
        <v>6.1224489795918366E-2</v>
      </c>
      <c r="K23" s="41">
        <v>5.3375196232339092E-2</v>
      </c>
      <c r="L23" s="41">
        <v>0.94662480376766089</v>
      </c>
      <c r="M23" s="17">
        <v>739</v>
      </c>
      <c r="N23" s="41">
        <v>0.89986468200270631</v>
      </c>
      <c r="O23" s="41">
        <v>0.10013531799729364</v>
      </c>
      <c r="P23" s="41">
        <v>0.10013531799729364</v>
      </c>
      <c r="Q23" s="41">
        <v>0.89986468200270631</v>
      </c>
      <c r="R23" s="17">
        <v>753</v>
      </c>
      <c r="S23" s="41">
        <v>0.86586985391766269</v>
      </c>
      <c r="T23" s="41">
        <v>0.13413014608233731</v>
      </c>
      <c r="U23" s="41">
        <v>0.13147410358565736</v>
      </c>
      <c r="V23" s="41">
        <v>0.86852589641434264</v>
      </c>
      <c r="W23" s="17">
        <v>732</v>
      </c>
      <c r="X23" s="41">
        <v>0.90846994535519121</v>
      </c>
      <c r="Y23" s="41">
        <v>9.1530054644808748E-2</v>
      </c>
      <c r="Z23" s="41">
        <v>8.7431693989071038E-2</v>
      </c>
      <c r="AA23" s="41">
        <v>0.91256830601092898</v>
      </c>
      <c r="AB23" s="17">
        <v>722</v>
      </c>
      <c r="AC23" s="41">
        <v>0.86980609418282551</v>
      </c>
      <c r="AD23" s="41">
        <v>0.13019390581717452</v>
      </c>
      <c r="AE23" s="41">
        <v>0.12603878116343489</v>
      </c>
      <c r="AF23" s="41">
        <v>0.87396121883656508</v>
      </c>
      <c r="AG23" s="17">
        <v>758</v>
      </c>
      <c r="AH23" s="41">
        <v>0.89313984168865435</v>
      </c>
      <c r="AI23" s="41">
        <v>0.10686015831134564</v>
      </c>
      <c r="AJ23" s="41">
        <v>9.6306068601583111E-2</v>
      </c>
      <c r="AK23" s="41">
        <v>0.90369393139841692</v>
      </c>
      <c r="AL23" s="17">
        <v>677</v>
      </c>
      <c r="AM23" s="41">
        <v>0.9098966026587888</v>
      </c>
      <c r="AN23" s="41">
        <v>9.0103397341211228E-2</v>
      </c>
      <c r="AO23" s="41">
        <v>8.4194977843426888E-2</v>
      </c>
      <c r="AP23" s="41">
        <v>0.91580502215657311</v>
      </c>
      <c r="AQ23" s="17">
        <v>491</v>
      </c>
      <c r="AR23" s="41">
        <v>0.95315682281059066</v>
      </c>
      <c r="AS23" s="41">
        <v>4.684317718940937E-2</v>
      </c>
      <c r="AT23" s="41">
        <v>4.684317718940937E-2</v>
      </c>
      <c r="AU23" s="41">
        <v>0.95315682281059066</v>
      </c>
      <c r="AV23" s="17">
        <v>583</v>
      </c>
      <c r="AW23" s="41">
        <v>0.92624356775300176</v>
      </c>
      <c r="AX23" s="41">
        <v>7.375643224699828E-2</v>
      </c>
      <c r="AY23" s="41">
        <v>7.2041166380789029E-2</v>
      </c>
      <c r="AZ23" s="41">
        <v>0.92795883361921094</v>
      </c>
      <c r="BA23" s="17">
        <v>588</v>
      </c>
      <c r="BB23" s="41">
        <v>0.95068027210884354</v>
      </c>
      <c r="BC23" s="41">
        <v>4.9319727891156462E-2</v>
      </c>
      <c r="BD23" s="41">
        <v>4.9319727891156462E-2</v>
      </c>
      <c r="BE23" s="41">
        <v>0.95068027210884354</v>
      </c>
      <c r="BF23" s="17">
        <v>736</v>
      </c>
      <c r="BG23" s="41">
        <v>0.89945652173913038</v>
      </c>
      <c r="BH23" s="41">
        <v>0.10054347826086957</v>
      </c>
      <c r="BI23" s="41">
        <v>8.8315217391304351E-2</v>
      </c>
      <c r="BJ23" s="41">
        <v>0.91168478260869568</v>
      </c>
      <c r="BL23" s="34">
        <v>8149</v>
      </c>
      <c r="BM23" s="43">
        <v>0.9073505951650509</v>
      </c>
      <c r="BN23" s="43">
        <v>9.2649404834949073E-2</v>
      </c>
      <c r="BO23" s="43">
        <v>8.835439931279912E-2</v>
      </c>
      <c r="BP23" s="43">
        <v>0.91164560068720091</v>
      </c>
    </row>
    <row r="24" spans="1:68" outlineLevel="1" x14ac:dyDescent="0.2">
      <c r="A24" s="32" t="s">
        <v>116</v>
      </c>
      <c r="B24" s="53" t="s">
        <v>117</v>
      </c>
      <c r="C24" s="17">
        <v>35</v>
      </c>
      <c r="D24" s="41">
        <v>0.7142857142857143</v>
      </c>
      <c r="E24" s="41">
        <v>0.2857142857142857</v>
      </c>
      <c r="F24" s="41">
        <v>0.2857142857142857</v>
      </c>
      <c r="G24" s="41">
        <v>0.7142857142857143</v>
      </c>
      <c r="H24" s="17">
        <v>30</v>
      </c>
      <c r="I24" s="41">
        <v>0.66666666666666674</v>
      </c>
      <c r="J24" s="41">
        <v>0.33333333333333331</v>
      </c>
      <c r="K24" s="41">
        <v>0.3</v>
      </c>
      <c r="L24" s="41">
        <v>0.7</v>
      </c>
      <c r="M24" s="17">
        <v>35</v>
      </c>
      <c r="N24" s="41">
        <v>0.68571428571428572</v>
      </c>
      <c r="O24" s="41">
        <v>0.31428571428571428</v>
      </c>
      <c r="P24" s="41">
        <v>0.31428571428571428</v>
      </c>
      <c r="Q24" s="41">
        <v>0.68571428571428572</v>
      </c>
      <c r="R24" s="17">
        <v>27</v>
      </c>
      <c r="S24" s="41">
        <v>0.81481481481481488</v>
      </c>
      <c r="T24" s="41">
        <v>0.18518518518518517</v>
      </c>
      <c r="U24" s="41">
        <v>0.14814814814814814</v>
      </c>
      <c r="V24" s="41">
        <v>0.85185185185185186</v>
      </c>
      <c r="W24" s="17">
        <v>4</v>
      </c>
      <c r="X24" s="41">
        <v>0.75</v>
      </c>
      <c r="Y24" s="41">
        <v>0.25</v>
      </c>
      <c r="Z24" s="41">
        <v>0.25</v>
      </c>
      <c r="AA24" s="41">
        <v>0.75</v>
      </c>
      <c r="AB24" s="17">
        <v>4</v>
      </c>
      <c r="AC24" s="41">
        <v>1</v>
      </c>
      <c r="AD24" s="41">
        <v>0</v>
      </c>
      <c r="AE24" s="41">
        <v>0</v>
      </c>
      <c r="AF24" s="41">
        <v>1</v>
      </c>
      <c r="AG24" s="17">
        <v>5</v>
      </c>
      <c r="AH24" s="41">
        <v>0.8</v>
      </c>
      <c r="AI24" s="41">
        <v>0.2</v>
      </c>
      <c r="AJ24" s="41">
        <v>0.2</v>
      </c>
      <c r="AK24" s="41">
        <v>0.8</v>
      </c>
      <c r="AL24" s="17">
        <v>4</v>
      </c>
      <c r="AM24" s="41">
        <v>0.75</v>
      </c>
      <c r="AN24" s="41">
        <v>0.25</v>
      </c>
      <c r="AO24" s="41">
        <v>0.25</v>
      </c>
      <c r="AP24" s="41">
        <v>0.75</v>
      </c>
      <c r="AQ24" s="17">
        <v>2</v>
      </c>
      <c r="AR24" s="41">
        <v>0.5</v>
      </c>
      <c r="AS24" s="41">
        <v>0.5</v>
      </c>
      <c r="AT24" s="41">
        <v>0.5</v>
      </c>
      <c r="AU24" s="41">
        <v>0.5</v>
      </c>
      <c r="AV24" s="17">
        <v>0</v>
      </c>
      <c r="AW24" s="41" t="s">
        <v>248</v>
      </c>
      <c r="AX24" s="41" t="s">
        <v>248</v>
      </c>
      <c r="AY24" s="41" t="s">
        <v>248</v>
      </c>
      <c r="AZ24" s="41" t="s">
        <v>248</v>
      </c>
      <c r="BA24" s="17">
        <v>30</v>
      </c>
      <c r="BB24" s="41">
        <v>0.9</v>
      </c>
      <c r="BC24" s="41">
        <v>0.1</v>
      </c>
      <c r="BD24" s="41">
        <v>6.6666666666666666E-2</v>
      </c>
      <c r="BE24" s="41">
        <v>0.93333333333333335</v>
      </c>
      <c r="BF24" s="17">
        <v>39</v>
      </c>
      <c r="BG24" s="41">
        <v>0.58974358974358976</v>
      </c>
      <c r="BH24" s="41">
        <v>0.41025641025641024</v>
      </c>
      <c r="BI24" s="41">
        <v>0.41025641025641024</v>
      </c>
      <c r="BJ24" s="41">
        <v>0.58974358974358976</v>
      </c>
      <c r="BL24" s="34">
        <v>215</v>
      </c>
      <c r="BM24" s="43">
        <v>0.72558139534883725</v>
      </c>
      <c r="BN24" s="43">
        <v>0.2744186046511628</v>
      </c>
      <c r="BO24" s="43">
        <v>0.26046511627906976</v>
      </c>
      <c r="BP24" s="43">
        <v>0.73953488372093024</v>
      </c>
    </row>
    <row r="25" spans="1:68" outlineLevel="1" x14ac:dyDescent="0.2">
      <c r="A25" s="5" t="s">
        <v>33</v>
      </c>
      <c r="B25" s="5" t="s">
        <v>8</v>
      </c>
      <c r="C25" s="17">
        <v>131</v>
      </c>
      <c r="D25" s="41">
        <v>0.80916030534351147</v>
      </c>
      <c r="E25" s="41">
        <v>0.19083969465648856</v>
      </c>
      <c r="F25" s="41">
        <v>0.16030534351145037</v>
      </c>
      <c r="G25" s="41">
        <v>0.83969465648854968</v>
      </c>
      <c r="H25" s="17">
        <v>120</v>
      </c>
      <c r="I25" s="41">
        <v>0.8833333333333333</v>
      </c>
      <c r="J25" s="41">
        <v>0.11666666666666667</v>
      </c>
      <c r="K25" s="41">
        <v>0.11666666666666667</v>
      </c>
      <c r="L25" s="41">
        <v>0.8833333333333333</v>
      </c>
      <c r="M25" s="17">
        <v>135</v>
      </c>
      <c r="N25" s="41">
        <v>0.78518518518518521</v>
      </c>
      <c r="O25" s="41">
        <v>0.21481481481481482</v>
      </c>
      <c r="P25" s="41">
        <v>0.2</v>
      </c>
      <c r="Q25" s="41">
        <v>0.8</v>
      </c>
      <c r="R25" s="17">
        <v>116</v>
      </c>
      <c r="S25" s="41">
        <v>0.76724137931034486</v>
      </c>
      <c r="T25" s="41">
        <v>0.23275862068965517</v>
      </c>
      <c r="U25" s="41">
        <v>0.21551724137931033</v>
      </c>
      <c r="V25" s="41">
        <v>0.78448275862068972</v>
      </c>
      <c r="W25" s="17">
        <v>72</v>
      </c>
      <c r="X25" s="41">
        <v>0.91666666666666663</v>
      </c>
      <c r="Y25" s="41">
        <v>8.3333333333333329E-2</v>
      </c>
      <c r="Z25" s="41">
        <v>6.9444444444444448E-2</v>
      </c>
      <c r="AA25" s="41">
        <v>0.93055555555555558</v>
      </c>
      <c r="AB25" s="17">
        <v>64</v>
      </c>
      <c r="AC25" s="41">
        <v>0.84375</v>
      </c>
      <c r="AD25" s="41">
        <v>0.15625</v>
      </c>
      <c r="AE25" s="41">
        <v>0.109375</v>
      </c>
      <c r="AF25" s="41">
        <v>0.890625</v>
      </c>
      <c r="AG25" s="17">
        <v>63</v>
      </c>
      <c r="AH25" s="41">
        <v>0.90476190476190477</v>
      </c>
      <c r="AI25" s="41">
        <v>9.5238095238095233E-2</v>
      </c>
      <c r="AJ25" s="41">
        <v>7.9365079365079361E-2</v>
      </c>
      <c r="AK25" s="41">
        <v>0.92063492063492069</v>
      </c>
      <c r="AL25" s="17">
        <v>62</v>
      </c>
      <c r="AM25" s="41">
        <v>0.91935483870967738</v>
      </c>
      <c r="AN25" s="41">
        <v>8.0645161290322578E-2</v>
      </c>
      <c r="AO25" s="41">
        <v>6.4516129032258063E-2</v>
      </c>
      <c r="AP25" s="41">
        <v>0.93548387096774199</v>
      </c>
      <c r="AQ25" s="17">
        <v>48</v>
      </c>
      <c r="AR25" s="41">
        <v>0.91666666666666663</v>
      </c>
      <c r="AS25" s="41">
        <v>8.3333333333333329E-2</v>
      </c>
      <c r="AT25" s="41">
        <v>6.25E-2</v>
      </c>
      <c r="AU25" s="41">
        <v>0.9375</v>
      </c>
      <c r="AV25" s="17">
        <v>51</v>
      </c>
      <c r="AW25" s="41">
        <v>0.86274509803921573</v>
      </c>
      <c r="AX25" s="41">
        <v>0.13725490196078433</v>
      </c>
      <c r="AY25" s="41">
        <v>0.13725490196078433</v>
      </c>
      <c r="AZ25" s="41">
        <v>0.86274509803921573</v>
      </c>
      <c r="BA25" s="17">
        <v>60</v>
      </c>
      <c r="BB25" s="41">
        <v>0.8</v>
      </c>
      <c r="BC25" s="41">
        <v>0.2</v>
      </c>
      <c r="BD25" s="41">
        <v>0.2</v>
      </c>
      <c r="BE25" s="41">
        <v>0.8</v>
      </c>
      <c r="BF25" s="17">
        <v>109</v>
      </c>
      <c r="BG25" s="41">
        <v>0.66972477064220182</v>
      </c>
      <c r="BH25" s="41">
        <v>0.33027522935779818</v>
      </c>
      <c r="BI25" s="41">
        <v>0.30275229357798167</v>
      </c>
      <c r="BJ25" s="41">
        <v>0.69724770642201839</v>
      </c>
      <c r="BL25" s="34">
        <v>1031</v>
      </c>
      <c r="BM25" s="43">
        <v>0.82444228903976724</v>
      </c>
      <c r="BN25" s="43">
        <v>0.17555771096023279</v>
      </c>
      <c r="BO25" s="43">
        <v>0.15809893307468478</v>
      </c>
      <c r="BP25" s="43">
        <v>0.84190106692531519</v>
      </c>
    </row>
    <row r="26" spans="1:68" outlineLevel="1" x14ac:dyDescent="0.2">
      <c r="A26" s="32" t="s">
        <v>123</v>
      </c>
      <c r="B26" s="5" t="s">
        <v>122</v>
      </c>
      <c r="C26" s="17">
        <v>166</v>
      </c>
      <c r="D26" s="41">
        <v>0.88554216867469882</v>
      </c>
      <c r="E26" s="41">
        <v>0.1144578313253012</v>
      </c>
      <c r="F26" s="41">
        <v>0.10843373493975904</v>
      </c>
      <c r="G26" s="41">
        <v>0.89156626506024095</v>
      </c>
      <c r="H26" s="17">
        <v>155</v>
      </c>
      <c r="I26" s="41">
        <v>0.92903225806451617</v>
      </c>
      <c r="J26" s="41">
        <v>7.0967741935483872E-2</v>
      </c>
      <c r="K26" s="41">
        <v>5.8064516129032261E-2</v>
      </c>
      <c r="L26" s="41">
        <v>0.9419354838709677</v>
      </c>
      <c r="M26" s="17">
        <v>164</v>
      </c>
      <c r="N26" s="41">
        <v>0.84146341463414631</v>
      </c>
      <c r="O26" s="41">
        <v>0.15853658536585366</v>
      </c>
      <c r="P26" s="41">
        <v>0.14634146341463414</v>
      </c>
      <c r="Q26" s="41">
        <v>0.85365853658536583</v>
      </c>
      <c r="R26" s="17">
        <v>166</v>
      </c>
      <c r="S26" s="41">
        <v>0.84337349397590367</v>
      </c>
      <c r="T26" s="41">
        <v>0.15662650602409639</v>
      </c>
      <c r="U26" s="41">
        <v>0.14457831325301204</v>
      </c>
      <c r="V26" s="41">
        <v>0.85542168674698793</v>
      </c>
      <c r="W26" s="17">
        <v>188</v>
      </c>
      <c r="X26" s="41">
        <v>0.7978723404255319</v>
      </c>
      <c r="Y26" s="41">
        <v>0.20212765957446807</v>
      </c>
      <c r="Z26" s="41">
        <v>0.19680851063829788</v>
      </c>
      <c r="AA26" s="41">
        <v>0.80319148936170215</v>
      </c>
      <c r="AB26" s="17">
        <v>176</v>
      </c>
      <c r="AC26" s="41">
        <v>0.82386363636363635</v>
      </c>
      <c r="AD26" s="41">
        <v>0.17613636363636365</v>
      </c>
      <c r="AE26" s="41">
        <v>0.17613636363636365</v>
      </c>
      <c r="AF26" s="41">
        <v>0.82386363636363635</v>
      </c>
      <c r="AG26" s="17">
        <v>200</v>
      </c>
      <c r="AH26" s="41">
        <v>0.80499999999999994</v>
      </c>
      <c r="AI26" s="41">
        <v>0.19500000000000001</v>
      </c>
      <c r="AJ26" s="41">
        <v>0.17499999999999999</v>
      </c>
      <c r="AK26" s="41">
        <v>0.82499999999999996</v>
      </c>
      <c r="AL26" s="17">
        <v>180</v>
      </c>
      <c r="AM26" s="41">
        <v>0.8</v>
      </c>
      <c r="AN26" s="41">
        <v>0.2</v>
      </c>
      <c r="AO26" s="41">
        <v>0.17777777777777778</v>
      </c>
      <c r="AP26" s="41">
        <v>0.82222222222222219</v>
      </c>
      <c r="AQ26" s="17">
        <v>133</v>
      </c>
      <c r="AR26" s="41">
        <v>0.75187969924812026</v>
      </c>
      <c r="AS26" s="41">
        <v>0.24812030075187969</v>
      </c>
      <c r="AT26" s="41">
        <v>0.17293233082706766</v>
      </c>
      <c r="AU26" s="41">
        <v>0.8270676691729324</v>
      </c>
      <c r="AV26" s="17">
        <v>160</v>
      </c>
      <c r="AW26" s="41">
        <v>0.85624999999999996</v>
      </c>
      <c r="AX26" s="41">
        <v>0.14374999999999999</v>
      </c>
      <c r="AY26" s="41">
        <v>0.13750000000000001</v>
      </c>
      <c r="AZ26" s="41">
        <v>0.86250000000000004</v>
      </c>
      <c r="BA26" s="17">
        <v>136</v>
      </c>
      <c r="BB26" s="41">
        <v>0.94117647058823528</v>
      </c>
      <c r="BC26" s="41">
        <v>5.8823529411764705E-2</v>
      </c>
      <c r="BD26" s="41">
        <v>5.8823529411764705E-2</v>
      </c>
      <c r="BE26" s="41">
        <v>0.94117647058823528</v>
      </c>
      <c r="BF26" s="17">
        <v>167</v>
      </c>
      <c r="BG26" s="41">
        <v>0.74850299401197606</v>
      </c>
      <c r="BH26" s="41">
        <v>0.25149700598802394</v>
      </c>
      <c r="BI26" s="41">
        <v>0.24550898203592814</v>
      </c>
      <c r="BJ26" s="41">
        <v>0.75449101796407181</v>
      </c>
      <c r="BL26" s="34">
        <v>1991</v>
      </c>
      <c r="BM26" s="43">
        <v>0.83324962330487196</v>
      </c>
      <c r="BN26" s="43">
        <v>0.16675037669512807</v>
      </c>
      <c r="BO26" s="43">
        <v>0.15268709191361124</v>
      </c>
      <c r="BP26" s="43">
        <v>0.84731290808638882</v>
      </c>
    </row>
    <row r="27" spans="1:68" outlineLevel="1" x14ac:dyDescent="0.2">
      <c r="A27" s="5" t="s">
        <v>34</v>
      </c>
      <c r="B27" s="5" t="s">
        <v>7</v>
      </c>
      <c r="C27" s="17">
        <v>655</v>
      </c>
      <c r="D27" s="41">
        <v>0.72213740458015274</v>
      </c>
      <c r="E27" s="41">
        <v>0.27786259541984731</v>
      </c>
      <c r="F27" s="41">
        <v>0.24885496183206107</v>
      </c>
      <c r="G27" s="41">
        <v>0.75114503816793898</v>
      </c>
      <c r="H27" s="17">
        <v>565</v>
      </c>
      <c r="I27" s="41">
        <v>0.83185840707964598</v>
      </c>
      <c r="J27" s="41">
        <v>0.16814159292035399</v>
      </c>
      <c r="K27" s="41">
        <v>0.15752212389380532</v>
      </c>
      <c r="L27" s="41">
        <v>0.84247787610619462</v>
      </c>
      <c r="M27" s="17">
        <v>616</v>
      </c>
      <c r="N27" s="41">
        <v>0.81493506493506496</v>
      </c>
      <c r="O27" s="41">
        <v>0.18506493506493507</v>
      </c>
      <c r="P27" s="41">
        <v>0.14772727272727273</v>
      </c>
      <c r="Q27" s="41">
        <v>0.85227272727272729</v>
      </c>
      <c r="R27" s="17">
        <v>535</v>
      </c>
      <c r="S27" s="41">
        <v>0.69906542056074761</v>
      </c>
      <c r="T27" s="41">
        <v>0.30093457943925234</v>
      </c>
      <c r="U27" s="41">
        <v>0.28037383177570091</v>
      </c>
      <c r="V27" s="41">
        <v>0.71962616822429903</v>
      </c>
      <c r="W27" s="17">
        <v>453</v>
      </c>
      <c r="X27" s="41">
        <v>0.79028697571743933</v>
      </c>
      <c r="Y27" s="41">
        <v>0.20971302428256069</v>
      </c>
      <c r="Z27" s="41">
        <v>0.20088300220750552</v>
      </c>
      <c r="AA27" s="41">
        <v>0.79911699779249445</v>
      </c>
      <c r="AB27" s="17">
        <v>459</v>
      </c>
      <c r="AC27" s="41">
        <v>0.76252723311546844</v>
      </c>
      <c r="AD27" s="41">
        <v>0.23747276688453159</v>
      </c>
      <c r="AE27" s="41">
        <v>0.21350762527233116</v>
      </c>
      <c r="AF27" s="41">
        <v>0.78649237472766886</v>
      </c>
      <c r="AG27" s="17">
        <v>495</v>
      </c>
      <c r="AH27" s="41">
        <v>0.87676767676767675</v>
      </c>
      <c r="AI27" s="41">
        <v>0.12323232323232323</v>
      </c>
      <c r="AJ27" s="41">
        <v>0.11717171717171718</v>
      </c>
      <c r="AK27" s="41">
        <v>0.88282828282828285</v>
      </c>
      <c r="AL27" s="17">
        <v>421</v>
      </c>
      <c r="AM27" s="41">
        <v>0.89311163895486934</v>
      </c>
      <c r="AN27" s="41">
        <v>0.10688836104513064</v>
      </c>
      <c r="AO27" s="41">
        <v>9.5011876484560567E-2</v>
      </c>
      <c r="AP27" s="41">
        <v>0.90498812351543945</v>
      </c>
      <c r="AQ27" s="17">
        <v>214</v>
      </c>
      <c r="AR27" s="41">
        <v>0.87383177570093462</v>
      </c>
      <c r="AS27" s="41">
        <v>0.12616822429906541</v>
      </c>
      <c r="AT27" s="41">
        <v>0.12149532710280374</v>
      </c>
      <c r="AU27" s="41">
        <v>0.87850467289719625</v>
      </c>
      <c r="AV27" s="17">
        <v>256</v>
      </c>
      <c r="AW27" s="41">
        <v>0.89453125</v>
      </c>
      <c r="AX27" s="41">
        <v>0.10546875</v>
      </c>
      <c r="AY27" s="41">
        <v>0.1015625</v>
      </c>
      <c r="AZ27" s="41">
        <v>0.8984375</v>
      </c>
      <c r="BA27" s="17">
        <v>302</v>
      </c>
      <c r="BB27" s="41">
        <v>0.92052980132450335</v>
      </c>
      <c r="BC27" s="41">
        <v>7.9470198675496692E-2</v>
      </c>
      <c r="BD27" s="41">
        <v>7.6158940397350994E-2</v>
      </c>
      <c r="BE27" s="41">
        <v>0.92384105960264895</v>
      </c>
      <c r="BF27" s="17">
        <v>511</v>
      </c>
      <c r="BG27" s="41">
        <v>0.75733855185909982</v>
      </c>
      <c r="BH27" s="41">
        <v>0.24266144814090018</v>
      </c>
      <c r="BI27" s="41">
        <v>0.21135029354207435</v>
      </c>
      <c r="BJ27" s="41">
        <v>0.78864970645792565</v>
      </c>
      <c r="BL27" s="34">
        <v>5482</v>
      </c>
      <c r="BM27" s="43">
        <v>0.80591025173294417</v>
      </c>
      <c r="BN27" s="43">
        <v>0.19408974826705583</v>
      </c>
      <c r="BO27" s="43">
        <v>0.17566581539584095</v>
      </c>
      <c r="BP27" s="43">
        <v>0.82433418460415908</v>
      </c>
    </row>
    <row r="28" spans="1:68" outlineLevel="1" x14ac:dyDescent="0.2">
      <c r="A28" s="32" t="s">
        <v>118</v>
      </c>
      <c r="B28" s="8" t="s">
        <v>119</v>
      </c>
      <c r="C28" s="17">
        <v>133</v>
      </c>
      <c r="D28" s="41">
        <v>0.90225563909774431</v>
      </c>
      <c r="E28" s="41">
        <v>9.7744360902255634E-2</v>
      </c>
      <c r="F28" s="41">
        <v>9.0225563909774431E-2</v>
      </c>
      <c r="G28" s="41">
        <v>0.90977443609022557</v>
      </c>
      <c r="H28" s="17">
        <v>120</v>
      </c>
      <c r="I28" s="41">
        <v>0.9916666666666667</v>
      </c>
      <c r="J28" s="41">
        <v>8.3333333333333332E-3</v>
      </c>
      <c r="K28" s="41">
        <v>8.3333333333333332E-3</v>
      </c>
      <c r="L28" s="41">
        <v>0.9916666666666667</v>
      </c>
      <c r="M28" s="17">
        <v>135</v>
      </c>
      <c r="N28" s="41">
        <v>0.92592592592592593</v>
      </c>
      <c r="O28" s="41">
        <v>7.407407407407407E-2</v>
      </c>
      <c r="P28" s="41">
        <v>7.407407407407407E-2</v>
      </c>
      <c r="Q28" s="41">
        <v>0.92592592592592593</v>
      </c>
      <c r="R28" s="17">
        <v>127</v>
      </c>
      <c r="S28" s="41">
        <v>0.86614173228346458</v>
      </c>
      <c r="T28" s="41">
        <v>0.13385826771653545</v>
      </c>
      <c r="U28" s="41">
        <v>0.11811023622047244</v>
      </c>
      <c r="V28" s="41">
        <v>0.88188976377952755</v>
      </c>
      <c r="W28" s="17">
        <v>124</v>
      </c>
      <c r="X28" s="41">
        <v>0.85483870967741937</v>
      </c>
      <c r="Y28" s="41">
        <v>0.14516129032258066</v>
      </c>
      <c r="Z28" s="41">
        <v>0.12096774193548387</v>
      </c>
      <c r="AA28" s="41">
        <v>0.87903225806451613</v>
      </c>
      <c r="AB28" s="17">
        <v>120</v>
      </c>
      <c r="AC28" s="41">
        <v>0.8833333333333333</v>
      </c>
      <c r="AD28" s="41">
        <v>0.11666666666666667</v>
      </c>
      <c r="AE28" s="41">
        <v>0.10833333333333334</v>
      </c>
      <c r="AF28" s="41">
        <v>0.89166666666666661</v>
      </c>
      <c r="AG28" s="17">
        <v>123</v>
      </c>
      <c r="AH28" s="41">
        <v>0.93495934959349591</v>
      </c>
      <c r="AI28" s="41">
        <v>6.5040650406504072E-2</v>
      </c>
      <c r="AJ28" s="41">
        <v>5.6910569105691054E-2</v>
      </c>
      <c r="AK28" s="41">
        <v>0.94308943089430897</v>
      </c>
      <c r="AL28" s="17">
        <v>118</v>
      </c>
      <c r="AM28" s="41">
        <v>0.97457627118644063</v>
      </c>
      <c r="AN28" s="41">
        <v>2.5423728813559324E-2</v>
      </c>
      <c r="AO28" s="41">
        <v>2.5423728813559324E-2</v>
      </c>
      <c r="AP28" s="41">
        <v>0.97457627118644063</v>
      </c>
      <c r="AQ28" s="17">
        <v>111</v>
      </c>
      <c r="AR28" s="41">
        <v>0.93693693693693691</v>
      </c>
      <c r="AS28" s="41">
        <v>6.3063063063063057E-2</v>
      </c>
      <c r="AT28" s="41">
        <v>6.3063063063063057E-2</v>
      </c>
      <c r="AU28" s="41">
        <v>0.93693693693693691</v>
      </c>
      <c r="AV28" s="17">
        <v>113</v>
      </c>
      <c r="AW28" s="41">
        <v>0.92035398230088494</v>
      </c>
      <c r="AX28" s="41">
        <v>7.9646017699115043E-2</v>
      </c>
      <c r="AY28" s="41">
        <v>6.1946902654867256E-2</v>
      </c>
      <c r="AZ28" s="41">
        <v>0.93805309734513276</v>
      </c>
      <c r="BA28" s="17">
        <v>146</v>
      </c>
      <c r="BB28" s="41">
        <v>0.95205479452054798</v>
      </c>
      <c r="BC28" s="41">
        <v>4.7945205479452052E-2</v>
      </c>
      <c r="BD28" s="41">
        <v>2.7397260273972601E-2</v>
      </c>
      <c r="BE28" s="41">
        <v>0.9726027397260274</v>
      </c>
      <c r="BF28" s="17">
        <v>186</v>
      </c>
      <c r="BG28" s="41">
        <v>0.88172043010752688</v>
      </c>
      <c r="BH28" s="41">
        <v>0.11827956989247312</v>
      </c>
      <c r="BI28" s="41">
        <v>8.0645161290322578E-2</v>
      </c>
      <c r="BJ28" s="41">
        <v>0.91935483870967738</v>
      </c>
      <c r="BL28" s="34">
        <v>1556</v>
      </c>
      <c r="BM28" s="43">
        <v>0.91709511568123392</v>
      </c>
      <c r="BN28" s="43">
        <v>8.2904884318766067E-2</v>
      </c>
      <c r="BO28" s="43">
        <v>7.005141388174807E-2</v>
      </c>
      <c r="BP28" s="43">
        <v>0.92994858611825193</v>
      </c>
    </row>
    <row r="29" spans="1:68" outlineLevel="1" x14ac:dyDescent="0.2">
      <c r="A29" s="32" t="s">
        <v>110</v>
      </c>
      <c r="B29" s="51" t="s">
        <v>111</v>
      </c>
      <c r="C29" s="17">
        <v>84</v>
      </c>
      <c r="D29" s="41">
        <v>0.94047619047619047</v>
      </c>
      <c r="E29" s="41">
        <v>5.9523809523809521E-2</v>
      </c>
      <c r="F29" s="41">
        <v>5.9523809523809521E-2</v>
      </c>
      <c r="G29" s="41">
        <v>0.94047619047619047</v>
      </c>
      <c r="H29" s="17">
        <v>78</v>
      </c>
      <c r="I29" s="41">
        <v>0.84615384615384615</v>
      </c>
      <c r="J29" s="41">
        <v>0.15384615384615385</v>
      </c>
      <c r="K29" s="41">
        <v>0.12820512820512819</v>
      </c>
      <c r="L29" s="41">
        <v>0.87179487179487181</v>
      </c>
      <c r="M29" s="17">
        <v>87</v>
      </c>
      <c r="N29" s="41">
        <v>0.90804597701149425</v>
      </c>
      <c r="O29" s="41">
        <v>9.1954022988505746E-2</v>
      </c>
      <c r="P29" s="41">
        <v>5.7471264367816091E-2</v>
      </c>
      <c r="Q29" s="41">
        <v>0.94252873563218387</v>
      </c>
      <c r="R29" s="17">
        <v>85</v>
      </c>
      <c r="S29" s="41">
        <v>0.85882352941176476</v>
      </c>
      <c r="T29" s="41">
        <v>0.14117647058823529</v>
      </c>
      <c r="U29" s="41">
        <v>0.14117647058823529</v>
      </c>
      <c r="V29" s="41">
        <v>0.85882352941176476</v>
      </c>
      <c r="W29" s="17">
        <v>94</v>
      </c>
      <c r="X29" s="41">
        <v>0.9042553191489362</v>
      </c>
      <c r="Y29" s="41">
        <v>9.5744680851063829E-2</v>
      </c>
      <c r="Z29" s="41">
        <v>6.3829787234042548E-2</v>
      </c>
      <c r="AA29" s="41">
        <v>0.93617021276595747</v>
      </c>
      <c r="AB29" s="17">
        <v>98</v>
      </c>
      <c r="AC29" s="41">
        <v>0.73469387755102034</v>
      </c>
      <c r="AD29" s="41">
        <v>0.26530612244897961</v>
      </c>
      <c r="AE29" s="41">
        <v>0.23469387755102042</v>
      </c>
      <c r="AF29" s="41">
        <v>0.76530612244897955</v>
      </c>
      <c r="AG29" s="17">
        <v>99</v>
      </c>
      <c r="AH29" s="41">
        <v>0.78787878787878785</v>
      </c>
      <c r="AI29" s="41">
        <v>0.21212121212121213</v>
      </c>
      <c r="AJ29" s="41">
        <v>0.16161616161616163</v>
      </c>
      <c r="AK29" s="41">
        <v>0.83838383838383834</v>
      </c>
      <c r="AL29" s="17">
        <v>96</v>
      </c>
      <c r="AM29" s="41">
        <v>0.79166666666666663</v>
      </c>
      <c r="AN29" s="41">
        <v>0.20833333333333334</v>
      </c>
      <c r="AO29" s="41">
        <v>0.13541666666666666</v>
      </c>
      <c r="AP29" s="41">
        <v>0.86458333333333337</v>
      </c>
      <c r="AQ29" s="17">
        <v>64</v>
      </c>
      <c r="AR29" s="41">
        <v>0.84375</v>
      </c>
      <c r="AS29" s="41">
        <v>0.15625</v>
      </c>
      <c r="AT29" s="41">
        <v>0.125</v>
      </c>
      <c r="AU29" s="41">
        <v>0.875</v>
      </c>
      <c r="AV29" s="17">
        <v>69</v>
      </c>
      <c r="AW29" s="41">
        <v>0.94202898550724634</v>
      </c>
      <c r="AX29" s="41">
        <v>5.7971014492753624E-2</v>
      </c>
      <c r="AY29" s="41">
        <v>4.3478260869565216E-2</v>
      </c>
      <c r="AZ29" s="41">
        <v>0.95652173913043481</v>
      </c>
      <c r="BA29" s="17">
        <v>116</v>
      </c>
      <c r="BB29" s="41">
        <v>0.94827586206896552</v>
      </c>
      <c r="BC29" s="41">
        <v>5.1724137931034482E-2</v>
      </c>
      <c r="BD29" s="41">
        <v>5.1724137931034482E-2</v>
      </c>
      <c r="BE29" s="41">
        <v>0.94827586206896552</v>
      </c>
      <c r="BF29" s="17">
        <v>129</v>
      </c>
      <c r="BG29" s="41">
        <v>0.78294573643410859</v>
      </c>
      <c r="BH29" s="41">
        <v>0.21705426356589147</v>
      </c>
      <c r="BI29" s="41">
        <v>0.19379844961240311</v>
      </c>
      <c r="BJ29" s="41">
        <v>0.80620155038759689</v>
      </c>
      <c r="BL29" s="34">
        <v>1099</v>
      </c>
      <c r="BM29" s="43">
        <v>0.85350318471337583</v>
      </c>
      <c r="BN29" s="43">
        <v>0.1464968152866242</v>
      </c>
      <c r="BO29" s="43">
        <v>0.12010919017288443</v>
      </c>
      <c r="BP29" s="43">
        <v>0.87989080982711554</v>
      </c>
    </row>
    <row r="30" spans="1:68" outlineLevel="1" x14ac:dyDescent="0.2">
      <c r="A30" s="32" t="s">
        <v>76</v>
      </c>
      <c r="B30" s="32" t="s">
        <v>148</v>
      </c>
      <c r="C30" s="17">
        <v>341</v>
      </c>
      <c r="D30" s="41">
        <v>0.8621700879765396</v>
      </c>
      <c r="E30" s="41">
        <v>0.1378299120234604</v>
      </c>
      <c r="F30" s="41">
        <v>0.12023460410557185</v>
      </c>
      <c r="G30" s="41">
        <v>0.87976539589442815</v>
      </c>
      <c r="H30" s="17">
        <v>293</v>
      </c>
      <c r="I30" s="41">
        <v>0.88737201365187712</v>
      </c>
      <c r="J30" s="41">
        <v>0.11262798634812286</v>
      </c>
      <c r="K30" s="41">
        <v>9.556313993174062E-2</v>
      </c>
      <c r="L30" s="41">
        <v>0.90443686006825941</v>
      </c>
      <c r="M30" s="17">
        <v>377</v>
      </c>
      <c r="N30" s="41">
        <v>0.91777188328912462</v>
      </c>
      <c r="O30" s="41">
        <v>8.2228116710875335E-2</v>
      </c>
      <c r="P30" s="41">
        <v>7.4270557029177717E-2</v>
      </c>
      <c r="Q30" s="41">
        <v>0.92572944297082227</v>
      </c>
      <c r="R30" s="17">
        <v>394</v>
      </c>
      <c r="S30" s="41">
        <v>0.87817258883248728</v>
      </c>
      <c r="T30" s="41">
        <v>0.12182741116751269</v>
      </c>
      <c r="U30" s="41">
        <v>0.10152284263959391</v>
      </c>
      <c r="V30" s="41">
        <v>0.89847715736040612</v>
      </c>
      <c r="W30" s="17">
        <v>362</v>
      </c>
      <c r="X30" s="41">
        <v>0.89779005524861877</v>
      </c>
      <c r="Y30" s="41">
        <v>0.10220994475138122</v>
      </c>
      <c r="Z30" s="41">
        <v>8.8397790055248615E-2</v>
      </c>
      <c r="AA30" s="41">
        <v>0.91160220994475138</v>
      </c>
      <c r="AB30" s="17">
        <v>412</v>
      </c>
      <c r="AC30" s="41">
        <v>0.84951456310679618</v>
      </c>
      <c r="AD30" s="41">
        <v>0.15048543689320387</v>
      </c>
      <c r="AE30" s="41">
        <v>0.13834951456310679</v>
      </c>
      <c r="AF30" s="41">
        <v>0.86165048543689315</v>
      </c>
      <c r="AG30" s="17">
        <v>440</v>
      </c>
      <c r="AH30" s="41">
        <v>0.91590909090909089</v>
      </c>
      <c r="AI30" s="41">
        <v>8.4090909090909091E-2</v>
      </c>
      <c r="AJ30" s="41">
        <v>7.7272727272727271E-2</v>
      </c>
      <c r="AK30" s="41">
        <v>0.92272727272727273</v>
      </c>
      <c r="AL30" s="17">
        <v>345</v>
      </c>
      <c r="AM30" s="41">
        <v>0.90144927536231889</v>
      </c>
      <c r="AN30" s="41">
        <v>9.8550724637681164E-2</v>
      </c>
      <c r="AO30" s="41">
        <v>8.1159420289855067E-2</v>
      </c>
      <c r="AP30" s="41">
        <v>0.91884057971014488</v>
      </c>
      <c r="AQ30" s="17">
        <v>268</v>
      </c>
      <c r="AR30" s="41">
        <v>0.93656716417910446</v>
      </c>
      <c r="AS30" s="41">
        <v>6.3432835820895525E-2</v>
      </c>
      <c r="AT30" s="41">
        <v>5.5970149253731345E-2</v>
      </c>
      <c r="AU30" s="41">
        <v>0.94402985074626866</v>
      </c>
      <c r="AV30" s="17">
        <v>277</v>
      </c>
      <c r="AW30" s="41">
        <v>0.93501805054151621</v>
      </c>
      <c r="AX30" s="41">
        <v>6.4981949458483748E-2</v>
      </c>
      <c r="AY30" s="41">
        <v>4.6931407942238268E-2</v>
      </c>
      <c r="AZ30" s="41">
        <v>0.95306859205776173</v>
      </c>
      <c r="BA30" s="17">
        <v>426</v>
      </c>
      <c r="BB30" s="41">
        <v>0.94835680751173712</v>
      </c>
      <c r="BC30" s="41">
        <v>5.1643192488262914E-2</v>
      </c>
      <c r="BD30" s="41">
        <v>3.7558685446009391E-2</v>
      </c>
      <c r="BE30" s="41">
        <v>0.96244131455399062</v>
      </c>
      <c r="BF30" s="17">
        <v>479</v>
      </c>
      <c r="BG30" s="41">
        <v>0.86012526096033404</v>
      </c>
      <c r="BH30" s="41">
        <v>0.13987473903966596</v>
      </c>
      <c r="BI30" s="41">
        <v>0.10855949895615867</v>
      </c>
      <c r="BJ30" s="41">
        <v>0.89144050104384132</v>
      </c>
      <c r="BL30" s="34">
        <v>4414</v>
      </c>
      <c r="BM30" s="43">
        <v>0.89737199818758495</v>
      </c>
      <c r="BN30" s="43">
        <v>0.10262800181241505</v>
      </c>
      <c r="BO30" s="43">
        <v>8.6995922066153156E-2</v>
      </c>
      <c r="BP30" s="43">
        <v>0.91300407793384686</v>
      </c>
    </row>
    <row r="31" spans="1:68" outlineLevel="1" x14ac:dyDescent="0.2">
      <c r="A31" s="5" t="s">
        <v>35</v>
      </c>
      <c r="B31" s="5" t="s">
        <v>83</v>
      </c>
      <c r="C31" s="17">
        <v>637</v>
      </c>
      <c r="D31" s="41">
        <v>0.86813186813186816</v>
      </c>
      <c r="E31" s="41">
        <v>0.13186813186813187</v>
      </c>
      <c r="F31" s="41">
        <v>0.12244897959183673</v>
      </c>
      <c r="G31" s="41">
        <v>0.87755102040816324</v>
      </c>
      <c r="H31" s="17">
        <v>529</v>
      </c>
      <c r="I31" s="41">
        <v>0.90548204158790169</v>
      </c>
      <c r="J31" s="41">
        <v>9.4517958412098299E-2</v>
      </c>
      <c r="K31" s="41">
        <v>9.4517958412098299E-2</v>
      </c>
      <c r="L31" s="41">
        <v>0.90548204158790169</v>
      </c>
      <c r="M31" s="17">
        <v>627</v>
      </c>
      <c r="N31" s="41">
        <v>0.89314194577352468</v>
      </c>
      <c r="O31" s="41">
        <v>0.10685805422647528</v>
      </c>
      <c r="P31" s="41">
        <v>9.569377990430622E-2</v>
      </c>
      <c r="Q31" s="41">
        <v>0.90430622009569372</v>
      </c>
      <c r="R31" s="17">
        <v>644</v>
      </c>
      <c r="S31" s="41">
        <v>0.88975155279503104</v>
      </c>
      <c r="T31" s="41">
        <v>0.11024844720496894</v>
      </c>
      <c r="U31" s="41">
        <v>9.627329192546584E-2</v>
      </c>
      <c r="V31" s="41">
        <v>0.90372670807453415</v>
      </c>
      <c r="W31" s="17">
        <v>576</v>
      </c>
      <c r="X31" s="41">
        <v>0.90104166666666663</v>
      </c>
      <c r="Y31" s="41">
        <v>9.8958333333333329E-2</v>
      </c>
      <c r="Z31" s="41">
        <v>9.0277777777777776E-2</v>
      </c>
      <c r="AA31" s="41">
        <v>0.90972222222222221</v>
      </c>
      <c r="AB31" s="17">
        <v>705</v>
      </c>
      <c r="AC31" s="41">
        <v>0.87375886524822699</v>
      </c>
      <c r="AD31" s="41">
        <v>0.12624113475177304</v>
      </c>
      <c r="AE31" s="41">
        <v>0.10780141843971631</v>
      </c>
      <c r="AF31" s="41">
        <v>0.89219858156028364</v>
      </c>
      <c r="AG31" s="17">
        <v>741</v>
      </c>
      <c r="AH31" s="41">
        <v>0.88124156545209176</v>
      </c>
      <c r="AI31" s="41">
        <v>0.11875843454790823</v>
      </c>
      <c r="AJ31" s="41">
        <v>0.11336032388663968</v>
      </c>
      <c r="AK31" s="41">
        <v>0.88663967611336036</v>
      </c>
      <c r="AL31" s="17">
        <v>543</v>
      </c>
      <c r="AM31" s="41">
        <v>0.8729281767955801</v>
      </c>
      <c r="AN31" s="41">
        <v>0.1270718232044199</v>
      </c>
      <c r="AO31" s="41">
        <v>0.1141804788213628</v>
      </c>
      <c r="AP31" s="41">
        <v>0.88581952117863716</v>
      </c>
      <c r="AQ31" s="17">
        <v>258</v>
      </c>
      <c r="AR31" s="41">
        <v>0.96511627906976749</v>
      </c>
      <c r="AS31" s="41">
        <v>3.4883720930232558E-2</v>
      </c>
      <c r="AT31" s="41">
        <v>3.4883720930232558E-2</v>
      </c>
      <c r="AU31" s="41">
        <v>0.96511627906976749</v>
      </c>
      <c r="AV31" s="17">
        <v>388</v>
      </c>
      <c r="AW31" s="41">
        <v>0.90206185567010311</v>
      </c>
      <c r="AX31" s="41">
        <v>9.7938144329896906E-2</v>
      </c>
      <c r="AY31" s="41">
        <v>9.0206185567010308E-2</v>
      </c>
      <c r="AZ31" s="41">
        <v>0.90979381443298968</v>
      </c>
      <c r="BA31" s="17">
        <v>567</v>
      </c>
      <c r="BB31" s="41">
        <v>0.94708994708994709</v>
      </c>
      <c r="BC31" s="41">
        <v>5.2910052910052907E-2</v>
      </c>
      <c r="BD31" s="41">
        <v>4.9382716049382713E-2</v>
      </c>
      <c r="BE31" s="41">
        <v>0.95061728395061729</v>
      </c>
      <c r="BF31" s="17">
        <v>668</v>
      </c>
      <c r="BG31" s="41">
        <v>0.89371257485029942</v>
      </c>
      <c r="BH31" s="41">
        <v>0.1062874251497006</v>
      </c>
      <c r="BI31" s="41">
        <v>8.3832335329341312E-2</v>
      </c>
      <c r="BJ31" s="41">
        <v>0.91616766467065869</v>
      </c>
      <c r="BL31" s="34">
        <v>6883</v>
      </c>
      <c r="BM31" s="43">
        <v>0.89495859363649566</v>
      </c>
      <c r="BN31" s="43">
        <v>0.10504140636350429</v>
      </c>
      <c r="BO31" s="43">
        <v>9.4726136858927792E-2</v>
      </c>
      <c r="BP31" s="43">
        <v>0.90527386314107217</v>
      </c>
    </row>
    <row r="32" spans="1:68" outlineLevel="1" x14ac:dyDescent="0.2">
      <c r="A32" s="32" t="s">
        <v>108</v>
      </c>
      <c r="B32" s="5" t="s">
        <v>109</v>
      </c>
      <c r="C32" s="17">
        <v>149</v>
      </c>
      <c r="D32" s="41">
        <v>0.71812080536912748</v>
      </c>
      <c r="E32" s="41">
        <v>0.28187919463087246</v>
      </c>
      <c r="F32" s="41">
        <v>0.27516778523489932</v>
      </c>
      <c r="G32" s="41">
        <v>0.72483221476510074</v>
      </c>
      <c r="H32" s="17">
        <v>140</v>
      </c>
      <c r="I32" s="41">
        <v>0.85</v>
      </c>
      <c r="J32" s="41">
        <v>0.15</v>
      </c>
      <c r="K32" s="41">
        <v>0.15</v>
      </c>
      <c r="L32" s="41">
        <v>0.85</v>
      </c>
      <c r="M32" s="17">
        <v>157</v>
      </c>
      <c r="N32" s="41">
        <v>0.79617834394904463</v>
      </c>
      <c r="O32" s="41">
        <v>0.20382165605095542</v>
      </c>
      <c r="P32" s="41">
        <v>0.19108280254777071</v>
      </c>
      <c r="Q32" s="41">
        <v>0.80891719745222934</v>
      </c>
      <c r="R32" s="17">
        <v>135</v>
      </c>
      <c r="S32" s="41">
        <v>0.80740740740740735</v>
      </c>
      <c r="T32" s="41">
        <v>0.19259259259259259</v>
      </c>
      <c r="U32" s="41">
        <v>0.19259259259259259</v>
      </c>
      <c r="V32" s="41">
        <v>0.80740740740740735</v>
      </c>
      <c r="W32" s="17">
        <v>59</v>
      </c>
      <c r="X32" s="41">
        <v>0.66101694915254239</v>
      </c>
      <c r="Y32" s="41">
        <v>0.33898305084745761</v>
      </c>
      <c r="Z32" s="41">
        <v>0.30508474576271188</v>
      </c>
      <c r="AA32" s="41">
        <v>0.69491525423728806</v>
      </c>
      <c r="AB32" s="17">
        <v>48</v>
      </c>
      <c r="AC32" s="41">
        <v>0.75</v>
      </c>
      <c r="AD32" s="41">
        <v>0.25</v>
      </c>
      <c r="AE32" s="41">
        <v>0.25</v>
      </c>
      <c r="AF32" s="41">
        <v>0.75</v>
      </c>
      <c r="AG32" s="17">
        <v>56</v>
      </c>
      <c r="AH32" s="41">
        <v>0.7857142857142857</v>
      </c>
      <c r="AI32" s="41">
        <v>0.21428571428571427</v>
      </c>
      <c r="AJ32" s="41">
        <v>0.19642857142857142</v>
      </c>
      <c r="AK32" s="41">
        <v>0.8035714285714286</v>
      </c>
      <c r="AL32" s="17">
        <v>52</v>
      </c>
      <c r="AM32" s="41">
        <v>0.73076923076923084</v>
      </c>
      <c r="AN32" s="41">
        <v>0.26923076923076922</v>
      </c>
      <c r="AO32" s="41">
        <v>0.26923076923076922</v>
      </c>
      <c r="AP32" s="41">
        <v>0.73076923076923084</v>
      </c>
      <c r="AQ32" s="17">
        <v>45</v>
      </c>
      <c r="AR32" s="41">
        <v>0.82222222222222219</v>
      </c>
      <c r="AS32" s="41">
        <v>0.17777777777777778</v>
      </c>
      <c r="AT32" s="41">
        <v>0.17777777777777778</v>
      </c>
      <c r="AU32" s="41">
        <v>0.82222222222222219</v>
      </c>
      <c r="AV32" s="17">
        <v>56</v>
      </c>
      <c r="AW32" s="41">
        <v>0.8392857142857143</v>
      </c>
      <c r="AX32" s="41">
        <v>0.16071428571428573</v>
      </c>
      <c r="AY32" s="41">
        <v>0.16071428571428573</v>
      </c>
      <c r="AZ32" s="41">
        <v>0.8392857142857143</v>
      </c>
      <c r="BA32" s="17">
        <v>103</v>
      </c>
      <c r="BB32" s="41">
        <v>0.93203883495145634</v>
      </c>
      <c r="BC32" s="41">
        <v>6.7961165048543687E-2</v>
      </c>
      <c r="BD32" s="41">
        <v>6.7961165048543687E-2</v>
      </c>
      <c r="BE32" s="41">
        <v>0.93203883495145634</v>
      </c>
      <c r="BF32" s="17">
        <v>137</v>
      </c>
      <c r="BG32" s="41">
        <v>0.61313868613138678</v>
      </c>
      <c r="BH32" s="41">
        <v>0.38686131386861317</v>
      </c>
      <c r="BI32" s="41">
        <v>0.37956204379562042</v>
      </c>
      <c r="BJ32" s="41">
        <v>0.62043795620437958</v>
      </c>
      <c r="BL32" s="34">
        <v>1137</v>
      </c>
      <c r="BM32" s="43">
        <v>0.77484608619173256</v>
      </c>
      <c r="BN32" s="43">
        <v>0.22515391380826738</v>
      </c>
      <c r="BO32" s="43">
        <v>0.21899736147757257</v>
      </c>
      <c r="BP32" s="43">
        <v>0.78100263852242746</v>
      </c>
    </row>
    <row r="33" spans="1:68" outlineLevel="1" x14ac:dyDescent="0.2">
      <c r="A33" s="50" t="s">
        <v>120</v>
      </c>
      <c r="B33" s="5" t="s">
        <v>121</v>
      </c>
      <c r="C33" s="17">
        <v>19</v>
      </c>
      <c r="D33" s="41">
        <v>0.84210526315789469</v>
      </c>
      <c r="E33" s="41">
        <v>0.15789473684210525</v>
      </c>
      <c r="F33" s="41">
        <v>0.15789473684210525</v>
      </c>
      <c r="G33" s="41">
        <v>0.84210526315789469</v>
      </c>
      <c r="H33" s="17">
        <v>13</v>
      </c>
      <c r="I33" s="41">
        <v>0.84615384615384615</v>
      </c>
      <c r="J33" s="41">
        <v>0.15384615384615385</v>
      </c>
      <c r="K33" s="41">
        <v>0.15384615384615385</v>
      </c>
      <c r="L33" s="41">
        <v>0.84615384615384615</v>
      </c>
      <c r="M33" s="17">
        <v>18</v>
      </c>
      <c r="N33" s="41">
        <v>0.94444444444444442</v>
      </c>
      <c r="O33" s="41">
        <v>5.5555555555555552E-2</v>
      </c>
      <c r="P33" s="41">
        <v>0</v>
      </c>
      <c r="Q33" s="41">
        <v>1</v>
      </c>
      <c r="R33" s="17">
        <v>25</v>
      </c>
      <c r="S33" s="41">
        <v>0.88</v>
      </c>
      <c r="T33" s="41">
        <v>0.12</v>
      </c>
      <c r="U33" s="41">
        <v>0.12</v>
      </c>
      <c r="V33" s="41">
        <v>0.88</v>
      </c>
      <c r="W33" s="17">
        <v>24</v>
      </c>
      <c r="X33" s="41">
        <v>0.75</v>
      </c>
      <c r="Y33" s="41">
        <v>0.25</v>
      </c>
      <c r="Z33" s="41">
        <v>0.20833333333333334</v>
      </c>
      <c r="AA33" s="41">
        <v>0.79166666666666663</v>
      </c>
      <c r="AB33" s="17">
        <v>34</v>
      </c>
      <c r="AC33" s="41">
        <v>0.91176470588235292</v>
      </c>
      <c r="AD33" s="41">
        <v>8.8235294117647065E-2</v>
      </c>
      <c r="AE33" s="41">
        <v>8.8235294117647065E-2</v>
      </c>
      <c r="AF33" s="41">
        <v>0.91176470588235292</v>
      </c>
      <c r="AG33" s="17">
        <v>31</v>
      </c>
      <c r="AH33" s="41">
        <v>0.93548387096774199</v>
      </c>
      <c r="AI33" s="41">
        <v>6.4516129032258063E-2</v>
      </c>
      <c r="AJ33" s="41">
        <v>6.4516129032258063E-2</v>
      </c>
      <c r="AK33" s="41">
        <v>0.93548387096774199</v>
      </c>
      <c r="AL33" s="17">
        <v>30</v>
      </c>
      <c r="AM33" s="41">
        <v>0.8</v>
      </c>
      <c r="AN33" s="41">
        <v>0.2</v>
      </c>
      <c r="AO33" s="41">
        <v>0.2</v>
      </c>
      <c r="AP33" s="41">
        <v>0.8</v>
      </c>
      <c r="AQ33" s="17">
        <v>23</v>
      </c>
      <c r="AR33" s="41">
        <v>1</v>
      </c>
      <c r="AS33" s="41">
        <v>0</v>
      </c>
      <c r="AT33" s="41">
        <v>0</v>
      </c>
      <c r="AU33" s="41">
        <v>1</v>
      </c>
      <c r="AV33" s="17">
        <v>21</v>
      </c>
      <c r="AW33" s="41">
        <v>0.80952380952380953</v>
      </c>
      <c r="AX33" s="41">
        <v>0.19047619047619047</v>
      </c>
      <c r="AY33" s="41">
        <v>0.19047619047619047</v>
      </c>
      <c r="AZ33" s="41">
        <v>0.80952380952380953</v>
      </c>
      <c r="BA33" s="17">
        <v>23</v>
      </c>
      <c r="BB33" s="41">
        <v>0.82608695652173914</v>
      </c>
      <c r="BC33" s="41">
        <v>0.17391304347826086</v>
      </c>
      <c r="BD33" s="41">
        <v>0.17391304347826086</v>
      </c>
      <c r="BE33" s="41">
        <v>0.82608695652173914</v>
      </c>
      <c r="BF33" s="17">
        <v>29</v>
      </c>
      <c r="BG33" s="41">
        <v>0.65517241379310343</v>
      </c>
      <c r="BH33" s="41">
        <v>0.34482758620689657</v>
      </c>
      <c r="BI33" s="41">
        <v>0.34482758620689657</v>
      </c>
      <c r="BJ33" s="41">
        <v>0.65517241379310343</v>
      </c>
      <c r="BL33" s="34">
        <v>290</v>
      </c>
      <c r="BM33" s="43">
        <v>0.84827586206896555</v>
      </c>
      <c r="BN33" s="43">
        <v>0.15172413793103448</v>
      </c>
      <c r="BO33" s="43">
        <v>0.14482758620689656</v>
      </c>
      <c r="BP33" s="43">
        <v>0.85517241379310338</v>
      </c>
    </row>
    <row r="34" spans="1:68" outlineLevel="1" x14ac:dyDescent="0.2">
      <c r="A34" s="50" t="s">
        <v>104</v>
      </c>
      <c r="B34" s="5" t="s">
        <v>105</v>
      </c>
      <c r="C34" s="17">
        <v>214</v>
      </c>
      <c r="D34" s="41">
        <v>0.72897196261682251</v>
      </c>
      <c r="E34" s="41">
        <v>0.27102803738317754</v>
      </c>
      <c r="F34" s="41">
        <v>0.24766355140186916</v>
      </c>
      <c r="G34" s="41">
        <v>0.75233644859813087</v>
      </c>
      <c r="H34" s="17">
        <v>182</v>
      </c>
      <c r="I34" s="41">
        <v>0.77472527472527475</v>
      </c>
      <c r="J34" s="41">
        <v>0.22527472527472528</v>
      </c>
      <c r="K34" s="41">
        <v>0.22527472527472528</v>
      </c>
      <c r="L34" s="41">
        <v>0.77472527472527475</v>
      </c>
      <c r="M34" s="17">
        <v>194</v>
      </c>
      <c r="N34" s="41">
        <v>0.73711340206185572</v>
      </c>
      <c r="O34" s="41">
        <v>0.26288659793814434</v>
      </c>
      <c r="P34" s="41">
        <v>0.22164948453608246</v>
      </c>
      <c r="Q34" s="41">
        <v>0.77835051546391754</v>
      </c>
      <c r="R34" s="17">
        <v>188</v>
      </c>
      <c r="S34" s="41">
        <v>0.72872340425531923</v>
      </c>
      <c r="T34" s="41">
        <v>0.27127659574468083</v>
      </c>
      <c r="U34" s="41">
        <v>0.19148936170212766</v>
      </c>
      <c r="V34" s="41">
        <v>0.8085106382978724</v>
      </c>
      <c r="W34" s="17">
        <v>134</v>
      </c>
      <c r="X34" s="41">
        <v>0.82089552238805974</v>
      </c>
      <c r="Y34" s="41">
        <v>0.17910447761194029</v>
      </c>
      <c r="Z34" s="41">
        <v>0.15671641791044777</v>
      </c>
      <c r="AA34" s="41">
        <v>0.84328358208955223</v>
      </c>
      <c r="AB34" s="17">
        <v>56</v>
      </c>
      <c r="AC34" s="41">
        <v>0.7857142857142857</v>
      </c>
      <c r="AD34" s="41">
        <v>0.21428571428571427</v>
      </c>
      <c r="AE34" s="41">
        <v>0.17857142857142858</v>
      </c>
      <c r="AF34" s="41">
        <v>0.8214285714285714</v>
      </c>
      <c r="AG34" s="17">
        <v>59</v>
      </c>
      <c r="AH34" s="41">
        <v>0.76271186440677963</v>
      </c>
      <c r="AI34" s="41">
        <v>0.23728813559322035</v>
      </c>
      <c r="AJ34" s="41">
        <v>0.20338983050847459</v>
      </c>
      <c r="AK34" s="41">
        <v>0.79661016949152541</v>
      </c>
      <c r="AL34" s="17">
        <v>55</v>
      </c>
      <c r="AM34" s="41">
        <v>0.8727272727272728</v>
      </c>
      <c r="AN34" s="41">
        <v>0.12727272727272726</v>
      </c>
      <c r="AO34" s="41">
        <v>0.10909090909090909</v>
      </c>
      <c r="AP34" s="41">
        <v>0.89090909090909087</v>
      </c>
      <c r="AQ34" s="17">
        <v>75</v>
      </c>
      <c r="AR34" s="41">
        <v>0.69333333333333336</v>
      </c>
      <c r="AS34" s="41">
        <v>0.30666666666666664</v>
      </c>
      <c r="AT34" s="41">
        <v>0.26666666666666666</v>
      </c>
      <c r="AU34" s="41">
        <v>0.73333333333333339</v>
      </c>
      <c r="AV34" s="17">
        <v>86</v>
      </c>
      <c r="AW34" s="41">
        <v>0.81395348837209303</v>
      </c>
      <c r="AX34" s="41">
        <v>0.18604651162790697</v>
      </c>
      <c r="AY34" s="41">
        <v>0.18604651162790697</v>
      </c>
      <c r="AZ34" s="41">
        <v>0.81395348837209303</v>
      </c>
      <c r="BA34" s="17">
        <v>142</v>
      </c>
      <c r="BB34" s="41">
        <v>0.8380281690140845</v>
      </c>
      <c r="BC34" s="41">
        <v>0.1619718309859155</v>
      </c>
      <c r="BD34" s="41">
        <v>0.13380281690140844</v>
      </c>
      <c r="BE34" s="41">
        <v>0.86619718309859151</v>
      </c>
      <c r="BF34" s="17">
        <v>207</v>
      </c>
      <c r="BG34" s="41">
        <v>0.43961352657004826</v>
      </c>
      <c r="BH34" s="41">
        <v>0.56038647342995174</v>
      </c>
      <c r="BI34" s="41">
        <v>0.44444444444444442</v>
      </c>
      <c r="BJ34" s="41">
        <v>0.55555555555555558</v>
      </c>
      <c r="BL34" s="34">
        <v>1592</v>
      </c>
      <c r="BM34" s="43">
        <v>0.72613065326633164</v>
      </c>
      <c r="BN34" s="43">
        <v>0.27386934673366836</v>
      </c>
      <c r="BO34" s="43">
        <v>0.23178391959798994</v>
      </c>
      <c r="BP34" s="43">
        <v>0.76821608040201006</v>
      </c>
    </row>
    <row r="35" spans="1:68" outlineLevel="1" x14ac:dyDescent="0.2">
      <c r="A35" s="50" t="s">
        <v>106</v>
      </c>
      <c r="B35" s="5" t="s">
        <v>107</v>
      </c>
      <c r="C35" s="17">
        <v>263</v>
      </c>
      <c r="D35" s="41">
        <v>0.81368821292775662</v>
      </c>
      <c r="E35" s="41">
        <v>0.18631178707224336</v>
      </c>
      <c r="F35" s="41">
        <v>0.15209125475285171</v>
      </c>
      <c r="G35" s="41">
        <v>0.84790874524714832</v>
      </c>
      <c r="H35" s="17">
        <v>209</v>
      </c>
      <c r="I35" s="41">
        <v>0.83253588516746413</v>
      </c>
      <c r="J35" s="41">
        <v>0.1674641148325359</v>
      </c>
      <c r="K35" s="41">
        <v>0.14832535885167464</v>
      </c>
      <c r="L35" s="41">
        <v>0.85167464114832536</v>
      </c>
      <c r="M35" s="17">
        <v>233</v>
      </c>
      <c r="N35" s="41">
        <v>0.88841201716738194</v>
      </c>
      <c r="O35" s="41">
        <v>0.11158798283261803</v>
      </c>
      <c r="P35" s="41">
        <v>0.1072961373390558</v>
      </c>
      <c r="Q35" s="41">
        <v>0.89270386266094426</v>
      </c>
      <c r="R35" s="17">
        <v>237</v>
      </c>
      <c r="S35" s="41">
        <v>0.83966244725738393</v>
      </c>
      <c r="T35" s="41">
        <v>0.16033755274261605</v>
      </c>
      <c r="U35" s="41">
        <v>0.12236286919831224</v>
      </c>
      <c r="V35" s="41">
        <v>0.8776371308016877</v>
      </c>
      <c r="W35" s="17">
        <v>77</v>
      </c>
      <c r="X35" s="41">
        <v>0.8441558441558441</v>
      </c>
      <c r="Y35" s="41">
        <v>0.15584415584415584</v>
      </c>
      <c r="Z35" s="41">
        <v>0.14285714285714285</v>
      </c>
      <c r="AA35" s="41">
        <v>0.85714285714285721</v>
      </c>
      <c r="AB35" s="17">
        <v>65</v>
      </c>
      <c r="AC35" s="41">
        <v>0.8307692307692307</v>
      </c>
      <c r="AD35" s="41">
        <v>0.16923076923076924</v>
      </c>
      <c r="AE35" s="41">
        <v>0.12307692307692308</v>
      </c>
      <c r="AF35" s="41">
        <v>0.87692307692307692</v>
      </c>
      <c r="AG35" s="17">
        <v>71</v>
      </c>
      <c r="AH35" s="41">
        <v>0.88732394366197187</v>
      </c>
      <c r="AI35" s="41">
        <v>0.11267605633802817</v>
      </c>
      <c r="AJ35" s="41">
        <v>8.4507042253521125E-2</v>
      </c>
      <c r="AK35" s="41">
        <v>0.91549295774647887</v>
      </c>
      <c r="AL35" s="17">
        <v>60</v>
      </c>
      <c r="AM35" s="41">
        <v>0.93333333333333335</v>
      </c>
      <c r="AN35" s="41">
        <v>6.6666666666666666E-2</v>
      </c>
      <c r="AO35" s="41">
        <v>0.05</v>
      </c>
      <c r="AP35" s="41">
        <v>0.95</v>
      </c>
      <c r="AQ35" s="17">
        <v>65</v>
      </c>
      <c r="AR35" s="41">
        <v>0.87692307692307692</v>
      </c>
      <c r="AS35" s="41">
        <v>0.12307692307692308</v>
      </c>
      <c r="AT35" s="41">
        <v>0.1076923076923077</v>
      </c>
      <c r="AU35" s="41">
        <v>0.89230769230769225</v>
      </c>
      <c r="AV35" s="17">
        <v>86</v>
      </c>
      <c r="AW35" s="41">
        <v>0.88372093023255816</v>
      </c>
      <c r="AX35" s="41">
        <v>0.11627906976744186</v>
      </c>
      <c r="AY35" s="41">
        <v>0.10465116279069768</v>
      </c>
      <c r="AZ35" s="41">
        <v>0.89534883720930236</v>
      </c>
      <c r="BA35" s="17">
        <v>236</v>
      </c>
      <c r="BB35" s="41">
        <v>0.85593220338983045</v>
      </c>
      <c r="BC35" s="41">
        <v>0.1440677966101695</v>
      </c>
      <c r="BD35" s="41">
        <v>0.1059322033898305</v>
      </c>
      <c r="BE35" s="41">
        <v>0.89406779661016955</v>
      </c>
      <c r="BF35" s="17">
        <v>279</v>
      </c>
      <c r="BG35" s="41">
        <v>0.66308243727598559</v>
      </c>
      <c r="BH35" s="41">
        <v>0.33691756272401435</v>
      </c>
      <c r="BI35" s="41">
        <v>0.27956989247311825</v>
      </c>
      <c r="BJ35" s="41">
        <v>0.72043010752688175</v>
      </c>
      <c r="BL35" s="34">
        <v>1881</v>
      </c>
      <c r="BM35" s="43">
        <v>0.82509303561935143</v>
      </c>
      <c r="BN35" s="43">
        <v>0.17490696438064859</v>
      </c>
      <c r="BO35" s="43">
        <v>0.14460393407761829</v>
      </c>
      <c r="BP35" s="43">
        <v>0.85539606592238171</v>
      </c>
    </row>
    <row r="36" spans="1:68" ht="12.75" customHeight="1" x14ac:dyDescent="0.2">
      <c r="A36" s="97" t="s">
        <v>49</v>
      </c>
      <c r="B36" s="98"/>
      <c r="C36" s="63"/>
      <c r="D36" s="14">
        <f>AVERAGE(D37:D49)</f>
        <v>0.75120915767675234</v>
      </c>
      <c r="E36" s="14">
        <f>AVERAGE(E37:E49)</f>
        <v>0.24879084232324761</v>
      </c>
      <c r="F36" s="14">
        <f>AVERAGE(F37:F49)</f>
        <v>0.24060005874784862</v>
      </c>
      <c r="G36" s="14">
        <f>AVERAGE(G37:G49)</f>
        <v>0.75939994125215138</v>
      </c>
      <c r="H36" s="63"/>
      <c r="I36" s="14">
        <f t="shared" ref="I36:L36" si="0">AVERAGE(I37:I49)</f>
        <v>0.91543278362188618</v>
      </c>
      <c r="J36" s="14">
        <f t="shared" si="0"/>
        <v>8.4567216378113819E-2</v>
      </c>
      <c r="K36" s="14">
        <f t="shared" si="0"/>
        <v>7.5864973701512156E-2</v>
      </c>
      <c r="L36" s="14">
        <f t="shared" si="0"/>
        <v>0.92413502629848787</v>
      </c>
      <c r="M36" s="63"/>
      <c r="N36" s="14">
        <f t="shared" ref="N36:Q36" si="1">AVERAGE(N37:N49)</f>
        <v>0.92728975131366476</v>
      </c>
      <c r="O36" s="14">
        <f t="shared" si="1"/>
        <v>7.2710248686335244E-2</v>
      </c>
      <c r="P36" s="14">
        <f t="shared" si="1"/>
        <v>6.1740806721100848E-2</v>
      </c>
      <c r="Q36" s="14">
        <f t="shared" si="1"/>
        <v>0.93825919327889906</v>
      </c>
      <c r="R36" s="63"/>
      <c r="S36" s="14">
        <f t="shared" ref="S36:V36" si="2">AVERAGE(S37:S49)</f>
        <v>0.91083909300429822</v>
      </c>
      <c r="T36" s="14">
        <f t="shared" si="2"/>
        <v>8.9160906995701783E-2</v>
      </c>
      <c r="U36" s="14">
        <f t="shared" si="2"/>
        <v>7.7483142669632396E-2</v>
      </c>
      <c r="V36" s="14">
        <f t="shared" si="2"/>
        <v>0.92251685733036759</v>
      </c>
      <c r="W36" s="63"/>
      <c r="X36" s="14">
        <f t="shared" ref="X36:AA36" si="3">AVERAGE(X37:X49)</f>
        <v>0.86938108275306225</v>
      </c>
      <c r="Y36" s="14">
        <f t="shared" si="3"/>
        <v>0.13061891724693783</v>
      </c>
      <c r="Z36" s="14">
        <f t="shared" si="3"/>
        <v>0.10677409434680718</v>
      </c>
      <c r="AA36" s="14">
        <f t="shared" si="3"/>
        <v>0.89322590565319293</v>
      </c>
      <c r="AB36" s="63"/>
      <c r="AC36" s="14">
        <f t="shared" ref="AC36:AF36" si="4">AVERAGE(AC37:AC49)</f>
        <v>0.89598445573882879</v>
      </c>
      <c r="AD36" s="14">
        <f t="shared" si="4"/>
        <v>0.104015544261171</v>
      </c>
      <c r="AE36" s="14">
        <f t="shared" si="4"/>
        <v>8.7946867175544785E-2</v>
      </c>
      <c r="AF36" s="14">
        <f t="shared" si="4"/>
        <v>0.91205313282445521</v>
      </c>
      <c r="AG36" s="63"/>
      <c r="AH36" s="14">
        <f t="shared" ref="AH36:AK36" si="5">AVERAGE(AH37:AH49)</f>
        <v>0.84103583326643028</v>
      </c>
      <c r="AI36" s="14">
        <f t="shared" si="5"/>
        <v>0.15896416673356972</v>
      </c>
      <c r="AJ36" s="14">
        <f t="shared" si="5"/>
        <v>0.13680352988027922</v>
      </c>
      <c r="AK36" s="14">
        <f t="shared" si="5"/>
        <v>0.86319647011972078</v>
      </c>
      <c r="AL36" s="63"/>
      <c r="AM36" s="14">
        <f t="shared" ref="AM36:AP36" si="6">AVERAGE(AM37:AM49)</f>
        <v>0.79021969053769114</v>
      </c>
      <c r="AN36" s="14">
        <f t="shared" si="6"/>
        <v>0.20978030946230883</v>
      </c>
      <c r="AO36" s="14">
        <f t="shared" si="6"/>
        <v>0.17826761180474271</v>
      </c>
      <c r="AP36" s="14">
        <f t="shared" si="6"/>
        <v>0.82173238819525718</v>
      </c>
      <c r="AQ36" s="63"/>
      <c r="AR36" s="14">
        <f t="shared" ref="AR36:AU36" si="7">AVERAGE(AR37:AR49)</f>
        <v>0.8610444960457343</v>
      </c>
      <c r="AS36" s="14">
        <f t="shared" si="7"/>
        <v>0.13895550395426554</v>
      </c>
      <c r="AT36" s="14">
        <f t="shared" si="7"/>
        <v>0.13120955942260673</v>
      </c>
      <c r="AU36" s="14">
        <f t="shared" si="7"/>
        <v>0.8687904405773933</v>
      </c>
      <c r="AV36" s="63"/>
      <c r="AW36" s="14">
        <f t="shared" ref="AW36:AZ36" si="8">AVERAGE(AW37:AW49)</f>
        <v>0.84144447162426617</v>
      </c>
      <c r="AX36" s="14">
        <f t="shared" si="8"/>
        <v>0.15855552837573386</v>
      </c>
      <c r="AY36" s="14">
        <f t="shared" si="8"/>
        <v>0.14376871701358002</v>
      </c>
      <c r="AZ36" s="14">
        <f t="shared" si="8"/>
        <v>0.85623128298641993</v>
      </c>
      <c r="BA36" s="63"/>
      <c r="BB36" s="14">
        <f t="shared" ref="BB36:BE36" si="9">AVERAGE(BB37:BB49)</f>
        <v>0.85277856735846991</v>
      </c>
      <c r="BC36" s="14">
        <f t="shared" si="9"/>
        <v>0.14722143264153015</v>
      </c>
      <c r="BD36" s="14">
        <f t="shared" si="9"/>
        <v>0.13984632419734272</v>
      </c>
      <c r="BE36" s="14">
        <f t="shared" si="9"/>
        <v>0.86015367580265722</v>
      </c>
      <c r="BF36" s="63"/>
      <c r="BG36" s="14">
        <f t="shared" ref="BG36:BJ36" si="10">AVERAGE(BG37:BG49)</f>
        <v>0.83476756193997592</v>
      </c>
      <c r="BH36" s="14">
        <f t="shared" si="10"/>
        <v>0.16523243806002424</v>
      </c>
      <c r="BI36" s="14">
        <f t="shared" si="10"/>
        <v>0.15553263594642902</v>
      </c>
      <c r="BJ36" s="14">
        <f t="shared" si="10"/>
        <v>0.84446736405357092</v>
      </c>
      <c r="BL36" s="55"/>
      <c r="BM36" s="14">
        <f>AVERAGE(BM37:BM49)</f>
        <v>0.79602965319000496</v>
      </c>
      <c r="BN36" s="14">
        <f t="shared" ref="BN36:BP36" si="11">AVERAGE(BN37:BN49)</f>
        <v>0.20397034680999493</v>
      </c>
      <c r="BO36" s="14">
        <f t="shared" si="11"/>
        <v>0.19094252241692417</v>
      </c>
      <c r="BP36" s="14">
        <f t="shared" si="11"/>
        <v>0.80905747758307567</v>
      </c>
    </row>
    <row r="37" spans="1:68" outlineLevel="1" x14ac:dyDescent="0.2">
      <c r="A37" s="5" t="s">
        <v>36</v>
      </c>
      <c r="B37" s="9" t="s">
        <v>13</v>
      </c>
      <c r="C37" s="17">
        <v>65</v>
      </c>
      <c r="D37" s="41">
        <v>0.86153846153846159</v>
      </c>
      <c r="E37" s="41">
        <v>0.13846153846153847</v>
      </c>
      <c r="F37" s="41">
        <v>0.1076923076923077</v>
      </c>
      <c r="G37" s="41">
        <v>0.89230769230769225</v>
      </c>
      <c r="H37" s="17">
        <v>54</v>
      </c>
      <c r="I37" s="41">
        <v>0.87037037037037035</v>
      </c>
      <c r="J37" s="41">
        <v>0.12962962962962962</v>
      </c>
      <c r="K37" s="41">
        <v>0.12962962962962962</v>
      </c>
      <c r="L37" s="41">
        <v>0.87037037037037035</v>
      </c>
      <c r="M37" s="17">
        <v>62</v>
      </c>
      <c r="N37" s="41">
        <v>0.95161290322580649</v>
      </c>
      <c r="O37" s="41">
        <v>4.8387096774193547E-2</v>
      </c>
      <c r="P37" s="41">
        <v>4.8387096774193547E-2</v>
      </c>
      <c r="Q37" s="41">
        <v>0.95161290322580649</v>
      </c>
      <c r="R37" s="17">
        <v>61</v>
      </c>
      <c r="S37" s="41">
        <v>0.95081967213114749</v>
      </c>
      <c r="T37" s="41">
        <v>4.9180327868852458E-2</v>
      </c>
      <c r="U37" s="41">
        <v>4.9180327868852458E-2</v>
      </c>
      <c r="V37" s="41">
        <v>0.95081967213114749</v>
      </c>
      <c r="W37" s="17">
        <v>61</v>
      </c>
      <c r="X37" s="41">
        <v>0.63934426229508201</v>
      </c>
      <c r="Y37" s="41">
        <v>0.36065573770491804</v>
      </c>
      <c r="Z37" s="41">
        <v>0.32786885245901637</v>
      </c>
      <c r="AA37" s="41">
        <v>0.67213114754098369</v>
      </c>
      <c r="AB37" s="17">
        <v>55</v>
      </c>
      <c r="AC37" s="41">
        <v>0.83636363636363642</v>
      </c>
      <c r="AD37" s="41">
        <v>0.16363636363636364</v>
      </c>
      <c r="AE37" s="41">
        <v>0.16363636363636364</v>
      </c>
      <c r="AF37" s="41">
        <v>0.83636363636363642</v>
      </c>
      <c r="AG37" s="17">
        <v>58</v>
      </c>
      <c r="AH37" s="41">
        <v>0.82758620689655171</v>
      </c>
      <c r="AI37" s="41">
        <v>0.17241379310344829</v>
      </c>
      <c r="AJ37" s="41">
        <v>0.13793103448275862</v>
      </c>
      <c r="AK37" s="41">
        <v>0.86206896551724133</v>
      </c>
      <c r="AL37" s="17">
        <v>57</v>
      </c>
      <c r="AM37" s="41">
        <v>0.77192982456140347</v>
      </c>
      <c r="AN37" s="41">
        <v>0.22807017543859648</v>
      </c>
      <c r="AO37" s="41">
        <v>0.22807017543859648</v>
      </c>
      <c r="AP37" s="41">
        <v>0.77192982456140347</v>
      </c>
      <c r="AQ37" s="17">
        <v>49</v>
      </c>
      <c r="AR37" s="41">
        <v>0.77551020408163263</v>
      </c>
      <c r="AS37" s="41">
        <v>0.22448979591836735</v>
      </c>
      <c r="AT37" s="41">
        <v>0.20408163265306123</v>
      </c>
      <c r="AU37" s="41">
        <v>0.79591836734693877</v>
      </c>
      <c r="AV37" s="17">
        <v>44</v>
      </c>
      <c r="AW37" s="41">
        <v>0.81818181818181812</v>
      </c>
      <c r="AX37" s="41">
        <v>0.18181818181818182</v>
      </c>
      <c r="AY37" s="41">
        <v>0.18181818181818182</v>
      </c>
      <c r="AZ37" s="41">
        <v>0.81818181818181812</v>
      </c>
      <c r="BA37" s="17">
        <v>47</v>
      </c>
      <c r="BB37" s="41">
        <v>0.78723404255319152</v>
      </c>
      <c r="BC37" s="41">
        <v>0.21276595744680851</v>
      </c>
      <c r="BD37" s="41">
        <v>0.21276595744680851</v>
      </c>
      <c r="BE37" s="41">
        <v>0.78723404255319152</v>
      </c>
      <c r="BF37" s="17">
        <v>63</v>
      </c>
      <c r="BG37" s="41">
        <v>0.69841269841269837</v>
      </c>
      <c r="BH37" s="41">
        <v>0.30158730158730157</v>
      </c>
      <c r="BI37" s="41">
        <v>0.26984126984126983</v>
      </c>
      <c r="BJ37" s="41">
        <v>0.73015873015873023</v>
      </c>
      <c r="BL37" s="34">
        <v>676</v>
      </c>
      <c r="BM37" s="43">
        <v>0.81656804733727806</v>
      </c>
      <c r="BN37" s="43">
        <v>0.18343195266272189</v>
      </c>
      <c r="BO37" s="43">
        <v>0.17011834319526628</v>
      </c>
      <c r="BP37" s="43">
        <v>0.82988165680473369</v>
      </c>
    </row>
    <row r="38" spans="1:68" outlineLevel="1" x14ac:dyDescent="0.2">
      <c r="A38" s="32" t="s">
        <v>128</v>
      </c>
      <c r="B38" s="9" t="s">
        <v>129</v>
      </c>
      <c r="C38" s="17">
        <v>31</v>
      </c>
      <c r="D38" s="41">
        <v>0.87096774193548387</v>
      </c>
      <c r="E38" s="41">
        <v>0.12903225806451613</v>
      </c>
      <c r="F38" s="41">
        <v>0.12903225806451613</v>
      </c>
      <c r="G38" s="41">
        <v>0.87096774193548387</v>
      </c>
      <c r="H38" s="17">
        <v>27</v>
      </c>
      <c r="I38" s="41">
        <v>0.92592592592592593</v>
      </c>
      <c r="J38" s="41">
        <v>7.407407407407407E-2</v>
      </c>
      <c r="K38" s="41">
        <v>3.7037037037037035E-2</v>
      </c>
      <c r="L38" s="41">
        <v>0.96296296296296302</v>
      </c>
      <c r="M38" s="17">
        <v>18</v>
      </c>
      <c r="N38" s="41">
        <v>1</v>
      </c>
      <c r="O38" s="41">
        <v>0</v>
      </c>
      <c r="P38" s="41">
        <v>0</v>
      </c>
      <c r="Q38" s="41">
        <v>1</v>
      </c>
      <c r="R38" s="17">
        <v>24</v>
      </c>
      <c r="S38" s="41">
        <v>0.95833333333333337</v>
      </c>
      <c r="T38" s="41">
        <v>4.1666666666666664E-2</v>
      </c>
      <c r="U38" s="41">
        <v>0</v>
      </c>
      <c r="V38" s="41">
        <v>1</v>
      </c>
      <c r="W38" s="17">
        <v>18</v>
      </c>
      <c r="X38" s="41">
        <v>0.94444444444444442</v>
      </c>
      <c r="Y38" s="41">
        <v>5.5555555555555552E-2</v>
      </c>
      <c r="Z38" s="41">
        <v>5.5555555555555552E-2</v>
      </c>
      <c r="AA38" s="41">
        <v>0.94444444444444442</v>
      </c>
      <c r="AB38" s="17">
        <v>17</v>
      </c>
      <c r="AC38" s="41">
        <v>0.88235294117647056</v>
      </c>
      <c r="AD38" s="41">
        <v>0.11764705882352941</v>
      </c>
      <c r="AE38" s="41">
        <v>0.11764705882352941</v>
      </c>
      <c r="AF38" s="41">
        <v>0.88235294117647056</v>
      </c>
      <c r="AG38" s="17">
        <v>18</v>
      </c>
      <c r="AH38" s="41">
        <v>0.83333333333333337</v>
      </c>
      <c r="AI38" s="41">
        <v>0.16666666666666666</v>
      </c>
      <c r="AJ38" s="41">
        <v>0.1111111111111111</v>
      </c>
      <c r="AK38" s="41">
        <v>0.88888888888888884</v>
      </c>
      <c r="AL38" s="17">
        <v>19</v>
      </c>
      <c r="AM38" s="41">
        <v>0.78947368421052633</v>
      </c>
      <c r="AN38" s="41">
        <v>0.21052631578947367</v>
      </c>
      <c r="AO38" s="41">
        <v>0.15789473684210525</v>
      </c>
      <c r="AP38" s="41">
        <v>0.84210526315789469</v>
      </c>
      <c r="AQ38" s="17">
        <v>21</v>
      </c>
      <c r="AR38" s="41">
        <v>0.90476190476190477</v>
      </c>
      <c r="AS38" s="41">
        <v>9.5238095238095233E-2</v>
      </c>
      <c r="AT38" s="41">
        <v>9.5238095238095233E-2</v>
      </c>
      <c r="AU38" s="41">
        <v>0.90476190476190477</v>
      </c>
      <c r="AV38" s="17">
        <v>22</v>
      </c>
      <c r="AW38" s="41">
        <v>0.72727272727272729</v>
      </c>
      <c r="AX38" s="41">
        <v>0.27272727272727271</v>
      </c>
      <c r="AY38" s="41">
        <v>0.22727272727272727</v>
      </c>
      <c r="AZ38" s="41">
        <v>0.77272727272727271</v>
      </c>
      <c r="BA38" s="17">
        <v>19</v>
      </c>
      <c r="BB38" s="41">
        <v>0.73684210526315796</v>
      </c>
      <c r="BC38" s="41">
        <v>0.26315789473684209</v>
      </c>
      <c r="BD38" s="41">
        <v>0.21052631578947367</v>
      </c>
      <c r="BE38" s="41">
        <v>0.78947368421052633</v>
      </c>
      <c r="BF38" s="17">
        <v>22</v>
      </c>
      <c r="BG38" s="41">
        <v>0.81818181818181812</v>
      </c>
      <c r="BH38" s="41">
        <v>0.18181818181818182</v>
      </c>
      <c r="BI38" s="41">
        <v>0.18181818181818182</v>
      </c>
      <c r="BJ38" s="41">
        <v>0.81818181818181812</v>
      </c>
      <c r="BL38" s="34">
        <v>256</v>
      </c>
      <c r="BM38" s="43">
        <v>0.8671875</v>
      </c>
      <c r="BN38" s="43">
        <v>0.1328125</v>
      </c>
      <c r="BO38" s="43">
        <v>0.109375</v>
      </c>
      <c r="BP38" s="43">
        <v>0.890625</v>
      </c>
    </row>
    <row r="39" spans="1:68" outlineLevel="1" x14ac:dyDescent="0.2">
      <c r="A39" s="5" t="s">
        <v>37</v>
      </c>
      <c r="B39" s="9" t="s">
        <v>11</v>
      </c>
      <c r="C39" s="17">
        <v>195</v>
      </c>
      <c r="D39" s="41">
        <v>0.95897435897435901</v>
      </c>
      <c r="E39" s="41">
        <v>4.1025641025641026E-2</v>
      </c>
      <c r="F39" s="41">
        <v>3.0769230769230771E-2</v>
      </c>
      <c r="G39" s="41">
        <v>0.96923076923076923</v>
      </c>
      <c r="H39" s="17">
        <v>169</v>
      </c>
      <c r="I39" s="41">
        <v>0.97041420118343191</v>
      </c>
      <c r="J39" s="41">
        <v>2.9585798816568046E-2</v>
      </c>
      <c r="K39" s="41">
        <v>1.7751479289940829E-2</v>
      </c>
      <c r="L39" s="41">
        <v>0.98224852071005919</v>
      </c>
      <c r="M39" s="17">
        <v>179</v>
      </c>
      <c r="N39" s="41">
        <v>0.98882681564245811</v>
      </c>
      <c r="O39" s="41">
        <v>1.11731843575419E-2</v>
      </c>
      <c r="P39" s="41">
        <v>1.11731843575419E-2</v>
      </c>
      <c r="Q39" s="41">
        <v>0.98882681564245811</v>
      </c>
      <c r="R39" s="17">
        <v>182</v>
      </c>
      <c r="S39" s="41">
        <v>0.98901098901098905</v>
      </c>
      <c r="T39" s="41">
        <v>1.098901098901099E-2</v>
      </c>
      <c r="U39" s="41">
        <v>1.098901098901099E-2</v>
      </c>
      <c r="V39" s="41">
        <v>0.98901098901098905</v>
      </c>
      <c r="W39" s="17">
        <v>186</v>
      </c>
      <c r="X39" s="41">
        <v>0.95161290322580649</v>
      </c>
      <c r="Y39" s="41">
        <v>4.8387096774193547E-2</v>
      </c>
      <c r="Z39" s="41">
        <v>4.8387096774193547E-2</v>
      </c>
      <c r="AA39" s="41">
        <v>0.95161290322580649</v>
      </c>
      <c r="AB39" s="17">
        <v>200</v>
      </c>
      <c r="AC39" s="41">
        <v>0.97</v>
      </c>
      <c r="AD39" s="41">
        <v>0.03</v>
      </c>
      <c r="AE39" s="41">
        <v>0.03</v>
      </c>
      <c r="AF39" s="41">
        <v>0.97</v>
      </c>
      <c r="AG39" s="17">
        <v>200</v>
      </c>
      <c r="AH39" s="41">
        <v>1</v>
      </c>
      <c r="AI39" s="41">
        <v>0</v>
      </c>
      <c r="AJ39" s="41">
        <v>0</v>
      </c>
      <c r="AK39" s="41">
        <v>1</v>
      </c>
      <c r="AL39" s="17">
        <v>193</v>
      </c>
      <c r="AM39" s="41">
        <v>0.92746113989637302</v>
      </c>
      <c r="AN39" s="41">
        <v>7.2538860103626937E-2</v>
      </c>
      <c r="AO39" s="41">
        <v>6.7357512953367879E-2</v>
      </c>
      <c r="AP39" s="41">
        <v>0.93264248704663211</v>
      </c>
      <c r="AQ39" s="17">
        <v>179</v>
      </c>
      <c r="AR39" s="41">
        <v>0.96089385474860334</v>
      </c>
      <c r="AS39" s="41">
        <v>3.9106145251396648E-2</v>
      </c>
      <c r="AT39" s="41">
        <v>3.9106145251396648E-2</v>
      </c>
      <c r="AU39" s="41">
        <v>0.96089385474860334</v>
      </c>
      <c r="AV39" s="17">
        <v>186</v>
      </c>
      <c r="AW39" s="41">
        <v>1</v>
      </c>
      <c r="AX39" s="41">
        <v>0</v>
      </c>
      <c r="AY39" s="41">
        <v>0</v>
      </c>
      <c r="AZ39" s="41">
        <v>1</v>
      </c>
      <c r="BA39" s="17">
        <v>182</v>
      </c>
      <c r="BB39" s="41">
        <v>0.97802197802197799</v>
      </c>
      <c r="BC39" s="41">
        <v>2.197802197802198E-2</v>
      </c>
      <c r="BD39" s="41">
        <v>1.6483516483516484E-2</v>
      </c>
      <c r="BE39" s="41">
        <v>0.98351648351648346</v>
      </c>
      <c r="BF39" s="17">
        <v>195</v>
      </c>
      <c r="BG39" s="41">
        <v>0.98461538461538467</v>
      </c>
      <c r="BH39" s="41">
        <v>1.5384615384615385E-2</v>
      </c>
      <c r="BI39" s="41">
        <v>1.0256410256410256E-2</v>
      </c>
      <c r="BJ39" s="41">
        <v>0.98974358974358978</v>
      </c>
      <c r="BL39" s="34">
        <v>2246</v>
      </c>
      <c r="BM39" s="43">
        <v>0.97328584149599284</v>
      </c>
      <c r="BN39" s="43">
        <v>2.6714158504007122E-2</v>
      </c>
      <c r="BO39" s="43">
        <v>2.3597506678539625E-2</v>
      </c>
      <c r="BP39" s="43">
        <v>0.97640249332146034</v>
      </c>
    </row>
    <row r="40" spans="1:68" outlineLevel="1" x14ac:dyDescent="0.2">
      <c r="A40" s="5" t="s">
        <v>38</v>
      </c>
      <c r="B40" s="9" t="s">
        <v>12</v>
      </c>
      <c r="C40" s="17">
        <v>28</v>
      </c>
      <c r="D40" s="41">
        <v>0.4285714285714286</v>
      </c>
      <c r="E40" s="41">
        <v>0.5714285714285714</v>
      </c>
      <c r="F40" s="41">
        <v>0.5714285714285714</v>
      </c>
      <c r="G40" s="41">
        <v>0.4285714285714286</v>
      </c>
      <c r="H40" s="17">
        <v>27</v>
      </c>
      <c r="I40" s="41">
        <v>0.55555555555555558</v>
      </c>
      <c r="J40" s="41">
        <v>0.44444444444444442</v>
      </c>
      <c r="K40" s="41">
        <v>0.40740740740740738</v>
      </c>
      <c r="L40" s="41">
        <v>0.59259259259259256</v>
      </c>
      <c r="M40" s="17">
        <v>30</v>
      </c>
      <c r="N40" s="41">
        <v>0.53333333333333333</v>
      </c>
      <c r="O40" s="41">
        <v>0.46666666666666667</v>
      </c>
      <c r="P40" s="41">
        <v>0.46666666666666667</v>
      </c>
      <c r="Q40" s="41">
        <v>0.53333333333333333</v>
      </c>
      <c r="R40" s="17">
        <v>25</v>
      </c>
      <c r="S40" s="41">
        <v>0.52</v>
      </c>
      <c r="T40" s="41">
        <v>0.48</v>
      </c>
      <c r="U40" s="41">
        <v>0.48</v>
      </c>
      <c r="V40" s="41">
        <v>0.52</v>
      </c>
      <c r="W40" s="17">
        <v>28</v>
      </c>
      <c r="X40" s="41">
        <v>0.6785714285714286</v>
      </c>
      <c r="Y40" s="41">
        <v>0.32142857142857145</v>
      </c>
      <c r="Z40" s="41">
        <v>0.2857142857142857</v>
      </c>
      <c r="AA40" s="41">
        <v>0.7142857142857143</v>
      </c>
      <c r="AB40" s="17">
        <v>25</v>
      </c>
      <c r="AC40" s="41">
        <v>0.67999999999999994</v>
      </c>
      <c r="AD40" s="41">
        <v>0.32</v>
      </c>
      <c r="AE40" s="41">
        <v>0.32</v>
      </c>
      <c r="AF40" s="41">
        <v>0.67999999999999994</v>
      </c>
      <c r="AG40" s="17">
        <v>22</v>
      </c>
      <c r="AH40" s="41">
        <v>0.31818181818181823</v>
      </c>
      <c r="AI40" s="41">
        <v>0.68181818181818177</v>
      </c>
      <c r="AJ40" s="41">
        <v>0.63636363636363635</v>
      </c>
      <c r="AK40" s="41">
        <v>0.36363636363636365</v>
      </c>
      <c r="AL40" s="17">
        <v>26</v>
      </c>
      <c r="AM40" s="41">
        <v>0.26923076923076927</v>
      </c>
      <c r="AN40" s="41">
        <v>0.73076923076923073</v>
      </c>
      <c r="AO40" s="41">
        <v>0.73076923076923073</v>
      </c>
      <c r="AP40" s="41">
        <v>0.26923076923076927</v>
      </c>
      <c r="AQ40" s="17">
        <v>24</v>
      </c>
      <c r="AR40" s="41">
        <v>0.5</v>
      </c>
      <c r="AS40" s="41">
        <v>0.5</v>
      </c>
      <c r="AT40" s="41">
        <v>0.45833333333333331</v>
      </c>
      <c r="AU40" s="41">
        <v>0.54166666666666674</v>
      </c>
      <c r="AV40" s="17">
        <v>21</v>
      </c>
      <c r="AW40" s="41">
        <v>0.4285714285714286</v>
      </c>
      <c r="AX40" s="41">
        <v>0.5714285714285714</v>
      </c>
      <c r="AY40" s="41">
        <v>0.52380952380952384</v>
      </c>
      <c r="AZ40" s="41">
        <v>0.47619047619047616</v>
      </c>
      <c r="BA40" s="17">
        <v>28</v>
      </c>
      <c r="BB40" s="41">
        <v>0.5357142857142857</v>
      </c>
      <c r="BC40" s="41">
        <v>0.4642857142857143</v>
      </c>
      <c r="BD40" s="41">
        <v>0.4642857142857143</v>
      </c>
      <c r="BE40" s="41">
        <v>0.5357142857142857</v>
      </c>
      <c r="BF40" s="17">
        <v>30</v>
      </c>
      <c r="BG40" s="41">
        <v>0.3666666666666667</v>
      </c>
      <c r="BH40" s="41">
        <v>0.6333333333333333</v>
      </c>
      <c r="BI40" s="41">
        <v>0.6333333333333333</v>
      </c>
      <c r="BJ40" s="41">
        <v>0.3666666666666667</v>
      </c>
      <c r="BL40" s="34">
        <v>314</v>
      </c>
      <c r="BM40" s="43">
        <v>0.48726114649681529</v>
      </c>
      <c r="BN40" s="43">
        <v>0.51273885350318471</v>
      </c>
      <c r="BO40" s="43">
        <v>0.49681528662420382</v>
      </c>
      <c r="BP40" s="43">
        <v>0.50318471337579618</v>
      </c>
    </row>
    <row r="41" spans="1:68" outlineLevel="1" x14ac:dyDescent="0.2">
      <c r="A41" s="5" t="s">
        <v>39</v>
      </c>
      <c r="B41" s="9" t="s">
        <v>21</v>
      </c>
      <c r="C41" s="17">
        <v>19</v>
      </c>
      <c r="D41" s="41">
        <v>1</v>
      </c>
      <c r="E41" s="41">
        <v>0</v>
      </c>
      <c r="F41" s="41">
        <v>0</v>
      </c>
      <c r="G41" s="41">
        <v>1</v>
      </c>
      <c r="H41" s="17">
        <v>15</v>
      </c>
      <c r="I41" s="41">
        <v>1</v>
      </c>
      <c r="J41" s="41">
        <v>0</v>
      </c>
      <c r="K41" s="41">
        <v>0</v>
      </c>
      <c r="L41" s="41">
        <v>1</v>
      </c>
      <c r="M41" s="17">
        <v>6</v>
      </c>
      <c r="N41" s="41">
        <v>1</v>
      </c>
      <c r="O41" s="41">
        <v>0</v>
      </c>
      <c r="P41" s="41">
        <v>0</v>
      </c>
      <c r="Q41" s="41">
        <v>1</v>
      </c>
      <c r="R41" s="17">
        <v>9</v>
      </c>
      <c r="S41" s="41">
        <v>0.88888888888888884</v>
      </c>
      <c r="T41" s="41">
        <v>0.1111111111111111</v>
      </c>
      <c r="U41" s="41">
        <v>0.1111111111111111</v>
      </c>
      <c r="V41" s="41">
        <v>0.88888888888888884</v>
      </c>
      <c r="W41" s="17">
        <v>6</v>
      </c>
      <c r="X41" s="41">
        <v>0.83333333333333337</v>
      </c>
      <c r="Y41" s="41">
        <v>0.16666666666666666</v>
      </c>
      <c r="Z41" s="41">
        <v>0.16666666666666666</v>
      </c>
      <c r="AA41" s="41">
        <v>0.83333333333333337</v>
      </c>
      <c r="AB41" s="17">
        <v>7</v>
      </c>
      <c r="AC41" s="41">
        <v>0.85714285714285721</v>
      </c>
      <c r="AD41" s="41">
        <v>0.14285714285714285</v>
      </c>
      <c r="AE41" s="41">
        <v>0</v>
      </c>
      <c r="AF41" s="41">
        <v>1</v>
      </c>
      <c r="AG41" s="17">
        <v>23</v>
      </c>
      <c r="AH41" s="41">
        <v>0.56521739130434789</v>
      </c>
      <c r="AI41" s="41">
        <v>0.43478260869565216</v>
      </c>
      <c r="AJ41" s="41">
        <v>0.30434782608695654</v>
      </c>
      <c r="AK41" s="41">
        <v>0.69565217391304346</v>
      </c>
      <c r="AL41" s="17">
        <v>8</v>
      </c>
      <c r="AM41" s="41">
        <v>0.625</v>
      </c>
      <c r="AN41" s="41">
        <v>0.375</v>
      </c>
      <c r="AO41" s="41">
        <v>0.25</v>
      </c>
      <c r="AP41" s="41">
        <v>0.75</v>
      </c>
      <c r="AQ41" s="17">
        <v>11</v>
      </c>
      <c r="AR41" s="41">
        <v>0.90909090909090906</v>
      </c>
      <c r="AS41" s="41">
        <v>9.0909090909090912E-2</v>
      </c>
      <c r="AT41" s="41">
        <v>9.0909090909090912E-2</v>
      </c>
      <c r="AU41" s="41">
        <v>0.90909090909090906</v>
      </c>
      <c r="AV41" s="17">
        <v>8</v>
      </c>
      <c r="AW41" s="41">
        <v>0.875</v>
      </c>
      <c r="AX41" s="41">
        <v>0.125</v>
      </c>
      <c r="AY41" s="41">
        <v>0.125</v>
      </c>
      <c r="AZ41" s="41">
        <v>0.875</v>
      </c>
      <c r="BA41" s="17">
        <v>11</v>
      </c>
      <c r="BB41" s="41">
        <v>0.90909090909090906</v>
      </c>
      <c r="BC41" s="41">
        <v>9.0909090909090912E-2</v>
      </c>
      <c r="BD41" s="41">
        <v>9.0909090909090912E-2</v>
      </c>
      <c r="BE41" s="41">
        <v>0.90909090909090906</v>
      </c>
      <c r="BF41" s="17">
        <v>15</v>
      </c>
      <c r="BG41" s="41">
        <v>0.93333333333333335</v>
      </c>
      <c r="BH41" s="41">
        <v>6.6666666666666666E-2</v>
      </c>
      <c r="BI41" s="41">
        <v>6.6666666666666666E-2</v>
      </c>
      <c r="BJ41" s="41">
        <v>0.93333333333333335</v>
      </c>
      <c r="BL41" s="34">
        <v>138</v>
      </c>
      <c r="BM41" s="43">
        <v>0.85507246376811596</v>
      </c>
      <c r="BN41" s="43">
        <v>0.14492753623188406</v>
      </c>
      <c r="BO41" s="43">
        <v>0.10869565217391304</v>
      </c>
      <c r="BP41" s="43">
        <v>0.89130434782608692</v>
      </c>
    </row>
    <row r="42" spans="1:68" outlineLevel="1" x14ac:dyDescent="0.2">
      <c r="A42" s="5" t="s">
        <v>40</v>
      </c>
      <c r="B42" s="9" t="s">
        <v>9</v>
      </c>
      <c r="C42" s="17">
        <v>59</v>
      </c>
      <c r="D42" s="41">
        <v>0.93220338983050843</v>
      </c>
      <c r="E42" s="41">
        <v>6.7796610169491525E-2</v>
      </c>
      <c r="F42" s="41">
        <v>6.7796610169491525E-2</v>
      </c>
      <c r="G42" s="41">
        <v>0.93220338983050843</v>
      </c>
      <c r="H42" s="17">
        <v>54</v>
      </c>
      <c r="I42" s="41">
        <v>0.88888888888888884</v>
      </c>
      <c r="J42" s="41">
        <v>0.1111111111111111</v>
      </c>
      <c r="K42" s="41">
        <v>9.2592592592592587E-2</v>
      </c>
      <c r="L42" s="41">
        <v>0.90740740740740744</v>
      </c>
      <c r="M42" s="17">
        <v>60</v>
      </c>
      <c r="N42" s="41">
        <v>0.93333333333333335</v>
      </c>
      <c r="O42" s="41">
        <v>6.6666666666666666E-2</v>
      </c>
      <c r="P42" s="41">
        <v>6.6666666666666666E-2</v>
      </c>
      <c r="Q42" s="41">
        <v>0.93333333333333335</v>
      </c>
      <c r="R42" s="17">
        <v>59</v>
      </c>
      <c r="S42" s="41">
        <v>0.88135593220338981</v>
      </c>
      <c r="T42" s="41">
        <v>0.11864406779661017</v>
      </c>
      <c r="U42" s="41">
        <v>6.7796610169491525E-2</v>
      </c>
      <c r="V42" s="41">
        <v>0.93220338983050843</v>
      </c>
      <c r="W42" s="17">
        <v>62</v>
      </c>
      <c r="X42" s="41">
        <v>0.77419354838709675</v>
      </c>
      <c r="Y42" s="41">
        <v>0.22580645161290322</v>
      </c>
      <c r="Z42" s="41">
        <v>0.19354838709677419</v>
      </c>
      <c r="AA42" s="41">
        <v>0.80645161290322576</v>
      </c>
      <c r="AB42" s="17">
        <v>59</v>
      </c>
      <c r="AC42" s="41">
        <v>0.81355932203389836</v>
      </c>
      <c r="AD42" s="41">
        <v>0.1864406779661017</v>
      </c>
      <c r="AE42" s="41">
        <v>0.15254237288135594</v>
      </c>
      <c r="AF42" s="41">
        <v>0.84745762711864403</v>
      </c>
      <c r="AG42" s="17">
        <v>73</v>
      </c>
      <c r="AH42" s="41">
        <v>0.9178082191780822</v>
      </c>
      <c r="AI42" s="41">
        <v>8.2191780821917804E-2</v>
      </c>
      <c r="AJ42" s="41">
        <v>8.2191780821917804E-2</v>
      </c>
      <c r="AK42" s="41">
        <v>0.9178082191780822</v>
      </c>
      <c r="AL42" s="17">
        <v>77</v>
      </c>
      <c r="AM42" s="41">
        <v>0.88311688311688308</v>
      </c>
      <c r="AN42" s="41">
        <v>0.11688311688311688</v>
      </c>
      <c r="AO42" s="41">
        <v>0.1038961038961039</v>
      </c>
      <c r="AP42" s="41">
        <v>0.89610389610389607</v>
      </c>
      <c r="AQ42" s="17">
        <v>65</v>
      </c>
      <c r="AR42" s="41">
        <v>0.8</v>
      </c>
      <c r="AS42" s="41">
        <v>0.2</v>
      </c>
      <c r="AT42" s="41">
        <v>0.18461538461538463</v>
      </c>
      <c r="AU42" s="41">
        <v>0.81538461538461537</v>
      </c>
      <c r="AV42" s="17">
        <v>73</v>
      </c>
      <c r="AW42" s="41">
        <v>0.76712328767123283</v>
      </c>
      <c r="AX42" s="41">
        <v>0.23287671232876711</v>
      </c>
      <c r="AY42" s="41">
        <v>0.17808219178082191</v>
      </c>
      <c r="AZ42" s="41">
        <v>0.82191780821917804</v>
      </c>
      <c r="BA42" s="17">
        <v>64</v>
      </c>
      <c r="BB42" s="41">
        <v>0.875</v>
      </c>
      <c r="BC42" s="41">
        <v>0.125</v>
      </c>
      <c r="BD42" s="41">
        <v>0.109375</v>
      </c>
      <c r="BE42" s="41">
        <v>0.890625</v>
      </c>
      <c r="BF42" s="17">
        <v>78</v>
      </c>
      <c r="BG42" s="41">
        <v>0.87179487179487181</v>
      </c>
      <c r="BH42" s="41">
        <v>0.12820512820512819</v>
      </c>
      <c r="BI42" s="41">
        <v>0.10256410256410256</v>
      </c>
      <c r="BJ42" s="41">
        <v>0.89743589743589747</v>
      </c>
      <c r="BL42" s="34">
        <v>783</v>
      </c>
      <c r="BM42" s="43">
        <v>0.8607918263090677</v>
      </c>
      <c r="BN42" s="43">
        <v>0.1392081736909323</v>
      </c>
      <c r="BO42" s="43">
        <v>0.11749680715197956</v>
      </c>
      <c r="BP42" s="43">
        <v>0.88250319284802048</v>
      </c>
    </row>
    <row r="43" spans="1:68" outlineLevel="1" x14ac:dyDescent="0.2">
      <c r="A43" s="32" t="s">
        <v>125</v>
      </c>
      <c r="B43" s="9" t="s">
        <v>124</v>
      </c>
      <c r="C43" s="17">
        <v>31</v>
      </c>
      <c r="D43" s="41">
        <v>0.93548387096774199</v>
      </c>
      <c r="E43" s="41">
        <v>6.4516129032258063E-2</v>
      </c>
      <c r="F43" s="41">
        <v>6.4516129032258063E-2</v>
      </c>
      <c r="G43" s="41">
        <v>0.93548387096774199</v>
      </c>
      <c r="H43" s="17">
        <v>26</v>
      </c>
      <c r="I43" s="41">
        <v>0.96153846153846156</v>
      </c>
      <c r="J43" s="41">
        <v>3.8461538461538464E-2</v>
      </c>
      <c r="K43" s="41">
        <v>3.8461538461538464E-2</v>
      </c>
      <c r="L43" s="41">
        <v>0.96153846153846156</v>
      </c>
      <c r="M43" s="17">
        <v>31</v>
      </c>
      <c r="N43" s="41">
        <v>0.90322580645161288</v>
      </c>
      <c r="O43" s="41">
        <v>9.6774193548387094E-2</v>
      </c>
      <c r="P43" s="41">
        <v>6.4516129032258063E-2</v>
      </c>
      <c r="Q43" s="41">
        <v>0.93548387096774199</v>
      </c>
      <c r="R43" s="17">
        <v>29</v>
      </c>
      <c r="S43" s="41">
        <v>1</v>
      </c>
      <c r="T43" s="41">
        <v>0</v>
      </c>
      <c r="U43" s="41">
        <v>0</v>
      </c>
      <c r="V43" s="41">
        <v>1</v>
      </c>
      <c r="W43" s="17">
        <v>31</v>
      </c>
      <c r="X43" s="41">
        <v>0.90322580645161288</v>
      </c>
      <c r="Y43" s="41">
        <v>9.6774193548387094E-2</v>
      </c>
      <c r="Z43" s="41">
        <v>9.6774193548387094E-2</v>
      </c>
      <c r="AA43" s="41">
        <v>0.90322580645161288</v>
      </c>
      <c r="AB43" s="17">
        <v>30</v>
      </c>
      <c r="AC43" s="41">
        <v>0.93333333333333335</v>
      </c>
      <c r="AD43" s="41">
        <v>6.6666666666666666E-2</v>
      </c>
      <c r="AE43" s="41">
        <v>6.6666666666666666E-2</v>
      </c>
      <c r="AF43" s="41">
        <v>0.93333333333333335</v>
      </c>
      <c r="AG43" s="17">
        <v>30</v>
      </c>
      <c r="AH43" s="41">
        <v>0.96666666666666667</v>
      </c>
      <c r="AI43" s="41">
        <v>3.3333333333333333E-2</v>
      </c>
      <c r="AJ43" s="41">
        <v>3.3333333333333333E-2</v>
      </c>
      <c r="AK43" s="41">
        <v>0.96666666666666667</v>
      </c>
      <c r="AL43" s="17">
        <v>29</v>
      </c>
      <c r="AM43" s="41">
        <v>0.89655172413793105</v>
      </c>
      <c r="AN43" s="41">
        <v>0.10344827586206896</v>
      </c>
      <c r="AO43" s="41">
        <v>6.8965517241379309E-2</v>
      </c>
      <c r="AP43" s="41">
        <v>0.93103448275862066</v>
      </c>
      <c r="AQ43" s="17">
        <v>29</v>
      </c>
      <c r="AR43" s="41">
        <v>0.89655172413793105</v>
      </c>
      <c r="AS43" s="41">
        <v>0.10344827586206896</v>
      </c>
      <c r="AT43" s="41">
        <v>0.10344827586206896</v>
      </c>
      <c r="AU43" s="41">
        <v>0.89655172413793105</v>
      </c>
      <c r="AV43" s="17">
        <v>32</v>
      </c>
      <c r="AW43" s="41">
        <v>0.84375</v>
      </c>
      <c r="AX43" s="41">
        <v>0.15625</v>
      </c>
      <c r="AY43" s="41">
        <v>0.15625</v>
      </c>
      <c r="AZ43" s="41">
        <v>0.84375</v>
      </c>
      <c r="BA43" s="17">
        <v>29</v>
      </c>
      <c r="BB43" s="41">
        <v>1</v>
      </c>
      <c r="BC43" s="41">
        <v>0</v>
      </c>
      <c r="BD43" s="41">
        <v>0</v>
      </c>
      <c r="BE43" s="41">
        <v>1</v>
      </c>
      <c r="BF43" s="17">
        <v>29</v>
      </c>
      <c r="BG43" s="41">
        <v>0.93103448275862066</v>
      </c>
      <c r="BH43" s="41">
        <v>6.8965517241379309E-2</v>
      </c>
      <c r="BI43" s="41">
        <v>3.4482758620689655E-2</v>
      </c>
      <c r="BJ43" s="41">
        <v>0.96551724137931039</v>
      </c>
      <c r="BL43" s="34">
        <v>356</v>
      </c>
      <c r="BM43" s="43">
        <v>0.9297752808988764</v>
      </c>
      <c r="BN43" s="43">
        <v>7.02247191011236E-2</v>
      </c>
      <c r="BO43" s="43">
        <v>6.1797752808988762E-2</v>
      </c>
      <c r="BP43" s="43">
        <v>0.9382022471910112</v>
      </c>
    </row>
    <row r="44" spans="1:68" outlineLevel="1" x14ac:dyDescent="0.2">
      <c r="A44" s="32" t="s">
        <v>127</v>
      </c>
      <c r="B44" s="9" t="s">
        <v>126</v>
      </c>
      <c r="C44" s="17">
        <v>18</v>
      </c>
      <c r="D44" s="41">
        <v>0.88888888888888884</v>
      </c>
      <c r="E44" s="41">
        <v>0.1111111111111111</v>
      </c>
      <c r="F44" s="41">
        <v>0.1111111111111111</v>
      </c>
      <c r="G44" s="41">
        <v>0.88888888888888884</v>
      </c>
      <c r="H44" s="17">
        <v>16</v>
      </c>
      <c r="I44" s="41">
        <v>0.8125</v>
      </c>
      <c r="J44" s="41">
        <v>0.1875</v>
      </c>
      <c r="K44" s="41">
        <v>0.1875</v>
      </c>
      <c r="L44" s="41">
        <v>0.8125</v>
      </c>
      <c r="M44" s="17">
        <v>15</v>
      </c>
      <c r="N44" s="41">
        <v>0.93333333333333335</v>
      </c>
      <c r="O44" s="41">
        <v>6.6666666666666666E-2</v>
      </c>
      <c r="P44" s="41">
        <v>0</v>
      </c>
      <c r="Q44" s="41">
        <v>1</v>
      </c>
      <c r="R44" s="17">
        <v>17</v>
      </c>
      <c r="S44" s="41">
        <v>0.88235294117647056</v>
      </c>
      <c r="T44" s="41">
        <v>0.11764705882352941</v>
      </c>
      <c r="U44" s="41">
        <v>0.11764705882352941</v>
      </c>
      <c r="V44" s="41">
        <v>0.88235294117647056</v>
      </c>
      <c r="W44" s="17">
        <v>18</v>
      </c>
      <c r="X44" s="41">
        <v>0.94444444444444442</v>
      </c>
      <c r="Y44" s="41">
        <v>5.5555555555555552E-2</v>
      </c>
      <c r="Z44" s="41">
        <v>0</v>
      </c>
      <c r="AA44" s="41">
        <v>1</v>
      </c>
      <c r="AB44" s="17">
        <v>25</v>
      </c>
      <c r="AC44" s="41">
        <v>0.96</v>
      </c>
      <c r="AD44" s="41">
        <v>0.04</v>
      </c>
      <c r="AE44" s="41">
        <v>0.04</v>
      </c>
      <c r="AF44" s="41">
        <v>0.96</v>
      </c>
      <c r="AG44" s="17">
        <v>30</v>
      </c>
      <c r="AH44" s="41">
        <v>0.9</v>
      </c>
      <c r="AI44" s="41">
        <v>0.1</v>
      </c>
      <c r="AJ44" s="41">
        <v>0.1</v>
      </c>
      <c r="AK44" s="41">
        <v>0.9</v>
      </c>
      <c r="AL44" s="17">
        <v>21</v>
      </c>
      <c r="AM44" s="41">
        <v>0.90476190476190477</v>
      </c>
      <c r="AN44" s="41">
        <v>9.5238095238095233E-2</v>
      </c>
      <c r="AO44" s="41">
        <v>0</v>
      </c>
      <c r="AP44" s="41">
        <v>1</v>
      </c>
      <c r="AQ44" s="17">
        <v>22</v>
      </c>
      <c r="AR44" s="41">
        <v>0.86363636363636365</v>
      </c>
      <c r="AS44" s="41">
        <v>0.13636363636363635</v>
      </c>
      <c r="AT44" s="41">
        <v>0.13636363636363635</v>
      </c>
      <c r="AU44" s="41">
        <v>0.86363636363636365</v>
      </c>
      <c r="AV44" s="17">
        <v>22</v>
      </c>
      <c r="AW44" s="41">
        <v>0.95454545454545459</v>
      </c>
      <c r="AX44" s="41">
        <v>4.5454545454545456E-2</v>
      </c>
      <c r="AY44" s="41">
        <v>4.5454545454545456E-2</v>
      </c>
      <c r="AZ44" s="41">
        <v>0.95454545454545459</v>
      </c>
      <c r="BA44" s="17">
        <v>17</v>
      </c>
      <c r="BB44" s="41">
        <v>0.70588235294117641</v>
      </c>
      <c r="BC44" s="41">
        <v>0.29411764705882354</v>
      </c>
      <c r="BD44" s="41">
        <v>0.29411764705882354</v>
      </c>
      <c r="BE44" s="41">
        <v>0.70588235294117641</v>
      </c>
      <c r="BF44" s="17">
        <v>25</v>
      </c>
      <c r="BG44" s="41">
        <v>0.88</v>
      </c>
      <c r="BH44" s="41">
        <v>0.12</v>
      </c>
      <c r="BI44" s="41">
        <v>0.12</v>
      </c>
      <c r="BJ44" s="41">
        <v>0.88</v>
      </c>
      <c r="BL44" s="34">
        <v>246</v>
      </c>
      <c r="BM44" s="43">
        <v>0.8902439024390244</v>
      </c>
      <c r="BN44" s="43">
        <v>0.10975609756097561</v>
      </c>
      <c r="BO44" s="43">
        <v>9.3495934959349589E-2</v>
      </c>
      <c r="BP44" s="43">
        <v>0.9065040650406504</v>
      </c>
    </row>
    <row r="45" spans="1:68" outlineLevel="1" x14ac:dyDescent="0.2">
      <c r="A45" s="5" t="s">
        <v>74</v>
      </c>
      <c r="B45" s="9" t="s">
        <v>75</v>
      </c>
      <c r="C45" s="17">
        <v>22</v>
      </c>
      <c r="D45" s="41">
        <v>0.90909090909090906</v>
      </c>
      <c r="E45" s="41">
        <v>9.0909090909090912E-2</v>
      </c>
      <c r="F45" s="41">
        <v>4.5454545454545456E-2</v>
      </c>
      <c r="G45" s="41">
        <v>0.95454545454545459</v>
      </c>
      <c r="H45" s="17">
        <v>21</v>
      </c>
      <c r="I45" s="41">
        <v>1</v>
      </c>
      <c r="J45" s="41">
        <v>0</v>
      </c>
      <c r="K45" s="41">
        <v>0</v>
      </c>
      <c r="L45" s="41">
        <v>1</v>
      </c>
      <c r="M45" s="17">
        <v>22</v>
      </c>
      <c r="N45" s="41">
        <v>1</v>
      </c>
      <c r="O45" s="41">
        <v>0</v>
      </c>
      <c r="P45" s="41">
        <v>0</v>
      </c>
      <c r="Q45" s="41">
        <v>1</v>
      </c>
      <c r="R45" s="17">
        <v>22</v>
      </c>
      <c r="S45" s="41">
        <v>0.95454545454545459</v>
      </c>
      <c r="T45" s="41">
        <v>4.5454545454545456E-2</v>
      </c>
      <c r="U45" s="41">
        <v>4.5454545454545456E-2</v>
      </c>
      <c r="V45" s="41">
        <v>0.95454545454545459</v>
      </c>
      <c r="W45" s="17">
        <v>23</v>
      </c>
      <c r="X45" s="41">
        <v>0.95652173913043481</v>
      </c>
      <c r="Y45" s="41">
        <v>4.3478260869565216E-2</v>
      </c>
      <c r="Z45" s="41">
        <v>0</v>
      </c>
      <c r="AA45" s="41">
        <v>1</v>
      </c>
      <c r="AB45" s="17">
        <v>23</v>
      </c>
      <c r="AC45" s="41">
        <v>1</v>
      </c>
      <c r="AD45" s="41">
        <v>0</v>
      </c>
      <c r="AE45" s="41">
        <v>0</v>
      </c>
      <c r="AF45" s="41">
        <v>1</v>
      </c>
      <c r="AG45" s="17">
        <v>22</v>
      </c>
      <c r="AH45" s="41">
        <v>0.86363636363636365</v>
      </c>
      <c r="AI45" s="41">
        <v>0.13636363636363635</v>
      </c>
      <c r="AJ45" s="41">
        <v>0.13636363636363635</v>
      </c>
      <c r="AK45" s="41">
        <v>0.86363636363636365</v>
      </c>
      <c r="AL45" s="17">
        <v>19</v>
      </c>
      <c r="AM45" s="41">
        <v>0.94736842105263164</v>
      </c>
      <c r="AN45" s="41">
        <v>5.2631578947368418E-2</v>
      </c>
      <c r="AO45" s="41">
        <v>0</v>
      </c>
      <c r="AP45" s="41">
        <v>1</v>
      </c>
      <c r="AQ45" s="17">
        <v>0</v>
      </c>
      <c r="AR45" s="41" t="s">
        <v>248</v>
      </c>
      <c r="AS45" s="41" t="s">
        <v>248</v>
      </c>
      <c r="AT45" s="41" t="s">
        <v>248</v>
      </c>
      <c r="AU45" s="41" t="s">
        <v>248</v>
      </c>
      <c r="AV45" s="17">
        <v>0</v>
      </c>
      <c r="AW45" s="41" t="s">
        <v>248</v>
      </c>
      <c r="AX45" s="41" t="s">
        <v>248</v>
      </c>
      <c r="AY45" s="41" t="s">
        <v>248</v>
      </c>
      <c r="AZ45" s="41" t="s">
        <v>248</v>
      </c>
      <c r="BA45" s="17">
        <v>0</v>
      </c>
      <c r="BB45" s="41" t="s">
        <v>248</v>
      </c>
      <c r="BC45" s="41" t="s">
        <v>248</v>
      </c>
      <c r="BD45" s="41" t="s">
        <v>248</v>
      </c>
      <c r="BE45" s="41" t="s">
        <v>248</v>
      </c>
      <c r="BF45" s="17">
        <v>0</v>
      </c>
      <c r="BG45" s="41" t="s">
        <v>248</v>
      </c>
      <c r="BH45" s="41" t="s">
        <v>248</v>
      </c>
      <c r="BI45" s="41" t="s">
        <v>248</v>
      </c>
      <c r="BJ45" s="41" t="s">
        <v>248</v>
      </c>
      <c r="BL45" s="34">
        <v>174</v>
      </c>
      <c r="BM45" s="43">
        <v>0.95402298850574718</v>
      </c>
      <c r="BN45" s="43">
        <v>4.5977011494252873E-2</v>
      </c>
      <c r="BO45" s="43">
        <v>2.8735632183908046E-2</v>
      </c>
      <c r="BP45" s="43">
        <v>0.97126436781609193</v>
      </c>
    </row>
    <row r="46" spans="1:68" outlineLevel="1" x14ac:dyDescent="0.2">
      <c r="A46" s="5" t="s">
        <v>41</v>
      </c>
      <c r="B46" s="9" t="s">
        <v>14</v>
      </c>
      <c r="C46" s="17">
        <v>1</v>
      </c>
      <c r="D46" s="41">
        <v>0</v>
      </c>
      <c r="E46" s="41">
        <v>1</v>
      </c>
      <c r="F46" s="41">
        <v>1</v>
      </c>
      <c r="G46" s="41">
        <v>0</v>
      </c>
      <c r="H46" s="17">
        <v>2</v>
      </c>
      <c r="I46" s="41">
        <v>1</v>
      </c>
      <c r="J46" s="41">
        <v>0</v>
      </c>
      <c r="K46" s="41">
        <v>0</v>
      </c>
      <c r="L46" s="41">
        <v>1</v>
      </c>
      <c r="M46" s="17">
        <v>0</v>
      </c>
      <c r="N46" s="41" t="s">
        <v>248</v>
      </c>
      <c r="O46" s="41" t="s">
        <v>248</v>
      </c>
      <c r="P46" s="41" t="s">
        <v>248</v>
      </c>
      <c r="Q46" s="41" t="s">
        <v>248</v>
      </c>
      <c r="R46" s="17">
        <v>5</v>
      </c>
      <c r="S46" s="41">
        <v>1</v>
      </c>
      <c r="T46" s="41">
        <v>0</v>
      </c>
      <c r="U46" s="41">
        <v>0</v>
      </c>
      <c r="V46" s="41">
        <v>1</v>
      </c>
      <c r="W46" s="17">
        <v>0</v>
      </c>
      <c r="X46" s="41" t="s">
        <v>248</v>
      </c>
      <c r="Y46" s="41" t="s">
        <v>248</v>
      </c>
      <c r="Z46" s="41" t="s">
        <v>248</v>
      </c>
      <c r="AA46" s="41" t="s">
        <v>248</v>
      </c>
      <c r="AB46" s="17">
        <v>0</v>
      </c>
      <c r="AC46" s="41" t="s">
        <v>248</v>
      </c>
      <c r="AD46" s="41" t="s">
        <v>248</v>
      </c>
      <c r="AE46" s="41" t="s">
        <v>248</v>
      </c>
      <c r="AF46" s="41" t="s">
        <v>248</v>
      </c>
      <c r="AG46" s="17">
        <v>1</v>
      </c>
      <c r="AH46" s="41">
        <v>1</v>
      </c>
      <c r="AI46" s="41">
        <v>0</v>
      </c>
      <c r="AJ46" s="41">
        <v>0</v>
      </c>
      <c r="AK46" s="41">
        <v>1</v>
      </c>
      <c r="AL46" s="17">
        <v>4</v>
      </c>
      <c r="AM46" s="41">
        <v>0.5</v>
      </c>
      <c r="AN46" s="41">
        <v>0.5</v>
      </c>
      <c r="AO46" s="41">
        <v>0.5</v>
      </c>
      <c r="AP46" s="41">
        <v>0.5</v>
      </c>
      <c r="AQ46" s="17">
        <v>0</v>
      </c>
      <c r="AR46" s="41" t="s">
        <v>248</v>
      </c>
      <c r="AS46" s="41" t="s">
        <v>248</v>
      </c>
      <c r="AT46" s="41" t="s">
        <v>248</v>
      </c>
      <c r="AU46" s="41" t="s">
        <v>248</v>
      </c>
      <c r="AV46" s="17">
        <v>0</v>
      </c>
      <c r="AW46" s="41" t="s">
        <v>248</v>
      </c>
      <c r="AX46" s="41" t="s">
        <v>248</v>
      </c>
      <c r="AY46" s="41" t="s">
        <v>248</v>
      </c>
      <c r="AZ46" s="41" t="s">
        <v>248</v>
      </c>
      <c r="BA46" s="17">
        <v>0</v>
      </c>
      <c r="BB46" s="41" t="s">
        <v>248</v>
      </c>
      <c r="BC46" s="41" t="s">
        <v>248</v>
      </c>
      <c r="BD46" s="41" t="s">
        <v>248</v>
      </c>
      <c r="BE46" s="41" t="s">
        <v>248</v>
      </c>
      <c r="BF46" s="17">
        <v>0</v>
      </c>
      <c r="BG46" s="41" t="s">
        <v>248</v>
      </c>
      <c r="BH46" s="41" t="s">
        <v>248</v>
      </c>
      <c r="BI46" s="41" t="s">
        <v>248</v>
      </c>
      <c r="BJ46" s="41" t="s">
        <v>248</v>
      </c>
      <c r="BL46" s="34">
        <v>13</v>
      </c>
      <c r="BM46" s="43">
        <v>0.76923076923076916</v>
      </c>
      <c r="BN46" s="43">
        <v>0.23076923076923078</v>
      </c>
      <c r="BO46" s="43">
        <v>0.23076923076923078</v>
      </c>
      <c r="BP46" s="43">
        <v>0.76923076923076916</v>
      </c>
    </row>
    <row r="47" spans="1:68" outlineLevel="1" x14ac:dyDescent="0.2">
      <c r="A47" s="5" t="s">
        <v>72</v>
      </c>
      <c r="B47" s="9" t="s">
        <v>73</v>
      </c>
      <c r="C47" s="17">
        <v>1</v>
      </c>
      <c r="D47" s="41">
        <v>0</v>
      </c>
      <c r="E47" s="41">
        <v>1</v>
      </c>
      <c r="F47" s="41">
        <v>1</v>
      </c>
      <c r="G47" s="41">
        <v>0</v>
      </c>
      <c r="H47" s="17">
        <v>0</v>
      </c>
      <c r="I47" s="41" t="s">
        <v>248</v>
      </c>
      <c r="J47" s="41" t="s">
        <v>248</v>
      </c>
      <c r="K47" s="41" t="s">
        <v>248</v>
      </c>
      <c r="L47" s="41" t="s">
        <v>248</v>
      </c>
      <c r="M47" s="17">
        <v>0</v>
      </c>
      <c r="N47" s="41" t="s">
        <v>248</v>
      </c>
      <c r="O47" s="41" t="s">
        <v>248</v>
      </c>
      <c r="P47" s="41" t="s">
        <v>248</v>
      </c>
      <c r="Q47" s="41" t="s">
        <v>248</v>
      </c>
      <c r="R47" s="17">
        <v>0</v>
      </c>
      <c r="S47" s="41" t="s">
        <v>248</v>
      </c>
      <c r="T47" s="41" t="s">
        <v>248</v>
      </c>
      <c r="U47" s="41" t="s">
        <v>248</v>
      </c>
      <c r="V47" s="41" t="s">
        <v>248</v>
      </c>
      <c r="W47" s="17">
        <v>0</v>
      </c>
      <c r="X47" s="41" t="s">
        <v>248</v>
      </c>
      <c r="Y47" s="41" t="s">
        <v>248</v>
      </c>
      <c r="Z47" s="41" t="s">
        <v>248</v>
      </c>
      <c r="AA47" s="41" t="s">
        <v>248</v>
      </c>
      <c r="AB47" s="17">
        <v>0</v>
      </c>
      <c r="AC47" s="41" t="s">
        <v>248</v>
      </c>
      <c r="AD47" s="41" t="s">
        <v>248</v>
      </c>
      <c r="AE47" s="41" t="s">
        <v>248</v>
      </c>
      <c r="AF47" s="41" t="s">
        <v>248</v>
      </c>
      <c r="AG47" s="17">
        <v>0</v>
      </c>
      <c r="AH47" s="41" t="s">
        <v>248</v>
      </c>
      <c r="AI47" s="41" t="s">
        <v>248</v>
      </c>
      <c r="AJ47" s="41" t="s">
        <v>248</v>
      </c>
      <c r="AK47" s="41" t="s">
        <v>248</v>
      </c>
      <c r="AL47" s="17">
        <v>0</v>
      </c>
      <c r="AM47" s="41" t="s">
        <v>248</v>
      </c>
      <c r="AN47" s="41" t="s">
        <v>248</v>
      </c>
      <c r="AO47" s="41" t="s">
        <v>248</v>
      </c>
      <c r="AP47" s="41" t="s">
        <v>248</v>
      </c>
      <c r="AQ47" s="17">
        <v>0</v>
      </c>
      <c r="AR47" s="41" t="s">
        <v>248</v>
      </c>
      <c r="AS47" s="41" t="s">
        <v>248</v>
      </c>
      <c r="AT47" s="41" t="s">
        <v>248</v>
      </c>
      <c r="AU47" s="41" t="s">
        <v>248</v>
      </c>
      <c r="AV47" s="17">
        <v>0</v>
      </c>
      <c r="AW47" s="41" t="s">
        <v>248</v>
      </c>
      <c r="AX47" s="41" t="s">
        <v>248</v>
      </c>
      <c r="AY47" s="41" t="s">
        <v>248</v>
      </c>
      <c r="AZ47" s="41" t="s">
        <v>248</v>
      </c>
      <c r="BA47" s="17">
        <v>0</v>
      </c>
      <c r="BB47" s="41" t="s">
        <v>248</v>
      </c>
      <c r="BC47" s="41" t="s">
        <v>248</v>
      </c>
      <c r="BD47" s="41" t="s">
        <v>248</v>
      </c>
      <c r="BE47" s="41" t="s">
        <v>248</v>
      </c>
      <c r="BF47" s="17">
        <v>0</v>
      </c>
      <c r="BG47" s="41" t="s">
        <v>248</v>
      </c>
      <c r="BH47" s="41" t="s">
        <v>248</v>
      </c>
      <c r="BI47" s="41" t="s">
        <v>248</v>
      </c>
      <c r="BJ47" s="41" t="s">
        <v>248</v>
      </c>
      <c r="BL47" s="34">
        <v>1</v>
      </c>
      <c r="BM47" s="43">
        <v>0</v>
      </c>
      <c r="BN47" s="43">
        <v>1</v>
      </c>
      <c r="BO47" s="43">
        <v>1</v>
      </c>
      <c r="BP47" s="43">
        <v>0</v>
      </c>
    </row>
    <row r="48" spans="1:68" outlineLevel="1" x14ac:dyDescent="0.2">
      <c r="A48" s="5" t="s">
        <v>42</v>
      </c>
      <c r="B48" s="16" t="s">
        <v>16</v>
      </c>
      <c r="C48" s="17">
        <v>13</v>
      </c>
      <c r="D48" s="41">
        <v>1</v>
      </c>
      <c r="E48" s="41">
        <v>0</v>
      </c>
      <c r="F48" s="41">
        <v>0</v>
      </c>
      <c r="G48" s="41">
        <v>1</v>
      </c>
      <c r="H48" s="17">
        <v>11</v>
      </c>
      <c r="I48" s="41">
        <v>1</v>
      </c>
      <c r="J48" s="41">
        <v>0</v>
      </c>
      <c r="K48" s="41">
        <v>0</v>
      </c>
      <c r="L48" s="41">
        <v>1</v>
      </c>
      <c r="M48" s="17">
        <v>13</v>
      </c>
      <c r="N48" s="41">
        <v>1</v>
      </c>
      <c r="O48" s="41">
        <v>0</v>
      </c>
      <c r="P48" s="41">
        <v>0</v>
      </c>
      <c r="Q48" s="41">
        <v>1</v>
      </c>
      <c r="R48" s="17">
        <v>13</v>
      </c>
      <c r="S48" s="41">
        <v>1</v>
      </c>
      <c r="T48" s="41">
        <v>0</v>
      </c>
      <c r="U48" s="41">
        <v>0</v>
      </c>
      <c r="V48" s="41">
        <v>1</v>
      </c>
      <c r="W48" s="17">
        <v>13</v>
      </c>
      <c r="X48" s="41">
        <v>1</v>
      </c>
      <c r="Y48" s="41">
        <v>0</v>
      </c>
      <c r="Z48" s="41">
        <v>0</v>
      </c>
      <c r="AA48" s="41">
        <v>1</v>
      </c>
      <c r="AB48" s="17">
        <v>13</v>
      </c>
      <c r="AC48" s="41">
        <v>0.92307692307692313</v>
      </c>
      <c r="AD48" s="41">
        <v>7.6923076923076927E-2</v>
      </c>
      <c r="AE48" s="41">
        <v>7.6923076923076927E-2</v>
      </c>
      <c r="AF48" s="41">
        <v>0.92307692307692313</v>
      </c>
      <c r="AG48" s="17">
        <v>15</v>
      </c>
      <c r="AH48" s="41">
        <v>0.93333333333333335</v>
      </c>
      <c r="AI48" s="41">
        <v>6.6666666666666666E-2</v>
      </c>
      <c r="AJ48" s="41">
        <v>6.6666666666666666E-2</v>
      </c>
      <c r="AK48" s="41">
        <v>0.93333333333333335</v>
      </c>
      <c r="AL48" s="17">
        <v>15</v>
      </c>
      <c r="AM48" s="41">
        <v>1</v>
      </c>
      <c r="AN48" s="41">
        <v>0</v>
      </c>
      <c r="AO48" s="41">
        <v>0</v>
      </c>
      <c r="AP48" s="41">
        <v>1</v>
      </c>
      <c r="AQ48" s="17">
        <v>12</v>
      </c>
      <c r="AR48" s="41">
        <v>1</v>
      </c>
      <c r="AS48" s="41">
        <v>0</v>
      </c>
      <c r="AT48" s="41">
        <v>0</v>
      </c>
      <c r="AU48" s="41">
        <v>1</v>
      </c>
      <c r="AV48" s="17">
        <v>14</v>
      </c>
      <c r="AW48" s="41">
        <v>1</v>
      </c>
      <c r="AX48" s="41">
        <v>0</v>
      </c>
      <c r="AY48" s="41">
        <v>0</v>
      </c>
      <c r="AZ48" s="41">
        <v>1</v>
      </c>
      <c r="BA48" s="17">
        <v>13</v>
      </c>
      <c r="BB48" s="41">
        <v>1</v>
      </c>
      <c r="BC48" s="41">
        <v>0</v>
      </c>
      <c r="BD48" s="41">
        <v>0</v>
      </c>
      <c r="BE48" s="41">
        <v>1</v>
      </c>
      <c r="BF48" s="17">
        <v>22</v>
      </c>
      <c r="BG48" s="41">
        <v>0.86363636363636365</v>
      </c>
      <c r="BH48" s="41">
        <v>0.13636363636363635</v>
      </c>
      <c r="BI48" s="41">
        <v>0.13636363636363635</v>
      </c>
      <c r="BJ48" s="41">
        <v>0.86363636363636365</v>
      </c>
      <c r="BL48" s="34">
        <v>167</v>
      </c>
      <c r="BM48" s="43">
        <v>0.97005988023952094</v>
      </c>
      <c r="BN48" s="43">
        <v>2.9940119760479042E-2</v>
      </c>
      <c r="BO48" s="43">
        <v>2.9940119760479042E-2</v>
      </c>
      <c r="BP48" s="43">
        <v>0.97005988023952094</v>
      </c>
    </row>
    <row r="49" spans="1:68" outlineLevel="1" x14ac:dyDescent="0.2">
      <c r="A49" s="50" t="s">
        <v>113</v>
      </c>
      <c r="B49" s="52" t="s">
        <v>112</v>
      </c>
      <c r="C49" s="17">
        <v>50</v>
      </c>
      <c r="D49" s="41">
        <v>0.98</v>
      </c>
      <c r="E49" s="41">
        <v>0.02</v>
      </c>
      <c r="F49" s="41">
        <v>0</v>
      </c>
      <c r="G49" s="41">
        <v>1</v>
      </c>
      <c r="H49" s="17">
        <v>46</v>
      </c>
      <c r="I49" s="41">
        <v>1</v>
      </c>
      <c r="J49" s="41">
        <v>0</v>
      </c>
      <c r="K49" s="41">
        <v>0</v>
      </c>
      <c r="L49" s="41">
        <v>1</v>
      </c>
      <c r="M49" s="17">
        <v>46</v>
      </c>
      <c r="N49" s="41">
        <v>0.95652173913043481</v>
      </c>
      <c r="O49" s="41">
        <v>4.3478260869565216E-2</v>
      </c>
      <c r="P49" s="41">
        <v>2.1739130434782608E-2</v>
      </c>
      <c r="Q49" s="41">
        <v>0.97826086956521741</v>
      </c>
      <c r="R49" s="17">
        <v>42</v>
      </c>
      <c r="S49" s="41">
        <v>0.90476190476190477</v>
      </c>
      <c r="T49" s="41">
        <v>9.5238095238095233E-2</v>
      </c>
      <c r="U49" s="41">
        <v>4.7619047619047616E-2</v>
      </c>
      <c r="V49" s="41">
        <v>0.95238095238095233</v>
      </c>
      <c r="W49" s="17">
        <v>32</v>
      </c>
      <c r="X49" s="41">
        <v>0.9375</v>
      </c>
      <c r="Y49" s="41">
        <v>6.25E-2</v>
      </c>
      <c r="Z49" s="41">
        <v>0</v>
      </c>
      <c r="AA49" s="41">
        <v>1</v>
      </c>
      <c r="AB49" s="17">
        <v>30</v>
      </c>
      <c r="AC49" s="41">
        <v>1</v>
      </c>
      <c r="AD49" s="41">
        <v>0</v>
      </c>
      <c r="AE49" s="41">
        <v>0</v>
      </c>
      <c r="AF49" s="41">
        <v>1</v>
      </c>
      <c r="AG49" s="17">
        <v>30</v>
      </c>
      <c r="AH49" s="41">
        <v>0.96666666666666667</v>
      </c>
      <c r="AI49" s="41">
        <v>3.3333333333333333E-2</v>
      </c>
      <c r="AJ49" s="41">
        <v>3.3333333333333333E-2</v>
      </c>
      <c r="AK49" s="41">
        <v>0.96666666666666667</v>
      </c>
      <c r="AL49" s="17">
        <v>31</v>
      </c>
      <c r="AM49" s="41">
        <v>0.967741935483871</v>
      </c>
      <c r="AN49" s="41">
        <v>3.2258064516129031E-2</v>
      </c>
      <c r="AO49" s="41">
        <v>3.2258064516129031E-2</v>
      </c>
      <c r="AP49" s="41">
        <v>0.967741935483871</v>
      </c>
      <c r="AQ49" s="17">
        <v>30</v>
      </c>
      <c r="AR49" s="41">
        <v>1</v>
      </c>
      <c r="AS49" s="41">
        <v>0</v>
      </c>
      <c r="AT49" s="41">
        <v>0</v>
      </c>
      <c r="AU49" s="41">
        <v>1</v>
      </c>
      <c r="AV49" s="17">
        <v>25</v>
      </c>
      <c r="AW49" s="41">
        <v>1</v>
      </c>
      <c r="AX49" s="41">
        <v>0</v>
      </c>
      <c r="AY49" s="41">
        <v>0</v>
      </c>
      <c r="AZ49" s="41">
        <v>1</v>
      </c>
      <c r="BA49" s="17">
        <v>34</v>
      </c>
      <c r="BB49" s="41">
        <v>1</v>
      </c>
      <c r="BC49" s="41">
        <v>0</v>
      </c>
      <c r="BD49" s="41">
        <v>0</v>
      </c>
      <c r="BE49" s="41">
        <v>1</v>
      </c>
      <c r="BF49" s="17">
        <v>42</v>
      </c>
      <c r="BG49" s="41">
        <v>1</v>
      </c>
      <c r="BH49" s="41">
        <v>0</v>
      </c>
      <c r="BI49" s="41">
        <v>0</v>
      </c>
      <c r="BJ49" s="41">
        <v>1</v>
      </c>
      <c r="BL49" s="34">
        <v>438</v>
      </c>
      <c r="BM49" s="43">
        <v>0.97488584474885842</v>
      </c>
      <c r="BN49" s="43">
        <v>2.5114155251141551E-2</v>
      </c>
      <c r="BO49" s="43">
        <v>1.1415525114155251E-2</v>
      </c>
      <c r="BP49" s="43">
        <v>0.98858447488584478</v>
      </c>
    </row>
    <row r="50" spans="1:68" ht="12.75" customHeight="1" x14ac:dyDescent="0.2">
      <c r="A50" s="97" t="s">
        <v>51</v>
      </c>
      <c r="B50" s="98"/>
      <c r="C50" s="63"/>
      <c r="D50" s="14">
        <f>AVERAGE(D51:D63)</f>
        <v>0.76154321409866255</v>
      </c>
      <c r="E50" s="14">
        <f>AVERAGE(E51:E63)</f>
        <v>0.23845678590133751</v>
      </c>
      <c r="F50" s="14">
        <f>AVERAGE(F51:F63)</f>
        <v>0.18149389986419881</v>
      </c>
      <c r="G50" s="14">
        <f>AVERAGE(G51:G63)</f>
        <v>0.81850610013580127</v>
      </c>
      <c r="H50" s="63"/>
      <c r="I50" s="14">
        <f>AVERAGE(I51:I63)</f>
        <v>0.70029720279720276</v>
      </c>
      <c r="J50" s="14">
        <f>AVERAGE(J51:J63)</f>
        <v>0.29970279720279724</v>
      </c>
      <c r="K50" s="14">
        <f>AVERAGE(K51:K63)</f>
        <v>0.28047202797202797</v>
      </c>
      <c r="L50" s="14">
        <f>AVERAGE(L51:L63)</f>
        <v>0.71952797202797203</v>
      </c>
      <c r="M50" s="63"/>
      <c r="N50" s="14">
        <f>AVERAGE(N51:N63)</f>
        <v>0.72643414439887377</v>
      </c>
      <c r="O50" s="14">
        <f>AVERAGE(O51:O63)</f>
        <v>0.27356585560112634</v>
      </c>
      <c r="P50" s="14">
        <f>AVERAGE(P51:P63)</f>
        <v>0.26097026405816637</v>
      </c>
      <c r="Q50" s="14">
        <f>AVERAGE(Q51:Q63)</f>
        <v>0.73902973594183363</v>
      </c>
      <c r="R50" s="63"/>
      <c r="S50" s="14">
        <f>AVERAGE(S51:S63)</f>
        <v>0.71132207576329498</v>
      </c>
      <c r="T50" s="14">
        <f>AVERAGE(T51:T63)</f>
        <v>0.28867792423670513</v>
      </c>
      <c r="U50" s="14">
        <f>AVERAGE(U51:U63)</f>
        <v>0.24831828387706475</v>
      </c>
      <c r="V50" s="14">
        <f>AVERAGE(V51:V63)</f>
        <v>0.75168171612293533</v>
      </c>
      <c r="W50" s="63"/>
      <c r="X50" s="14">
        <f>AVERAGE(X51:X63)</f>
        <v>0.59065983700130031</v>
      </c>
      <c r="Y50" s="14">
        <f>AVERAGE(Y51:Y63)</f>
        <v>0.40934016299869963</v>
      </c>
      <c r="Z50" s="14">
        <f>AVERAGE(Z51:Z63)</f>
        <v>0.36137752265801049</v>
      </c>
      <c r="AA50" s="14">
        <f>AVERAGE(AA51:AA63)</f>
        <v>0.63862247734198951</v>
      </c>
      <c r="AB50" s="63"/>
      <c r="AC50" s="14">
        <f>AVERAGE(AC51:AC63)</f>
        <v>0.6678202612653833</v>
      </c>
      <c r="AD50" s="14">
        <f>AVERAGE(AD51:AD63)</f>
        <v>0.33217973873461676</v>
      </c>
      <c r="AE50" s="14">
        <f>AVERAGE(AE51:AE63)</f>
        <v>0.26964848470183828</v>
      </c>
      <c r="AF50" s="14">
        <f>AVERAGE(AF51:AF63)</f>
        <v>0.73035151529816178</v>
      </c>
      <c r="AG50" s="63"/>
      <c r="AH50" s="14">
        <f>AVERAGE(AH51:AH63)</f>
        <v>0.75306339518296028</v>
      </c>
      <c r="AI50" s="14">
        <f>AVERAGE(AI51:AI63)</f>
        <v>0.24693660481703958</v>
      </c>
      <c r="AJ50" s="14">
        <f>AVERAGE(AJ51:AJ63)</f>
        <v>0.19732858333401812</v>
      </c>
      <c r="AK50" s="14">
        <f>AVERAGE(AK51:AK63)</f>
        <v>0.80267141666598196</v>
      </c>
      <c r="AL50" s="63"/>
      <c r="AM50" s="14">
        <f>AVERAGE(AM51:AM63)</f>
        <v>0.76282634999955257</v>
      </c>
      <c r="AN50" s="14">
        <f>AVERAGE(AN51:AN63)</f>
        <v>0.23717365000044741</v>
      </c>
      <c r="AO50" s="14">
        <f>AVERAGE(AO51:AO63)</f>
        <v>0.1995890940335385</v>
      </c>
      <c r="AP50" s="14">
        <f>AVERAGE(AP51:AP63)</f>
        <v>0.80041090596646158</v>
      </c>
      <c r="AQ50" s="63"/>
      <c r="AR50" s="14">
        <f>AVERAGE(AR51:AR63)</f>
        <v>0.66192611190817796</v>
      </c>
      <c r="AS50" s="14">
        <f>AVERAGE(AS51:AS63)</f>
        <v>0.33807388809182209</v>
      </c>
      <c r="AT50" s="14">
        <f>AVERAGE(AT51:AT63)</f>
        <v>0.29803646390805644</v>
      </c>
      <c r="AU50" s="14">
        <f>AVERAGE(AU51:AU63)</f>
        <v>0.70196353609194373</v>
      </c>
      <c r="AV50" s="63"/>
      <c r="AW50" s="14">
        <f>AVERAGE(AW51:AW63)</f>
        <v>0.76795694019778826</v>
      </c>
      <c r="AX50" s="14">
        <f>AVERAGE(AX51:AX63)</f>
        <v>0.23204305980221171</v>
      </c>
      <c r="AY50" s="14">
        <f>AVERAGE(AY51:AY63)</f>
        <v>0.21490302651049298</v>
      </c>
      <c r="AZ50" s="14">
        <f>AVERAGE(AZ51:AZ63)</f>
        <v>0.78509697348950702</v>
      </c>
      <c r="BA50" s="63"/>
      <c r="BB50" s="14">
        <f>AVERAGE(BB51:BB63)</f>
        <v>0.72376761310584847</v>
      </c>
      <c r="BC50" s="14">
        <f>AVERAGE(BC51:BC63)</f>
        <v>0.27623238689415158</v>
      </c>
      <c r="BD50" s="14">
        <f>AVERAGE(BD51:BD63)</f>
        <v>0.19333619811560987</v>
      </c>
      <c r="BE50" s="14">
        <f>AVERAGE(BE51:BE63)</f>
        <v>0.80666380188439024</v>
      </c>
      <c r="BF50" s="63"/>
      <c r="BG50" s="14">
        <f>AVERAGE(BG51:BG63)</f>
        <v>0.45823885109599399</v>
      </c>
      <c r="BH50" s="14">
        <f>AVERAGE(BH51:BH63)</f>
        <v>0.54176114890400606</v>
      </c>
      <c r="BI50" s="14">
        <f>AVERAGE(BI51:BI63)</f>
        <v>0.44722694633408921</v>
      </c>
      <c r="BJ50" s="14">
        <f>AVERAGE(BJ51:BJ63)</f>
        <v>0.5527730536659109</v>
      </c>
      <c r="BL50" s="6"/>
      <c r="BM50" s="14">
        <f>AVERAGE(BM51:BM63)</f>
        <v>0.71058793973670986</v>
      </c>
      <c r="BN50" s="14">
        <f>AVERAGE(BN51:BN63)</f>
        <v>0.28941206026329036</v>
      </c>
      <c r="BO50" s="14">
        <f>AVERAGE(BO51:BO63)</f>
        <v>0.24772687631709975</v>
      </c>
      <c r="BP50" s="14">
        <f>AVERAGE(BP51:BP63)</f>
        <v>0.75227312368290034</v>
      </c>
    </row>
    <row r="51" spans="1:68" outlineLevel="1" x14ac:dyDescent="0.2">
      <c r="A51" s="1" t="s">
        <v>43</v>
      </c>
      <c r="B51" s="8" t="s">
        <v>22</v>
      </c>
      <c r="C51" s="17">
        <v>14</v>
      </c>
      <c r="D51" s="41">
        <v>0.4285714285714286</v>
      </c>
      <c r="E51" s="41">
        <v>0.5714285714285714</v>
      </c>
      <c r="F51" s="41">
        <v>0.35714285714285715</v>
      </c>
      <c r="G51" s="41">
        <v>0.64285714285714279</v>
      </c>
      <c r="H51" s="17">
        <v>12</v>
      </c>
      <c r="I51" s="41">
        <v>0.5</v>
      </c>
      <c r="J51" s="41">
        <v>0.5</v>
      </c>
      <c r="K51" s="41">
        <v>0.41666666666666669</v>
      </c>
      <c r="L51" s="41">
        <v>0.58333333333333326</v>
      </c>
      <c r="M51" s="17">
        <v>19</v>
      </c>
      <c r="N51" s="41">
        <v>0.57894736842105265</v>
      </c>
      <c r="O51" s="41">
        <v>0.42105263157894735</v>
      </c>
      <c r="P51" s="41">
        <v>0.36842105263157893</v>
      </c>
      <c r="Q51" s="41">
        <v>0.63157894736842102</v>
      </c>
      <c r="R51" s="17">
        <v>13</v>
      </c>
      <c r="S51" s="41">
        <v>0.46153846153846156</v>
      </c>
      <c r="T51" s="41">
        <v>0.53846153846153844</v>
      </c>
      <c r="U51" s="41">
        <v>0.53846153846153844</v>
      </c>
      <c r="V51" s="41">
        <v>0.46153846153846156</v>
      </c>
      <c r="W51" s="17">
        <v>13</v>
      </c>
      <c r="X51" s="41">
        <v>0.92307692307692313</v>
      </c>
      <c r="Y51" s="41">
        <v>7.6923076923076927E-2</v>
      </c>
      <c r="Z51" s="41">
        <v>7.6923076923076927E-2</v>
      </c>
      <c r="AA51" s="41">
        <v>0.92307692307692313</v>
      </c>
      <c r="AB51" s="17">
        <v>12</v>
      </c>
      <c r="AC51" s="41">
        <v>0.83333333333333337</v>
      </c>
      <c r="AD51" s="41">
        <v>0.16666666666666666</v>
      </c>
      <c r="AE51" s="41">
        <v>0.16666666666666666</v>
      </c>
      <c r="AF51" s="41">
        <v>0.83333333333333337</v>
      </c>
      <c r="AG51" s="17">
        <v>14</v>
      </c>
      <c r="AH51" s="41">
        <v>1</v>
      </c>
      <c r="AI51" s="41">
        <v>0</v>
      </c>
      <c r="AJ51" s="41">
        <v>0</v>
      </c>
      <c r="AK51" s="41">
        <v>1</v>
      </c>
      <c r="AL51" s="17">
        <v>14</v>
      </c>
      <c r="AM51" s="41">
        <v>0.85714285714285721</v>
      </c>
      <c r="AN51" s="41">
        <v>0.14285714285714285</v>
      </c>
      <c r="AO51" s="41">
        <v>0.14285714285714285</v>
      </c>
      <c r="AP51" s="41">
        <v>0.85714285714285721</v>
      </c>
      <c r="AQ51" s="17">
        <v>12</v>
      </c>
      <c r="AR51" s="41">
        <v>0.91666666666666663</v>
      </c>
      <c r="AS51" s="41">
        <v>8.3333333333333329E-2</v>
      </c>
      <c r="AT51" s="41">
        <v>8.3333333333333329E-2</v>
      </c>
      <c r="AU51" s="41">
        <v>0.91666666666666663</v>
      </c>
      <c r="AV51" s="17">
        <v>10</v>
      </c>
      <c r="AW51" s="41">
        <v>0.7</v>
      </c>
      <c r="AX51" s="41">
        <v>0.3</v>
      </c>
      <c r="AY51" s="41">
        <v>0.3</v>
      </c>
      <c r="AZ51" s="41">
        <v>0.7</v>
      </c>
      <c r="BA51" s="17">
        <v>17</v>
      </c>
      <c r="BB51" s="41">
        <v>0.70588235294117641</v>
      </c>
      <c r="BC51" s="41">
        <v>0.29411764705882354</v>
      </c>
      <c r="BD51" s="41">
        <v>0.23529411764705882</v>
      </c>
      <c r="BE51" s="41">
        <v>0.76470588235294112</v>
      </c>
      <c r="BF51" s="17">
        <v>20</v>
      </c>
      <c r="BG51" s="41">
        <v>0.4</v>
      </c>
      <c r="BH51" s="41">
        <v>0.6</v>
      </c>
      <c r="BI51" s="41">
        <v>0.5</v>
      </c>
      <c r="BJ51" s="41">
        <v>0.5</v>
      </c>
      <c r="BL51" s="34">
        <v>170</v>
      </c>
      <c r="BM51" s="43">
        <v>0.67647058823529416</v>
      </c>
      <c r="BN51" s="43">
        <v>0.3235294117647059</v>
      </c>
      <c r="BO51" s="43">
        <v>0.27647058823529413</v>
      </c>
      <c r="BP51" s="43">
        <v>0.72352941176470587</v>
      </c>
    </row>
    <row r="52" spans="1:68" outlineLevel="1" x14ac:dyDescent="0.2">
      <c r="A52" s="1" t="s">
        <v>44</v>
      </c>
      <c r="B52" s="8" t="s">
        <v>10</v>
      </c>
      <c r="C52" s="17">
        <v>14</v>
      </c>
      <c r="D52" s="41">
        <v>0.9285714285714286</v>
      </c>
      <c r="E52" s="41">
        <v>7.1428571428571425E-2</v>
      </c>
      <c r="F52" s="41">
        <v>7.1428571428571425E-2</v>
      </c>
      <c r="G52" s="41">
        <v>0.9285714285714286</v>
      </c>
      <c r="H52" s="17">
        <v>12</v>
      </c>
      <c r="I52" s="41">
        <v>0.75</v>
      </c>
      <c r="J52" s="41">
        <v>0.25</v>
      </c>
      <c r="K52" s="41">
        <v>0.25</v>
      </c>
      <c r="L52" s="41">
        <v>0.75</v>
      </c>
      <c r="M52" s="17">
        <v>13</v>
      </c>
      <c r="N52" s="41">
        <v>0.92307692307692313</v>
      </c>
      <c r="O52" s="41">
        <v>7.6923076923076927E-2</v>
      </c>
      <c r="P52" s="41">
        <v>7.6923076923076927E-2</v>
      </c>
      <c r="Q52" s="41">
        <v>0.92307692307692313</v>
      </c>
      <c r="R52" s="17">
        <v>13</v>
      </c>
      <c r="S52" s="41">
        <v>0.61538461538461542</v>
      </c>
      <c r="T52" s="41">
        <v>0.38461538461538464</v>
      </c>
      <c r="U52" s="41">
        <v>0.38461538461538464</v>
      </c>
      <c r="V52" s="41">
        <v>0.61538461538461542</v>
      </c>
      <c r="W52" s="17">
        <v>15</v>
      </c>
      <c r="X52" s="41">
        <v>0.6</v>
      </c>
      <c r="Y52" s="41">
        <v>0.4</v>
      </c>
      <c r="Z52" s="41">
        <v>0.33333333333333331</v>
      </c>
      <c r="AA52" s="41">
        <v>0.66666666666666674</v>
      </c>
      <c r="AB52" s="17">
        <v>12</v>
      </c>
      <c r="AC52" s="41">
        <v>0.83333333333333337</v>
      </c>
      <c r="AD52" s="41">
        <v>0.16666666666666666</v>
      </c>
      <c r="AE52" s="41">
        <v>0.16666666666666666</v>
      </c>
      <c r="AF52" s="41">
        <v>0.83333333333333337</v>
      </c>
      <c r="AG52" s="17">
        <v>14</v>
      </c>
      <c r="AH52" s="41">
        <v>1</v>
      </c>
      <c r="AI52" s="41">
        <v>0</v>
      </c>
      <c r="AJ52" s="41">
        <v>0</v>
      </c>
      <c r="AK52" s="41">
        <v>1</v>
      </c>
      <c r="AL52" s="17">
        <v>14</v>
      </c>
      <c r="AM52" s="41">
        <v>0.7857142857142857</v>
      </c>
      <c r="AN52" s="41">
        <v>0.21428571428571427</v>
      </c>
      <c r="AO52" s="41">
        <v>0.21428571428571427</v>
      </c>
      <c r="AP52" s="41">
        <v>0.7857142857142857</v>
      </c>
      <c r="AQ52" s="17">
        <v>14</v>
      </c>
      <c r="AR52" s="41">
        <v>0.7857142857142857</v>
      </c>
      <c r="AS52" s="41">
        <v>0.21428571428571427</v>
      </c>
      <c r="AT52" s="41">
        <v>0.21428571428571427</v>
      </c>
      <c r="AU52" s="41">
        <v>0.7857142857142857</v>
      </c>
      <c r="AV52" s="17">
        <v>13</v>
      </c>
      <c r="AW52" s="41">
        <v>0.84615384615384615</v>
      </c>
      <c r="AX52" s="41">
        <v>0.15384615384615385</v>
      </c>
      <c r="AY52" s="41">
        <v>0.15384615384615385</v>
      </c>
      <c r="AZ52" s="41">
        <v>0.84615384615384615</v>
      </c>
      <c r="BA52" s="17">
        <v>12</v>
      </c>
      <c r="BB52" s="41">
        <v>1</v>
      </c>
      <c r="BC52" s="41">
        <v>0</v>
      </c>
      <c r="BD52" s="41">
        <v>0</v>
      </c>
      <c r="BE52" s="41">
        <v>1</v>
      </c>
      <c r="BF52" s="17">
        <v>12</v>
      </c>
      <c r="BG52" s="41">
        <v>0.58333333333333326</v>
      </c>
      <c r="BH52" s="41">
        <v>0.41666666666666669</v>
      </c>
      <c r="BI52" s="41">
        <v>0.33333333333333331</v>
      </c>
      <c r="BJ52" s="41">
        <v>0.66666666666666674</v>
      </c>
      <c r="BL52" s="34">
        <v>158</v>
      </c>
      <c r="BM52" s="43">
        <v>0.80379746835443044</v>
      </c>
      <c r="BN52" s="43">
        <v>0.19620253164556961</v>
      </c>
      <c r="BO52" s="43">
        <v>0.18354430379746836</v>
      </c>
      <c r="BP52" s="43">
        <v>0.81645569620253167</v>
      </c>
    </row>
    <row r="53" spans="1:68" outlineLevel="1" x14ac:dyDescent="0.2">
      <c r="A53" s="44" t="s">
        <v>139</v>
      </c>
      <c r="B53" s="8" t="s">
        <v>130</v>
      </c>
      <c r="C53" s="17">
        <v>14</v>
      </c>
      <c r="D53" s="41">
        <v>0.5714285714285714</v>
      </c>
      <c r="E53" s="41">
        <v>0.42857142857142855</v>
      </c>
      <c r="F53" s="41">
        <v>0.42857142857142855</v>
      </c>
      <c r="G53" s="41">
        <v>0.5714285714285714</v>
      </c>
      <c r="H53" s="17">
        <v>11</v>
      </c>
      <c r="I53" s="41">
        <v>0.63636363636363635</v>
      </c>
      <c r="J53" s="41">
        <v>0.36363636363636365</v>
      </c>
      <c r="K53" s="41">
        <v>0.36363636363636365</v>
      </c>
      <c r="L53" s="41">
        <v>0.63636363636363635</v>
      </c>
      <c r="M53" s="17">
        <v>12</v>
      </c>
      <c r="N53" s="41">
        <v>0.75</v>
      </c>
      <c r="O53" s="41">
        <v>0.25</v>
      </c>
      <c r="P53" s="41">
        <v>0.25</v>
      </c>
      <c r="Q53" s="41">
        <v>0.75</v>
      </c>
      <c r="R53" s="17">
        <v>13</v>
      </c>
      <c r="S53" s="41">
        <v>0.38461538461538458</v>
      </c>
      <c r="T53" s="41">
        <v>0.61538461538461542</v>
      </c>
      <c r="U53" s="41">
        <v>0.61538461538461542</v>
      </c>
      <c r="V53" s="41">
        <v>0.38461538461538458</v>
      </c>
      <c r="W53" s="17">
        <v>9</v>
      </c>
      <c r="X53" s="41">
        <v>0.77777777777777779</v>
      </c>
      <c r="Y53" s="41">
        <v>0.22222222222222221</v>
      </c>
      <c r="Z53" s="41">
        <v>0.22222222222222221</v>
      </c>
      <c r="AA53" s="41">
        <v>0.77777777777777779</v>
      </c>
      <c r="AB53" s="17">
        <v>8</v>
      </c>
      <c r="AC53" s="41">
        <v>1</v>
      </c>
      <c r="AD53" s="41">
        <v>0</v>
      </c>
      <c r="AE53" s="41">
        <v>0</v>
      </c>
      <c r="AF53" s="41">
        <v>1</v>
      </c>
      <c r="AG53" s="17">
        <v>10</v>
      </c>
      <c r="AH53" s="41">
        <v>0.4</v>
      </c>
      <c r="AI53" s="41">
        <v>0.6</v>
      </c>
      <c r="AJ53" s="41">
        <v>0.4</v>
      </c>
      <c r="AK53" s="41">
        <v>0.6</v>
      </c>
      <c r="AL53" s="17">
        <v>8</v>
      </c>
      <c r="AM53" s="41">
        <v>0.5</v>
      </c>
      <c r="AN53" s="41">
        <v>0.5</v>
      </c>
      <c r="AO53" s="41">
        <v>0.375</v>
      </c>
      <c r="AP53" s="41">
        <v>0.625</v>
      </c>
      <c r="AQ53" s="17">
        <v>7</v>
      </c>
      <c r="AR53" s="41">
        <v>0.1428571428571429</v>
      </c>
      <c r="AS53" s="41">
        <v>0.8571428571428571</v>
      </c>
      <c r="AT53" s="41">
        <v>0.5714285714285714</v>
      </c>
      <c r="AU53" s="41">
        <v>0.4285714285714286</v>
      </c>
      <c r="AV53" s="17">
        <v>0</v>
      </c>
      <c r="AW53" s="41" t="s">
        <v>248</v>
      </c>
      <c r="AX53" s="41" t="s">
        <v>248</v>
      </c>
      <c r="AY53" s="41" t="s">
        <v>248</v>
      </c>
      <c r="AZ53" s="41" t="s">
        <v>248</v>
      </c>
      <c r="BA53" s="17">
        <v>0</v>
      </c>
      <c r="BB53" s="41" t="s">
        <v>248</v>
      </c>
      <c r="BC53" s="41" t="s">
        <v>248</v>
      </c>
      <c r="BD53" s="41" t="s">
        <v>248</v>
      </c>
      <c r="BE53" s="41" t="s">
        <v>248</v>
      </c>
      <c r="BF53" s="17">
        <v>0</v>
      </c>
      <c r="BG53" s="41" t="s">
        <v>248</v>
      </c>
      <c r="BH53" s="41" t="s">
        <v>248</v>
      </c>
      <c r="BI53" s="41" t="s">
        <v>248</v>
      </c>
      <c r="BJ53" s="41" t="s">
        <v>248</v>
      </c>
      <c r="BL53" s="34">
        <v>92</v>
      </c>
      <c r="BM53" s="43">
        <v>0.57608695652173914</v>
      </c>
      <c r="BN53" s="43">
        <v>0.42391304347826086</v>
      </c>
      <c r="BO53" s="43">
        <v>0.36956521739130432</v>
      </c>
      <c r="BP53" s="43">
        <v>0.63043478260869568</v>
      </c>
    </row>
    <row r="54" spans="1:68" outlineLevel="1" x14ac:dyDescent="0.2">
      <c r="A54" s="44" t="s">
        <v>140</v>
      </c>
      <c r="B54" s="8" t="s">
        <v>131</v>
      </c>
      <c r="C54" s="17">
        <v>17</v>
      </c>
      <c r="D54" s="41">
        <v>0.76470588235294112</v>
      </c>
      <c r="E54" s="41">
        <v>0.23529411764705882</v>
      </c>
      <c r="F54" s="41">
        <v>0.17647058823529413</v>
      </c>
      <c r="G54" s="41">
        <v>0.82352941176470584</v>
      </c>
      <c r="H54" s="17">
        <v>16</v>
      </c>
      <c r="I54" s="41">
        <v>0.8125</v>
      </c>
      <c r="J54" s="41">
        <v>0.1875</v>
      </c>
      <c r="K54" s="41">
        <v>0.1875</v>
      </c>
      <c r="L54" s="41">
        <v>0.8125</v>
      </c>
      <c r="M54" s="17">
        <v>9</v>
      </c>
      <c r="N54" s="41">
        <v>0.66666666666666674</v>
      </c>
      <c r="O54" s="41">
        <v>0.33333333333333331</v>
      </c>
      <c r="P54" s="41">
        <v>0.33333333333333331</v>
      </c>
      <c r="Q54" s="41">
        <v>0.66666666666666674</v>
      </c>
      <c r="R54" s="17">
        <v>13</v>
      </c>
      <c r="S54" s="41">
        <v>0.84615384615384615</v>
      </c>
      <c r="T54" s="41">
        <v>0.15384615384615385</v>
      </c>
      <c r="U54" s="41">
        <v>0.15384615384615385</v>
      </c>
      <c r="V54" s="41">
        <v>0.84615384615384615</v>
      </c>
      <c r="W54" s="17">
        <v>13</v>
      </c>
      <c r="X54" s="41">
        <v>0.15384615384615385</v>
      </c>
      <c r="Y54" s="41">
        <v>0.84615384615384615</v>
      </c>
      <c r="Z54" s="41">
        <v>0.84615384615384615</v>
      </c>
      <c r="AA54" s="41">
        <v>0.15384615384615385</v>
      </c>
      <c r="AB54" s="17">
        <v>15</v>
      </c>
      <c r="AC54" s="41">
        <v>0.46666666666666667</v>
      </c>
      <c r="AD54" s="41">
        <v>0.53333333333333333</v>
      </c>
      <c r="AE54" s="41">
        <v>0.53333333333333333</v>
      </c>
      <c r="AF54" s="41">
        <v>0.46666666666666667</v>
      </c>
      <c r="AG54" s="17">
        <v>23</v>
      </c>
      <c r="AH54" s="41">
        <v>0.82608695652173914</v>
      </c>
      <c r="AI54" s="41">
        <v>0.17391304347826086</v>
      </c>
      <c r="AJ54" s="41">
        <v>0.17391304347826086</v>
      </c>
      <c r="AK54" s="41">
        <v>0.82608695652173914</v>
      </c>
      <c r="AL54" s="17">
        <v>22</v>
      </c>
      <c r="AM54" s="41">
        <v>0.90909090909090906</v>
      </c>
      <c r="AN54" s="41">
        <v>9.0909090909090912E-2</v>
      </c>
      <c r="AO54" s="41">
        <v>9.0909090909090912E-2</v>
      </c>
      <c r="AP54" s="41">
        <v>0.90909090909090906</v>
      </c>
      <c r="AQ54" s="17">
        <v>17</v>
      </c>
      <c r="AR54" s="41">
        <v>0.58823529411764708</v>
      </c>
      <c r="AS54" s="41">
        <v>0.41176470588235292</v>
      </c>
      <c r="AT54" s="41">
        <v>0.41176470588235292</v>
      </c>
      <c r="AU54" s="41">
        <v>0.58823529411764708</v>
      </c>
      <c r="AV54" s="17">
        <v>15</v>
      </c>
      <c r="AW54" s="41">
        <v>0.46666666666666667</v>
      </c>
      <c r="AX54" s="41">
        <v>0.53333333333333333</v>
      </c>
      <c r="AY54" s="41">
        <v>0.53333333333333333</v>
      </c>
      <c r="AZ54" s="41">
        <v>0.46666666666666667</v>
      </c>
      <c r="BA54" s="17">
        <v>12</v>
      </c>
      <c r="BB54" s="41">
        <v>0.5</v>
      </c>
      <c r="BC54" s="41">
        <v>0.5</v>
      </c>
      <c r="BD54" s="41">
        <v>0.5</v>
      </c>
      <c r="BE54" s="41">
        <v>0.5</v>
      </c>
      <c r="BF54" s="17">
        <v>15</v>
      </c>
      <c r="BG54" s="41">
        <v>0.46666666666666667</v>
      </c>
      <c r="BH54" s="41">
        <v>0.53333333333333333</v>
      </c>
      <c r="BI54" s="41">
        <v>0.4</v>
      </c>
      <c r="BJ54" s="41">
        <v>0.6</v>
      </c>
      <c r="BL54" s="34">
        <v>187</v>
      </c>
      <c r="BM54" s="43">
        <v>0.64705882352941169</v>
      </c>
      <c r="BN54" s="43">
        <v>0.35294117647058826</v>
      </c>
      <c r="BO54" s="43">
        <v>0.33689839572192515</v>
      </c>
      <c r="BP54" s="43">
        <v>0.66310160427807485</v>
      </c>
    </row>
    <row r="55" spans="1:68" outlineLevel="1" x14ac:dyDescent="0.2">
      <c r="A55" s="44" t="s">
        <v>141</v>
      </c>
      <c r="B55" s="8" t="s">
        <v>132</v>
      </c>
      <c r="C55" s="17">
        <v>11</v>
      </c>
      <c r="D55" s="41">
        <v>0.81818181818181812</v>
      </c>
      <c r="E55" s="41">
        <v>0.18181818181818182</v>
      </c>
      <c r="F55" s="41">
        <v>0.18181818181818182</v>
      </c>
      <c r="G55" s="41">
        <v>0.81818181818181812</v>
      </c>
      <c r="H55" s="17">
        <v>12</v>
      </c>
      <c r="I55" s="41">
        <v>0.66666666666666674</v>
      </c>
      <c r="J55" s="41">
        <v>0.33333333333333331</v>
      </c>
      <c r="K55" s="41">
        <v>0.25</v>
      </c>
      <c r="L55" s="41">
        <v>0.75</v>
      </c>
      <c r="M55" s="17">
        <v>14</v>
      </c>
      <c r="N55" s="41">
        <v>0.5</v>
      </c>
      <c r="O55" s="41">
        <v>0.5</v>
      </c>
      <c r="P55" s="41">
        <v>0.5</v>
      </c>
      <c r="Q55" s="41">
        <v>0.5</v>
      </c>
      <c r="R55" s="17">
        <v>14</v>
      </c>
      <c r="S55" s="41">
        <v>0.5</v>
      </c>
      <c r="T55" s="41">
        <v>0.5</v>
      </c>
      <c r="U55" s="41">
        <v>0.35714285714285715</v>
      </c>
      <c r="V55" s="41">
        <v>0.64285714285714279</v>
      </c>
      <c r="W55" s="17">
        <v>7</v>
      </c>
      <c r="X55" s="41">
        <v>0.4285714285714286</v>
      </c>
      <c r="Y55" s="41">
        <v>0.5714285714285714</v>
      </c>
      <c r="Z55" s="41">
        <v>0.5714285714285714</v>
      </c>
      <c r="AA55" s="41">
        <v>0.4285714285714286</v>
      </c>
      <c r="AB55" s="17">
        <v>10</v>
      </c>
      <c r="AC55" s="41">
        <v>0.6</v>
      </c>
      <c r="AD55" s="41">
        <v>0.4</v>
      </c>
      <c r="AE55" s="41">
        <v>0.4</v>
      </c>
      <c r="AF55" s="41">
        <v>0.6</v>
      </c>
      <c r="AG55" s="17">
        <v>8</v>
      </c>
      <c r="AH55" s="41">
        <v>0.875</v>
      </c>
      <c r="AI55" s="41">
        <v>0.125</v>
      </c>
      <c r="AJ55" s="41">
        <v>0.125</v>
      </c>
      <c r="AK55" s="41">
        <v>0.875</v>
      </c>
      <c r="AL55" s="17">
        <v>10</v>
      </c>
      <c r="AM55" s="41">
        <v>0.9</v>
      </c>
      <c r="AN55" s="41">
        <v>0.1</v>
      </c>
      <c r="AO55" s="41">
        <v>0.1</v>
      </c>
      <c r="AP55" s="41">
        <v>0.9</v>
      </c>
      <c r="AQ55" s="17">
        <v>15</v>
      </c>
      <c r="AR55" s="41">
        <v>0.93333333333333335</v>
      </c>
      <c r="AS55" s="41">
        <v>6.6666666666666666E-2</v>
      </c>
      <c r="AT55" s="41">
        <v>6.6666666666666666E-2</v>
      </c>
      <c r="AU55" s="41">
        <v>0.93333333333333335</v>
      </c>
      <c r="AV55" s="17">
        <v>5</v>
      </c>
      <c r="AW55" s="41">
        <v>0.8</v>
      </c>
      <c r="AX55" s="41">
        <v>0.2</v>
      </c>
      <c r="AY55" s="41">
        <v>0.2</v>
      </c>
      <c r="AZ55" s="41">
        <v>0.8</v>
      </c>
      <c r="BA55" s="17">
        <v>11</v>
      </c>
      <c r="BB55" s="41">
        <v>0.72727272727272729</v>
      </c>
      <c r="BC55" s="41">
        <v>0.27272727272727271</v>
      </c>
      <c r="BD55" s="41">
        <v>0.27272727272727271</v>
      </c>
      <c r="BE55" s="41">
        <v>0.72727272727272729</v>
      </c>
      <c r="BF55" s="17">
        <v>9</v>
      </c>
      <c r="BG55" s="41">
        <v>0.11111111111111116</v>
      </c>
      <c r="BH55" s="41">
        <v>0.88888888888888884</v>
      </c>
      <c r="BI55" s="41">
        <v>0.55555555555555558</v>
      </c>
      <c r="BJ55" s="41">
        <v>0.44444444444444442</v>
      </c>
      <c r="BL55" s="34">
        <v>126</v>
      </c>
      <c r="BM55" s="43">
        <v>0.65873015873015872</v>
      </c>
      <c r="BN55" s="43">
        <v>0.34126984126984128</v>
      </c>
      <c r="BO55" s="43">
        <v>0.29365079365079366</v>
      </c>
      <c r="BP55" s="43">
        <v>0.70634920634920628</v>
      </c>
    </row>
    <row r="56" spans="1:68" outlineLevel="1" x14ac:dyDescent="0.2">
      <c r="A56" s="44" t="s">
        <v>142</v>
      </c>
      <c r="B56" s="8" t="s">
        <v>133</v>
      </c>
      <c r="C56" s="17">
        <v>15</v>
      </c>
      <c r="D56" s="41">
        <v>0.8</v>
      </c>
      <c r="E56" s="41">
        <v>0.2</v>
      </c>
      <c r="F56" s="41">
        <v>0.2</v>
      </c>
      <c r="G56" s="41">
        <v>0.8</v>
      </c>
      <c r="H56" s="17">
        <v>12</v>
      </c>
      <c r="I56" s="41">
        <v>0.5</v>
      </c>
      <c r="J56" s="41">
        <v>0.5</v>
      </c>
      <c r="K56" s="41">
        <v>0.41666666666666669</v>
      </c>
      <c r="L56" s="41">
        <v>0.58333333333333326</v>
      </c>
      <c r="M56" s="17">
        <v>18</v>
      </c>
      <c r="N56" s="41">
        <v>0.94444444444444442</v>
      </c>
      <c r="O56" s="41">
        <v>5.5555555555555552E-2</v>
      </c>
      <c r="P56" s="41">
        <v>5.5555555555555552E-2</v>
      </c>
      <c r="Q56" s="41">
        <v>0.94444444444444442</v>
      </c>
      <c r="R56" s="17">
        <v>21</v>
      </c>
      <c r="S56" s="41">
        <v>0.52380952380952384</v>
      </c>
      <c r="T56" s="41">
        <v>0.47619047619047616</v>
      </c>
      <c r="U56" s="41">
        <v>0.47619047619047616</v>
      </c>
      <c r="V56" s="41">
        <v>0.52380952380952384</v>
      </c>
      <c r="W56" s="17">
        <v>28</v>
      </c>
      <c r="X56" s="41">
        <v>0.7857142857142857</v>
      </c>
      <c r="Y56" s="41">
        <v>0.21428571428571427</v>
      </c>
      <c r="Z56" s="41">
        <v>0.17857142857142858</v>
      </c>
      <c r="AA56" s="41">
        <v>0.8214285714285714</v>
      </c>
      <c r="AB56" s="17">
        <v>32</v>
      </c>
      <c r="AC56" s="41">
        <v>0.625</v>
      </c>
      <c r="AD56" s="41">
        <v>0.375</v>
      </c>
      <c r="AE56" s="41">
        <v>0.34375</v>
      </c>
      <c r="AF56" s="41">
        <v>0.65625</v>
      </c>
      <c r="AG56" s="17">
        <v>37</v>
      </c>
      <c r="AH56" s="41">
        <v>0.72972972972972971</v>
      </c>
      <c r="AI56" s="41">
        <v>0.27027027027027029</v>
      </c>
      <c r="AJ56" s="41">
        <v>0.24324324324324326</v>
      </c>
      <c r="AK56" s="41">
        <v>0.7567567567567568</v>
      </c>
      <c r="AL56" s="17">
        <v>39</v>
      </c>
      <c r="AM56" s="41">
        <v>0.71794871794871795</v>
      </c>
      <c r="AN56" s="41">
        <v>0.28205128205128205</v>
      </c>
      <c r="AO56" s="41">
        <v>0.23076923076923078</v>
      </c>
      <c r="AP56" s="41">
        <v>0.76923076923076916</v>
      </c>
      <c r="AQ56" s="17">
        <v>35</v>
      </c>
      <c r="AR56" s="41">
        <v>0.65714285714285714</v>
      </c>
      <c r="AS56" s="41">
        <v>0.34285714285714286</v>
      </c>
      <c r="AT56" s="41">
        <v>0.34285714285714286</v>
      </c>
      <c r="AU56" s="41">
        <v>0.65714285714285714</v>
      </c>
      <c r="AV56" s="17">
        <v>31</v>
      </c>
      <c r="AW56" s="41">
        <v>0.77419354838709675</v>
      </c>
      <c r="AX56" s="41">
        <v>0.22580645161290322</v>
      </c>
      <c r="AY56" s="41">
        <v>0.22580645161290322</v>
      </c>
      <c r="AZ56" s="41">
        <v>0.77419354838709675</v>
      </c>
      <c r="BA56" s="17">
        <v>22</v>
      </c>
      <c r="BB56" s="41">
        <v>0.68181818181818188</v>
      </c>
      <c r="BC56" s="41">
        <v>0.31818181818181818</v>
      </c>
      <c r="BD56" s="41">
        <v>0.27272727272727271</v>
      </c>
      <c r="BE56" s="41">
        <v>0.72727272727272729</v>
      </c>
      <c r="BF56" s="17">
        <v>10</v>
      </c>
      <c r="BG56" s="41">
        <v>0.30000000000000004</v>
      </c>
      <c r="BH56" s="41">
        <v>0.7</v>
      </c>
      <c r="BI56" s="41">
        <v>0.7</v>
      </c>
      <c r="BJ56" s="41">
        <v>0.30000000000000004</v>
      </c>
      <c r="BL56" s="34">
        <v>300</v>
      </c>
      <c r="BM56" s="43">
        <v>0.69333333333333336</v>
      </c>
      <c r="BN56" s="43">
        <v>0.30666666666666664</v>
      </c>
      <c r="BO56" s="43">
        <v>0.28333333333333333</v>
      </c>
      <c r="BP56" s="43">
        <v>0.71666666666666667</v>
      </c>
    </row>
    <row r="57" spans="1:68" outlineLevel="1" x14ac:dyDescent="0.2">
      <c r="A57" s="44" t="s">
        <v>143</v>
      </c>
      <c r="B57" s="7" t="s">
        <v>138</v>
      </c>
      <c r="C57" s="17">
        <v>9</v>
      </c>
      <c r="D57" s="41">
        <v>1</v>
      </c>
      <c r="E57" s="41">
        <v>0</v>
      </c>
      <c r="F57" s="41">
        <v>0</v>
      </c>
      <c r="G57" s="41">
        <v>1</v>
      </c>
      <c r="H57" s="17">
        <v>8</v>
      </c>
      <c r="I57" s="41">
        <v>0.625</v>
      </c>
      <c r="J57" s="41">
        <v>0.375</v>
      </c>
      <c r="K57" s="41">
        <v>0.375</v>
      </c>
      <c r="L57" s="41">
        <v>0.625</v>
      </c>
      <c r="M57" s="17">
        <v>9</v>
      </c>
      <c r="N57" s="41">
        <v>0.66666666666666674</v>
      </c>
      <c r="O57" s="41">
        <v>0.33333333333333331</v>
      </c>
      <c r="P57" s="41">
        <v>0.33333333333333331</v>
      </c>
      <c r="Q57" s="41">
        <v>0.66666666666666674</v>
      </c>
      <c r="R57" s="17">
        <v>8</v>
      </c>
      <c r="S57" s="41">
        <v>1</v>
      </c>
      <c r="T57" s="41">
        <v>0</v>
      </c>
      <c r="U57" s="41">
        <v>0</v>
      </c>
      <c r="V57" s="41">
        <v>1</v>
      </c>
      <c r="W57" s="17">
        <v>10</v>
      </c>
      <c r="X57" s="41">
        <v>0.6</v>
      </c>
      <c r="Y57" s="41">
        <v>0.4</v>
      </c>
      <c r="Z57" s="41">
        <v>0.2</v>
      </c>
      <c r="AA57" s="41">
        <v>0.8</v>
      </c>
      <c r="AB57" s="17">
        <v>11</v>
      </c>
      <c r="AC57" s="41">
        <v>0.90909090909090906</v>
      </c>
      <c r="AD57" s="41">
        <v>9.0909090909090912E-2</v>
      </c>
      <c r="AE57" s="41">
        <v>9.0909090909090912E-2</v>
      </c>
      <c r="AF57" s="41">
        <v>0.90909090909090906</v>
      </c>
      <c r="AG57" s="17">
        <v>18</v>
      </c>
      <c r="AH57" s="41">
        <v>1</v>
      </c>
      <c r="AI57" s="41">
        <v>0</v>
      </c>
      <c r="AJ57" s="41">
        <v>0</v>
      </c>
      <c r="AK57" s="41">
        <v>1</v>
      </c>
      <c r="AL57" s="17">
        <v>17</v>
      </c>
      <c r="AM57" s="41">
        <v>0.94117647058823528</v>
      </c>
      <c r="AN57" s="41">
        <v>5.8823529411764705E-2</v>
      </c>
      <c r="AO57" s="41">
        <v>0</v>
      </c>
      <c r="AP57" s="41">
        <v>1</v>
      </c>
      <c r="AQ57" s="17">
        <v>18</v>
      </c>
      <c r="AR57" s="41">
        <v>0.94444444444444442</v>
      </c>
      <c r="AS57" s="41">
        <v>5.5555555555555552E-2</v>
      </c>
      <c r="AT57" s="41">
        <v>5.5555555555555552E-2</v>
      </c>
      <c r="AU57" s="41">
        <v>0.94444444444444442</v>
      </c>
      <c r="AV57" s="17">
        <v>13</v>
      </c>
      <c r="AW57" s="41">
        <v>0.76923076923076916</v>
      </c>
      <c r="AX57" s="41">
        <v>0.23076923076923078</v>
      </c>
      <c r="AY57" s="41">
        <v>0.23076923076923078</v>
      </c>
      <c r="AZ57" s="41">
        <v>0.76923076923076916</v>
      </c>
      <c r="BA57" s="17">
        <v>7</v>
      </c>
      <c r="BB57" s="41">
        <v>0.85714285714285721</v>
      </c>
      <c r="BC57" s="41">
        <v>0.14285714285714285</v>
      </c>
      <c r="BD57" s="41">
        <v>0</v>
      </c>
      <c r="BE57" s="41">
        <v>1</v>
      </c>
      <c r="BF57" s="17">
        <v>9</v>
      </c>
      <c r="BG57" s="41">
        <v>0.55555555555555558</v>
      </c>
      <c r="BH57" s="41">
        <v>0.44444444444444442</v>
      </c>
      <c r="BI57" s="41">
        <v>0.44444444444444442</v>
      </c>
      <c r="BJ57" s="41">
        <v>0.55555555555555558</v>
      </c>
      <c r="BL57" s="34">
        <v>137</v>
      </c>
      <c r="BM57" s="43">
        <v>0.84671532846715325</v>
      </c>
      <c r="BN57" s="43">
        <v>0.15328467153284672</v>
      </c>
      <c r="BO57" s="43">
        <v>0.12408759124087591</v>
      </c>
      <c r="BP57" s="43">
        <v>0.87591240875912413</v>
      </c>
    </row>
    <row r="58" spans="1:68" outlineLevel="1" x14ac:dyDescent="0.2">
      <c r="A58" s="44" t="s">
        <v>144</v>
      </c>
      <c r="B58" s="8" t="s">
        <v>134</v>
      </c>
      <c r="C58" s="17">
        <v>61</v>
      </c>
      <c r="D58" s="41">
        <v>0.54098360655737698</v>
      </c>
      <c r="E58" s="41">
        <v>0.45901639344262296</v>
      </c>
      <c r="F58" s="41">
        <v>0.36065573770491804</v>
      </c>
      <c r="G58" s="41">
        <v>0.63934426229508201</v>
      </c>
      <c r="H58" s="17">
        <v>50</v>
      </c>
      <c r="I58" s="41">
        <v>0.78</v>
      </c>
      <c r="J58" s="41">
        <v>0.22</v>
      </c>
      <c r="K58" s="41">
        <v>0.22</v>
      </c>
      <c r="L58" s="41">
        <v>0.78</v>
      </c>
      <c r="M58" s="17">
        <v>59</v>
      </c>
      <c r="N58" s="41">
        <v>0.83050847457627119</v>
      </c>
      <c r="O58" s="41">
        <v>0.16949152542372881</v>
      </c>
      <c r="P58" s="41">
        <v>0.16949152542372881</v>
      </c>
      <c r="Q58" s="41">
        <v>0.83050847457627119</v>
      </c>
      <c r="R58" s="17">
        <v>53</v>
      </c>
      <c r="S58" s="41">
        <v>0.79245283018867929</v>
      </c>
      <c r="T58" s="41">
        <v>0.20754716981132076</v>
      </c>
      <c r="U58" s="41">
        <v>0.20754716981132076</v>
      </c>
      <c r="V58" s="41">
        <v>0.79245283018867929</v>
      </c>
      <c r="W58" s="17">
        <v>82</v>
      </c>
      <c r="X58" s="41">
        <v>0.69512195121951215</v>
      </c>
      <c r="Y58" s="41">
        <v>0.3048780487804878</v>
      </c>
      <c r="Z58" s="41">
        <v>0.23170731707317074</v>
      </c>
      <c r="AA58" s="41">
        <v>0.76829268292682928</v>
      </c>
      <c r="AB58" s="17">
        <v>82</v>
      </c>
      <c r="AC58" s="41">
        <v>0.68292682926829262</v>
      </c>
      <c r="AD58" s="41">
        <v>0.31707317073170732</v>
      </c>
      <c r="AE58" s="41">
        <v>0.28048780487804881</v>
      </c>
      <c r="AF58" s="41">
        <v>0.71951219512195119</v>
      </c>
      <c r="AG58" s="17">
        <v>80</v>
      </c>
      <c r="AH58" s="41">
        <v>0.85</v>
      </c>
      <c r="AI58" s="41">
        <v>0.15</v>
      </c>
      <c r="AJ58" s="41">
        <v>0.13750000000000001</v>
      </c>
      <c r="AK58" s="41">
        <v>0.86250000000000004</v>
      </c>
      <c r="AL58" s="17">
        <v>81</v>
      </c>
      <c r="AM58" s="41">
        <v>0.90123456790123457</v>
      </c>
      <c r="AN58" s="41">
        <v>9.8765432098765427E-2</v>
      </c>
      <c r="AO58" s="41">
        <v>9.8765432098765427E-2</v>
      </c>
      <c r="AP58" s="41">
        <v>0.90123456790123457</v>
      </c>
      <c r="AQ58" s="17">
        <v>82</v>
      </c>
      <c r="AR58" s="41">
        <v>0.80487804878048785</v>
      </c>
      <c r="AS58" s="41">
        <v>0.1951219512195122</v>
      </c>
      <c r="AT58" s="41">
        <v>0.18292682926829268</v>
      </c>
      <c r="AU58" s="41">
        <v>0.81707317073170738</v>
      </c>
      <c r="AV58" s="17">
        <v>89</v>
      </c>
      <c r="AW58" s="41">
        <v>0.8314606741573034</v>
      </c>
      <c r="AX58" s="41">
        <v>0.16853932584269662</v>
      </c>
      <c r="AY58" s="41">
        <v>0.15730337078651685</v>
      </c>
      <c r="AZ58" s="41">
        <v>0.84269662921348321</v>
      </c>
      <c r="BA58" s="17">
        <v>56</v>
      </c>
      <c r="BB58" s="41">
        <v>0.8035714285714286</v>
      </c>
      <c r="BC58" s="41">
        <v>0.19642857142857142</v>
      </c>
      <c r="BD58" s="41">
        <v>0.125</v>
      </c>
      <c r="BE58" s="41">
        <v>0.875</v>
      </c>
      <c r="BF58" s="17">
        <v>49</v>
      </c>
      <c r="BG58" s="41">
        <v>0.53061224489795911</v>
      </c>
      <c r="BH58" s="41">
        <v>0.46938775510204084</v>
      </c>
      <c r="BI58" s="41">
        <v>0.38775510204081631</v>
      </c>
      <c r="BJ58" s="41">
        <v>0.61224489795918369</v>
      </c>
      <c r="BL58" s="34">
        <v>824</v>
      </c>
      <c r="BM58" s="43">
        <v>0.76213592233009708</v>
      </c>
      <c r="BN58" s="43">
        <v>0.23786407766990292</v>
      </c>
      <c r="BO58" s="43">
        <v>0.20631067961165048</v>
      </c>
      <c r="BP58" s="43">
        <v>0.7936893203883495</v>
      </c>
    </row>
    <row r="59" spans="1:68" outlineLevel="1" x14ac:dyDescent="0.2">
      <c r="A59" s="44" t="s">
        <v>145</v>
      </c>
      <c r="B59" s="8" t="s">
        <v>135</v>
      </c>
      <c r="C59" s="17">
        <v>7</v>
      </c>
      <c r="D59" s="41">
        <v>0.7142857142857143</v>
      </c>
      <c r="E59" s="41">
        <v>0.2857142857142857</v>
      </c>
      <c r="F59" s="41">
        <v>0</v>
      </c>
      <c r="G59" s="41">
        <v>1</v>
      </c>
      <c r="H59" s="17">
        <v>6</v>
      </c>
      <c r="I59" s="41">
        <v>0.83333333333333337</v>
      </c>
      <c r="J59" s="41">
        <v>0.16666666666666666</v>
      </c>
      <c r="K59" s="41">
        <v>0.16666666666666666</v>
      </c>
      <c r="L59" s="41">
        <v>0.83333333333333337</v>
      </c>
      <c r="M59" s="17">
        <v>7</v>
      </c>
      <c r="N59" s="41">
        <v>1</v>
      </c>
      <c r="O59" s="41">
        <v>0</v>
      </c>
      <c r="P59" s="41">
        <v>0</v>
      </c>
      <c r="Q59" s="41">
        <v>1</v>
      </c>
      <c r="R59" s="17">
        <v>11</v>
      </c>
      <c r="S59" s="41">
        <v>0.54545454545454541</v>
      </c>
      <c r="T59" s="41">
        <v>0.45454545454545453</v>
      </c>
      <c r="U59" s="41">
        <v>0.27272727272727271</v>
      </c>
      <c r="V59" s="41">
        <v>0.72727272727272729</v>
      </c>
      <c r="W59" s="17">
        <v>9</v>
      </c>
      <c r="X59" s="41">
        <v>0.66666666666666674</v>
      </c>
      <c r="Y59" s="41">
        <v>0.33333333333333331</v>
      </c>
      <c r="Z59" s="41">
        <v>0.33333333333333331</v>
      </c>
      <c r="AA59" s="41">
        <v>0.66666666666666674</v>
      </c>
      <c r="AB59" s="17">
        <v>9</v>
      </c>
      <c r="AC59" s="41">
        <v>0.77777777777777779</v>
      </c>
      <c r="AD59" s="41">
        <v>0.22222222222222221</v>
      </c>
      <c r="AE59" s="41">
        <v>0.1111111111111111</v>
      </c>
      <c r="AF59" s="41">
        <v>0.88888888888888884</v>
      </c>
      <c r="AG59" s="17">
        <v>13</v>
      </c>
      <c r="AH59" s="41">
        <v>0.69230769230769229</v>
      </c>
      <c r="AI59" s="41">
        <v>0.30769230769230771</v>
      </c>
      <c r="AJ59" s="41">
        <v>7.6923076923076927E-2</v>
      </c>
      <c r="AK59" s="41">
        <v>0.92307692307692313</v>
      </c>
      <c r="AL59" s="17">
        <v>13</v>
      </c>
      <c r="AM59" s="41">
        <v>0.84615384615384615</v>
      </c>
      <c r="AN59" s="41">
        <v>0.15384615384615385</v>
      </c>
      <c r="AO59" s="41">
        <v>0.15384615384615385</v>
      </c>
      <c r="AP59" s="41">
        <v>0.84615384615384615</v>
      </c>
      <c r="AQ59" s="17">
        <v>12</v>
      </c>
      <c r="AR59" s="41">
        <v>0.83333333333333337</v>
      </c>
      <c r="AS59" s="41">
        <v>0.16666666666666666</v>
      </c>
      <c r="AT59" s="41">
        <v>0.16666666666666666</v>
      </c>
      <c r="AU59" s="41">
        <v>0.83333333333333337</v>
      </c>
      <c r="AV59" s="17">
        <v>12</v>
      </c>
      <c r="AW59" s="41">
        <v>0.58333333333333326</v>
      </c>
      <c r="AX59" s="41">
        <v>0.41666666666666669</v>
      </c>
      <c r="AY59" s="41">
        <v>0.33333333333333331</v>
      </c>
      <c r="AZ59" s="41">
        <v>0.66666666666666674</v>
      </c>
      <c r="BA59" s="17">
        <v>8</v>
      </c>
      <c r="BB59" s="41">
        <v>1</v>
      </c>
      <c r="BC59" s="41">
        <v>0</v>
      </c>
      <c r="BD59" s="41">
        <v>0</v>
      </c>
      <c r="BE59" s="41">
        <v>1</v>
      </c>
      <c r="BF59" s="17">
        <v>9</v>
      </c>
      <c r="BG59" s="41">
        <v>0.44444444444444442</v>
      </c>
      <c r="BH59" s="41">
        <v>0.55555555555555558</v>
      </c>
      <c r="BI59" s="41">
        <v>0.44444444444444442</v>
      </c>
      <c r="BJ59" s="41">
        <v>0.55555555555555558</v>
      </c>
      <c r="BL59" s="34">
        <v>116</v>
      </c>
      <c r="BM59" s="43">
        <v>0.73275862068965525</v>
      </c>
      <c r="BN59" s="43">
        <v>0.26724137931034481</v>
      </c>
      <c r="BO59" s="43">
        <v>0.18103448275862069</v>
      </c>
      <c r="BP59" s="43">
        <v>0.81896551724137934</v>
      </c>
    </row>
    <row r="60" spans="1:68" outlineLevel="1" x14ac:dyDescent="0.2">
      <c r="A60" s="44" t="s">
        <v>146</v>
      </c>
      <c r="B60" s="8" t="s">
        <v>136</v>
      </c>
      <c r="C60" s="17">
        <v>5</v>
      </c>
      <c r="D60" s="41">
        <v>1</v>
      </c>
      <c r="E60" s="41">
        <v>0</v>
      </c>
      <c r="F60" s="41">
        <v>0</v>
      </c>
      <c r="G60" s="41">
        <v>1</v>
      </c>
      <c r="H60" s="17">
        <v>4</v>
      </c>
      <c r="I60" s="41">
        <v>0.5</v>
      </c>
      <c r="J60" s="41">
        <v>0.5</v>
      </c>
      <c r="K60" s="41">
        <v>0.5</v>
      </c>
      <c r="L60" s="41">
        <v>0.5</v>
      </c>
      <c r="M60" s="17">
        <v>4</v>
      </c>
      <c r="N60" s="41">
        <v>0.25</v>
      </c>
      <c r="O60" s="41">
        <v>0.75</v>
      </c>
      <c r="P60" s="41">
        <v>0.75</v>
      </c>
      <c r="Q60" s="41">
        <v>0.25</v>
      </c>
      <c r="R60" s="17">
        <v>5</v>
      </c>
      <c r="S60" s="41">
        <v>0.8</v>
      </c>
      <c r="T60" s="41">
        <v>0.2</v>
      </c>
      <c r="U60" s="41">
        <v>0</v>
      </c>
      <c r="V60" s="41">
        <v>1</v>
      </c>
      <c r="W60" s="17">
        <v>4</v>
      </c>
      <c r="X60" s="41">
        <v>0.5</v>
      </c>
      <c r="Y60" s="41">
        <v>0.5</v>
      </c>
      <c r="Z60" s="41">
        <v>0.5</v>
      </c>
      <c r="AA60" s="41">
        <v>0.5</v>
      </c>
      <c r="AB60" s="17">
        <v>7</v>
      </c>
      <c r="AC60" s="41">
        <v>0.5714285714285714</v>
      </c>
      <c r="AD60" s="41">
        <v>0.42857142857142855</v>
      </c>
      <c r="AE60" s="41">
        <v>0.2857142857142857</v>
      </c>
      <c r="AF60" s="41">
        <v>0.7142857142857143</v>
      </c>
      <c r="AG60" s="17">
        <v>20</v>
      </c>
      <c r="AH60" s="41">
        <v>0.8</v>
      </c>
      <c r="AI60" s="41">
        <v>0.2</v>
      </c>
      <c r="AJ60" s="41">
        <v>0.2</v>
      </c>
      <c r="AK60" s="41">
        <v>0.8</v>
      </c>
      <c r="AL60" s="17">
        <v>22</v>
      </c>
      <c r="AM60" s="41">
        <v>1</v>
      </c>
      <c r="AN60" s="41">
        <v>0</v>
      </c>
      <c r="AO60" s="41">
        <v>0</v>
      </c>
      <c r="AP60" s="41">
        <v>1</v>
      </c>
      <c r="AQ60" s="17">
        <v>14</v>
      </c>
      <c r="AR60" s="41">
        <v>0.7142857142857143</v>
      </c>
      <c r="AS60" s="41">
        <v>0.2857142857142857</v>
      </c>
      <c r="AT60" s="41">
        <v>0.21428571428571427</v>
      </c>
      <c r="AU60" s="41">
        <v>0.7857142857142857</v>
      </c>
      <c r="AV60" s="17">
        <v>5</v>
      </c>
      <c r="AW60" s="41">
        <v>1</v>
      </c>
      <c r="AX60" s="41">
        <v>0</v>
      </c>
      <c r="AY60" s="41">
        <v>0</v>
      </c>
      <c r="AZ60" s="41">
        <v>1</v>
      </c>
      <c r="BA60" s="17">
        <v>5</v>
      </c>
      <c r="BB60" s="41">
        <v>0.6</v>
      </c>
      <c r="BC60" s="41">
        <v>0.4</v>
      </c>
      <c r="BD60" s="41">
        <v>0.2</v>
      </c>
      <c r="BE60" s="41">
        <v>0.8</v>
      </c>
      <c r="BF60" s="17">
        <v>6</v>
      </c>
      <c r="BG60" s="41">
        <v>0</v>
      </c>
      <c r="BH60" s="41">
        <v>1</v>
      </c>
      <c r="BI60" s="41">
        <v>0.83333333333333337</v>
      </c>
      <c r="BJ60" s="41">
        <v>0.16666666666666663</v>
      </c>
      <c r="BL60" s="34">
        <v>101</v>
      </c>
      <c r="BM60" s="43">
        <v>0.73267326732673266</v>
      </c>
      <c r="BN60" s="43">
        <v>0.26732673267326734</v>
      </c>
      <c r="BO60" s="43">
        <v>0.21782178217821782</v>
      </c>
      <c r="BP60" s="43">
        <v>0.78217821782178221</v>
      </c>
    </row>
    <row r="61" spans="1:68" outlineLevel="1" x14ac:dyDescent="0.2">
      <c r="A61" s="44" t="s">
        <v>147</v>
      </c>
      <c r="B61" s="8" t="s">
        <v>137</v>
      </c>
      <c r="C61" s="17">
        <v>9</v>
      </c>
      <c r="D61" s="41">
        <v>0.77777777777777779</v>
      </c>
      <c r="E61" s="41">
        <v>0.22222222222222221</v>
      </c>
      <c r="F61" s="41">
        <v>0.22222222222222221</v>
      </c>
      <c r="G61" s="41">
        <v>0.77777777777777779</v>
      </c>
      <c r="H61" s="17">
        <v>8</v>
      </c>
      <c r="I61" s="41">
        <v>1</v>
      </c>
      <c r="J61" s="41">
        <v>0</v>
      </c>
      <c r="K61" s="41">
        <v>0</v>
      </c>
      <c r="L61" s="41">
        <v>1</v>
      </c>
      <c r="M61" s="17">
        <v>9</v>
      </c>
      <c r="N61" s="41">
        <v>0.77777777777777779</v>
      </c>
      <c r="O61" s="41">
        <v>0.22222222222222221</v>
      </c>
      <c r="P61" s="41">
        <v>0.22222222222222221</v>
      </c>
      <c r="Q61" s="41">
        <v>0.77777777777777779</v>
      </c>
      <c r="R61" s="17">
        <v>9</v>
      </c>
      <c r="S61" s="41">
        <v>0.88888888888888884</v>
      </c>
      <c r="T61" s="41">
        <v>0.1111111111111111</v>
      </c>
      <c r="U61" s="41">
        <v>0.1111111111111111</v>
      </c>
      <c r="V61" s="41">
        <v>0.88888888888888884</v>
      </c>
      <c r="W61" s="17">
        <v>7</v>
      </c>
      <c r="X61" s="41">
        <v>0.85714285714285721</v>
      </c>
      <c r="Y61" s="41">
        <v>0.14285714285714285</v>
      </c>
      <c r="Z61" s="41">
        <v>0.14285714285714285</v>
      </c>
      <c r="AA61" s="41">
        <v>0.85714285714285721</v>
      </c>
      <c r="AB61" s="17">
        <v>7</v>
      </c>
      <c r="AC61" s="41">
        <v>0.5714285714285714</v>
      </c>
      <c r="AD61" s="41">
        <v>0.42857142857142855</v>
      </c>
      <c r="AE61" s="41">
        <v>0.42857142857142855</v>
      </c>
      <c r="AF61" s="41">
        <v>0.5714285714285714</v>
      </c>
      <c r="AG61" s="17">
        <v>8</v>
      </c>
      <c r="AH61" s="41">
        <v>0.5</v>
      </c>
      <c r="AI61" s="41">
        <v>0.5</v>
      </c>
      <c r="AJ61" s="41">
        <v>0.375</v>
      </c>
      <c r="AK61" s="41">
        <v>0.625</v>
      </c>
      <c r="AL61" s="17">
        <v>8</v>
      </c>
      <c r="AM61" s="41">
        <v>0.25</v>
      </c>
      <c r="AN61" s="41">
        <v>0.75</v>
      </c>
      <c r="AO61" s="41">
        <v>0.625</v>
      </c>
      <c r="AP61" s="41">
        <v>0.375</v>
      </c>
      <c r="AQ61" s="17">
        <v>5</v>
      </c>
      <c r="AR61" s="41">
        <v>0.4</v>
      </c>
      <c r="AS61" s="41">
        <v>0.6</v>
      </c>
      <c r="AT61" s="41">
        <v>0.6</v>
      </c>
      <c r="AU61" s="41">
        <v>0.4</v>
      </c>
      <c r="AV61" s="17">
        <v>5</v>
      </c>
      <c r="AW61" s="41">
        <v>1</v>
      </c>
      <c r="AX61" s="41">
        <v>0</v>
      </c>
      <c r="AY61" s="41">
        <v>0</v>
      </c>
      <c r="AZ61" s="41">
        <v>1</v>
      </c>
      <c r="BA61" s="17">
        <v>3</v>
      </c>
      <c r="BB61" s="41">
        <v>0.66666666666666674</v>
      </c>
      <c r="BC61" s="41">
        <v>0.33333333333333331</v>
      </c>
      <c r="BD61" s="41">
        <v>0</v>
      </c>
      <c r="BE61" s="41">
        <v>1</v>
      </c>
      <c r="BF61" s="17">
        <v>7</v>
      </c>
      <c r="BG61" s="41">
        <v>0.85714285714285721</v>
      </c>
      <c r="BH61" s="41">
        <v>0.14285714285714285</v>
      </c>
      <c r="BI61" s="41">
        <v>0.14285714285714285</v>
      </c>
      <c r="BJ61" s="41">
        <v>0.85714285714285721</v>
      </c>
      <c r="BL61" s="34">
        <v>85</v>
      </c>
      <c r="BM61" s="43">
        <v>0.71764705882352942</v>
      </c>
      <c r="BN61" s="43">
        <v>0.28235294117647058</v>
      </c>
      <c r="BO61" s="43">
        <v>0.24705882352941178</v>
      </c>
      <c r="BP61" s="43">
        <v>0.75294117647058822</v>
      </c>
    </row>
    <row r="62" spans="1:68" outlineLevel="1" x14ac:dyDescent="0.2">
      <c r="A62" s="44" t="s">
        <v>114</v>
      </c>
      <c r="B62" s="8" t="s">
        <v>115</v>
      </c>
      <c r="C62" s="17">
        <v>12</v>
      </c>
      <c r="D62" s="41">
        <v>0.66666666666666674</v>
      </c>
      <c r="E62" s="41">
        <v>0.33333333333333331</v>
      </c>
      <c r="F62" s="41">
        <v>0.25</v>
      </c>
      <c r="G62" s="41">
        <v>0.75</v>
      </c>
      <c r="H62" s="17">
        <v>8</v>
      </c>
      <c r="I62" s="41">
        <v>0.625</v>
      </c>
      <c r="J62" s="41">
        <v>0.375</v>
      </c>
      <c r="K62" s="41">
        <v>0.375</v>
      </c>
      <c r="L62" s="41">
        <v>0.625</v>
      </c>
      <c r="M62" s="17">
        <v>9</v>
      </c>
      <c r="N62" s="41">
        <v>0.55555555555555558</v>
      </c>
      <c r="O62" s="41">
        <v>0.44444444444444442</v>
      </c>
      <c r="P62" s="41">
        <v>0.33333333333333331</v>
      </c>
      <c r="Q62" s="41">
        <v>0.66666666666666674</v>
      </c>
      <c r="R62" s="17">
        <v>9</v>
      </c>
      <c r="S62" s="41">
        <v>0.88888888888888884</v>
      </c>
      <c r="T62" s="41">
        <v>0.1111111111111111</v>
      </c>
      <c r="U62" s="41">
        <v>0.1111111111111111</v>
      </c>
      <c r="V62" s="41">
        <v>0.88888888888888884</v>
      </c>
      <c r="W62" s="17">
        <v>10</v>
      </c>
      <c r="X62" s="41">
        <v>9.9999999999999978E-2</v>
      </c>
      <c r="Y62" s="41">
        <v>0.9</v>
      </c>
      <c r="Z62" s="41">
        <v>0.7</v>
      </c>
      <c r="AA62" s="41">
        <v>0.30000000000000004</v>
      </c>
      <c r="AB62" s="17">
        <v>7</v>
      </c>
      <c r="AC62" s="41">
        <v>0.1428571428571429</v>
      </c>
      <c r="AD62" s="41">
        <v>0.8571428571428571</v>
      </c>
      <c r="AE62" s="41">
        <v>0.42857142857142855</v>
      </c>
      <c r="AF62" s="41">
        <v>0.5714285714285714</v>
      </c>
      <c r="AG62" s="17">
        <v>11</v>
      </c>
      <c r="AH62" s="41">
        <v>0.36363636363636365</v>
      </c>
      <c r="AI62" s="41">
        <v>0.63636363636363635</v>
      </c>
      <c r="AJ62" s="41">
        <v>0.63636363636363635</v>
      </c>
      <c r="AK62" s="41">
        <v>0.36363636363636365</v>
      </c>
      <c r="AL62" s="17">
        <v>11</v>
      </c>
      <c r="AM62" s="41">
        <v>0.54545454545454541</v>
      </c>
      <c r="AN62" s="41">
        <v>0.45454545454545453</v>
      </c>
      <c r="AO62" s="41">
        <v>0.36363636363636365</v>
      </c>
      <c r="AP62" s="41">
        <v>0.63636363636363635</v>
      </c>
      <c r="AQ62" s="17">
        <v>9</v>
      </c>
      <c r="AR62" s="41">
        <v>0.22222222222222221</v>
      </c>
      <c r="AS62" s="41">
        <v>0.77777777777777779</v>
      </c>
      <c r="AT62" s="41">
        <v>0.66666666666666663</v>
      </c>
      <c r="AU62" s="41">
        <v>0.33333333333333337</v>
      </c>
      <c r="AV62" s="17">
        <v>9</v>
      </c>
      <c r="AW62" s="41">
        <v>0.44444444444444442</v>
      </c>
      <c r="AX62" s="41">
        <v>0.55555555555555558</v>
      </c>
      <c r="AY62" s="41">
        <v>0.44444444444444442</v>
      </c>
      <c r="AZ62" s="41">
        <v>0.55555555555555558</v>
      </c>
      <c r="BA62" s="17">
        <v>7</v>
      </c>
      <c r="BB62" s="41">
        <v>0.1428571428571429</v>
      </c>
      <c r="BC62" s="41">
        <v>0.8571428571428571</v>
      </c>
      <c r="BD62" s="41">
        <v>0.7142857142857143</v>
      </c>
      <c r="BE62" s="41">
        <v>0.2857142857142857</v>
      </c>
      <c r="BF62" s="17">
        <v>8</v>
      </c>
      <c r="BG62" s="41">
        <v>0.25</v>
      </c>
      <c r="BH62" s="41">
        <v>0.75</v>
      </c>
      <c r="BI62" s="41">
        <v>0.625</v>
      </c>
      <c r="BJ62" s="41">
        <v>0.375</v>
      </c>
      <c r="BL62" s="34">
        <v>110</v>
      </c>
      <c r="BM62" s="43">
        <v>0.42727272727272725</v>
      </c>
      <c r="BN62" s="43">
        <v>0.57272727272727275</v>
      </c>
      <c r="BO62" s="43">
        <v>0.46363636363636362</v>
      </c>
      <c r="BP62" s="43">
        <v>0.53636363636363638</v>
      </c>
    </row>
    <row r="63" spans="1:68" outlineLevel="1" x14ac:dyDescent="0.2">
      <c r="A63" s="1" t="s">
        <v>45</v>
      </c>
      <c r="B63" s="8" t="s">
        <v>23</v>
      </c>
      <c r="C63" s="17">
        <v>9</v>
      </c>
      <c r="D63" s="41">
        <v>0.88888888888888884</v>
      </c>
      <c r="E63" s="41">
        <v>0.1111111111111111</v>
      </c>
      <c r="F63" s="41">
        <v>0.1111111111111111</v>
      </c>
      <c r="G63" s="41">
        <v>0.88888888888888884</v>
      </c>
      <c r="H63" s="17">
        <v>8</v>
      </c>
      <c r="I63" s="41">
        <v>0.875</v>
      </c>
      <c r="J63" s="41">
        <v>0.125</v>
      </c>
      <c r="K63" s="41">
        <v>0.125</v>
      </c>
      <c r="L63" s="41">
        <v>0.875</v>
      </c>
      <c r="M63" s="17">
        <v>7</v>
      </c>
      <c r="N63" s="41">
        <v>1</v>
      </c>
      <c r="O63" s="41">
        <v>0</v>
      </c>
      <c r="P63" s="41">
        <v>0</v>
      </c>
      <c r="Q63" s="41">
        <v>1</v>
      </c>
      <c r="R63" s="17">
        <v>7</v>
      </c>
      <c r="S63" s="41">
        <v>1</v>
      </c>
      <c r="T63" s="41">
        <v>0</v>
      </c>
      <c r="U63" s="41">
        <v>0</v>
      </c>
      <c r="V63" s="41">
        <v>1</v>
      </c>
      <c r="W63" s="17">
        <v>0</v>
      </c>
      <c r="X63" s="41" t="s">
        <v>248</v>
      </c>
      <c r="Y63" s="41" t="s">
        <v>248</v>
      </c>
      <c r="Z63" s="41" t="s">
        <v>248</v>
      </c>
      <c r="AA63" s="41" t="s">
        <v>248</v>
      </c>
      <c r="AB63" s="17">
        <v>0</v>
      </c>
      <c r="AC63" s="41" t="s">
        <v>248</v>
      </c>
      <c r="AD63" s="41" t="s">
        <v>248</v>
      </c>
      <c r="AE63" s="41" t="s">
        <v>248</v>
      </c>
      <c r="AF63" s="41" t="s">
        <v>248</v>
      </c>
      <c r="AG63" s="17">
        <v>0</v>
      </c>
      <c r="AH63" s="41" t="s">
        <v>248</v>
      </c>
      <c r="AI63" s="41" t="s">
        <v>248</v>
      </c>
      <c r="AJ63" s="41" t="s">
        <v>248</v>
      </c>
      <c r="AK63" s="41" t="s">
        <v>248</v>
      </c>
      <c r="AL63" s="17">
        <v>0</v>
      </c>
      <c r="AM63" s="41" t="s">
        <v>248</v>
      </c>
      <c r="AN63" s="41" t="s">
        <v>248</v>
      </c>
      <c r="AO63" s="41" t="s">
        <v>248</v>
      </c>
      <c r="AP63" s="41" t="s">
        <v>248</v>
      </c>
      <c r="AQ63" s="17">
        <v>0</v>
      </c>
      <c r="AR63" s="41" t="s">
        <v>248</v>
      </c>
      <c r="AS63" s="41" t="s">
        <v>248</v>
      </c>
      <c r="AT63" s="41" t="s">
        <v>248</v>
      </c>
      <c r="AU63" s="41" t="s">
        <v>248</v>
      </c>
      <c r="AV63" s="17">
        <v>1</v>
      </c>
      <c r="AW63" s="41">
        <v>1</v>
      </c>
      <c r="AX63" s="41">
        <v>0</v>
      </c>
      <c r="AY63" s="41">
        <v>0</v>
      </c>
      <c r="AZ63" s="41">
        <v>1</v>
      </c>
      <c r="BA63" s="17">
        <v>12</v>
      </c>
      <c r="BB63" s="41">
        <v>1</v>
      </c>
      <c r="BC63" s="41">
        <v>0</v>
      </c>
      <c r="BD63" s="41">
        <v>0</v>
      </c>
      <c r="BE63" s="41">
        <v>1</v>
      </c>
      <c r="BF63" s="17">
        <v>10</v>
      </c>
      <c r="BG63" s="41">
        <v>1</v>
      </c>
      <c r="BH63" s="41">
        <v>0</v>
      </c>
      <c r="BI63" s="41">
        <v>0</v>
      </c>
      <c r="BJ63" s="41">
        <v>1</v>
      </c>
      <c r="BL63" s="34">
        <v>54</v>
      </c>
      <c r="BM63" s="43">
        <v>0.96296296296296302</v>
      </c>
      <c r="BN63" s="43">
        <v>3.7037037037037035E-2</v>
      </c>
      <c r="BO63" s="43">
        <v>3.7037037037037035E-2</v>
      </c>
      <c r="BP63" s="43">
        <v>0.96296296296296302</v>
      </c>
    </row>
    <row r="64" spans="1:68" ht="12.75" customHeight="1" x14ac:dyDescent="0.2">
      <c r="A64" s="95" t="s">
        <v>78</v>
      </c>
      <c r="B64" s="96"/>
      <c r="C64" s="64"/>
      <c r="D64" s="14">
        <f>AVERAGE(D23:D35,D37:D49,D51:D63)</f>
        <v>0.77894083996367591</v>
      </c>
      <c r="E64" s="14">
        <f>AVERAGE(E23:E35,E37:E49,E51:E63)</f>
        <v>0.22105916003632423</v>
      </c>
      <c r="F64" s="14">
        <f>AVERAGE(F23:F35,F37:F49,F51:F63)</f>
        <v>0.19512599411415257</v>
      </c>
      <c r="G64" s="14">
        <f>AVERAGE(G23:G35,G37:G49,G51:G63)</f>
        <v>0.80487400588584745</v>
      </c>
      <c r="H64" s="64"/>
      <c r="I64" s="14">
        <f>AVERAGE(I23:I35,I37:I49,I51:I63)</f>
        <v>0.82296875761266819</v>
      </c>
      <c r="J64" s="14">
        <f>AVERAGE(J23:J35,J37:J49,J51:J63)</f>
        <v>0.17703124238733181</v>
      </c>
      <c r="K64" s="14">
        <f>AVERAGE(K23:K35,K37:K49,K51:K63)</f>
        <v>0.16437395654818965</v>
      </c>
      <c r="L64" s="14">
        <f>AVERAGE(L23:L35,L37:L49,L51:L63)</f>
        <v>0.83562604345181024</v>
      </c>
      <c r="M64" s="64"/>
      <c r="N64" s="14">
        <f>AVERAGE(N23:N35,N37:N49,N51:N63)</f>
        <v>0.82924399226296908</v>
      </c>
      <c r="O64" s="14">
        <f>AVERAGE(O23:O35,O37:O49,O51:O63)</f>
        <v>0.17075600773703095</v>
      </c>
      <c r="P64" s="14">
        <f>AVERAGE(P23:P35,P37:P49,P51:P63)</f>
        <v>0.15680513986247213</v>
      </c>
      <c r="Q64" s="14">
        <f>AVERAGE(Q23:Q35,Q37:Q49,Q51:Q63)</f>
        <v>0.84319486013752787</v>
      </c>
      <c r="R64" s="64"/>
      <c r="S64" s="14">
        <f>AVERAGE(S23:S35,S37:S49,S51:S63)</f>
        <v>0.81358694015254596</v>
      </c>
      <c r="T64" s="14">
        <f>AVERAGE(T23:T35,T37:T49,T51:T63)</f>
        <v>0.18641305984745407</v>
      </c>
      <c r="U64" s="14">
        <f>AVERAGE(U23:U35,U37:U49,U51:U63)</f>
        <v>0.16214617645910676</v>
      </c>
      <c r="V64" s="14">
        <f>AVERAGE(V23:V35,V37:V49,V51:V63)</f>
        <v>0.83785382354089322</v>
      </c>
      <c r="W64" s="64"/>
      <c r="X64" s="14">
        <f>AVERAGE(X23:X35,X37:X49,X51:X63)</f>
        <v>0.76245555413617239</v>
      </c>
      <c r="Y64" s="14">
        <f>AVERAGE(Y23:Y35,Y37:Y49,Y51:Y63)</f>
        <v>0.23754444586382764</v>
      </c>
      <c r="Z64" s="14">
        <f>AVERAGE(Z23:Z35,Z37:Z49,Z51:Z63)</f>
        <v>0.2081132693849031</v>
      </c>
      <c r="AA64" s="14">
        <f>AVERAGE(AA23:AA35,AA37:AA49,AA51:AA63)</f>
        <v>0.79188673061509707</v>
      </c>
      <c r="AB64" s="64"/>
      <c r="AC64" s="14">
        <f>AVERAGE(AC23:AC35,AC37:AC49,AC51:AC63)</f>
        <v>0.79969911037719166</v>
      </c>
      <c r="AD64" s="14">
        <f>AVERAGE(AD23:AD35,AD37:AD49,AD51:AD63)</f>
        <v>0.20030088962280851</v>
      </c>
      <c r="AE64" s="14">
        <f>AVERAGE(AE23:AE35,AE37:AE49,AE51:AE63)</f>
        <v>0.16825880319662104</v>
      </c>
      <c r="AF64" s="14">
        <f>AVERAGE(AF23:AF35,AF37:AF49,AF51:AF63)</f>
        <v>0.8317411968033791</v>
      </c>
      <c r="AG64" s="64"/>
      <c r="AH64" s="14">
        <f>AVERAGE(AH23:AH35,AH37:AH49,AH51:AH63)</f>
        <v>0.81892116008635596</v>
      </c>
      <c r="AI64" s="14">
        <f>AVERAGE(AI23:AI35,AI37:AI49,AI51:AI63)</f>
        <v>0.18107883991364407</v>
      </c>
      <c r="AJ64" s="14">
        <f>AVERAGE(AJ23:AJ35,AJ37:AJ49,AJ51:AJ63)</f>
        <v>0.15230890753551329</v>
      </c>
      <c r="AK64" s="14">
        <f>AVERAGE(AK23:AK35,AK37:AK49,AK51:AK63)</f>
        <v>0.8476910924644866</v>
      </c>
      <c r="AL64" s="64"/>
      <c r="AM64" s="14">
        <f>AVERAGE(AM23:AM35,AM37:AM49,AM51:AM63)</f>
        <v>0.80503691334084071</v>
      </c>
      <c r="AN64" s="14">
        <f>AVERAGE(AN23:AN35,AN37:AN49,AN51:AN63)</f>
        <v>0.19496308665915935</v>
      </c>
      <c r="AO64" s="14">
        <f>AVERAGE(AO23:AO35,AO37:AO49,AO51:AO63)</f>
        <v>0.16730495146244645</v>
      </c>
      <c r="AP64" s="14">
        <f>AVERAGE(AP23:AP35,AP37:AP49,AP51:AP63)</f>
        <v>0.83269504853755349</v>
      </c>
      <c r="AQ64" s="64"/>
      <c r="AR64" s="14">
        <f>AVERAGE(AR23:AR35,AR37:AR49,AR51:AR63)</f>
        <v>0.78925549372703518</v>
      </c>
      <c r="AS64" s="14">
        <f>AVERAGE(AS23:AS35,AS37:AS49,AS51:AS63)</f>
        <v>0.21074450627296476</v>
      </c>
      <c r="AT64" s="14">
        <f>AVERAGE(AT23:AT35,AT37:AT49,AT51:AT63)</f>
        <v>0.18923879090359444</v>
      </c>
      <c r="AU64" s="14">
        <f>AVERAGE(AU23:AU35,AU37:AU49,AU51:AU63)</f>
        <v>0.81076120909640537</v>
      </c>
      <c r="AV64" s="64"/>
      <c r="AW64" s="14">
        <f>AVERAGE(AW23:AW35,AW37:AW49,AW51:AW63)</f>
        <v>0.82987190384830167</v>
      </c>
      <c r="AX64" s="14">
        <f>AVERAGE(AX23:AX35,AX37:AX49,AX51:AX63)</f>
        <v>0.17012809615169808</v>
      </c>
      <c r="AY64" s="14">
        <f>AVERAGE(AY23:AY35,AY37:AY49,AY51:AY63)</f>
        <v>0.15733332247782503</v>
      </c>
      <c r="AZ64" s="14">
        <f>AVERAGE(AZ23:AZ35,AZ37:AZ49,AZ51:AZ63)</f>
        <v>0.84266667752217506</v>
      </c>
      <c r="BA64" s="64"/>
      <c r="BB64" s="14">
        <f>AVERAGE(BB23:BB35,BB37:BB49,BB51:BB63)</f>
        <v>0.82780706142699345</v>
      </c>
      <c r="BC64" s="14">
        <f>AVERAGE(BC23:BC35,BC37:BC49,BC51:BC63)</f>
        <v>0.17219293857300658</v>
      </c>
      <c r="BD64" s="14">
        <f>AVERAGE(BD23:BD35,BD37:BD49,BD51:BD63)</f>
        <v>0.13763252892131791</v>
      </c>
      <c r="BE64" s="14">
        <f>AVERAGE(BE23:BE35,BE37:BE49,BE51:BE63)</f>
        <v>0.86236747107868206</v>
      </c>
      <c r="BF64" s="64"/>
      <c r="BG64" s="14">
        <f>AVERAGE(BG23:BG35,BG37:BG49,BG51:BG63)</f>
        <v>0.66573769504772784</v>
      </c>
      <c r="BH64" s="14">
        <f>AVERAGE(BH23:BH35,BH37:BH49,BH51:BH63)</f>
        <v>0.33426230495227205</v>
      </c>
      <c r="BI64" s="14">
        <f>AVERAGE(BI23:BI35,BI37:BI49,BI51:BI63)</f>
        <v>0.28844206641101044</v>
      </c>
      <c r="BJ64" s="14">
        <f>AVERAGE(BJ23:BJ35,BJ37:BJ49,BJ51:BJ63)</f>
        <v>0.71155793358898978</v>
      </c>
      <c r="BL64" s="40" t="s">
        <v>78</v>
      </c>
      <c r="BM64" s="14">
        <f>AVERAGE(BM23:BM35,BM37:BM49,BM51:BM63)</f>
        <v>0.77999583056420085</v>
      </c>
      <c r="BN64" s="14">
        <f>AVERAGE(BN23:BN35,BN37:BN49,BN51:BN63)</f>
        <v>0.22000416943579906</v>
      </c>
      <c r="BO64" s="14">
        <f>AVERAGE(BO23:BO35,BO37:BO49,BO51:BO63)</f>
        <v>0.19615561548354124</v>
      </c>
      <c r="BP64" s="14">
        <f>AVERAGE(BP23:BP35,BP37:BP49,BP51:BP63)</f>
        <v>0.80384438451645868</v>
      </c>
    </row>
    <row r="65" spans="1:62" x14ac:dyDescent="0.2">
      <c r="A65" s="2"/>
      <c r="B65" s="18"/>
      <c r="C65" s="18"/>
      <c r="D65" s="19"/>
      <c r="E65" s="19"/>
      <c r="F65" s="19"/>
      <c r="G65" s="19"/>
      <c r="H65" s="13"/>
      <c r="I65" s="13"/>
      <c r="J65" s="13"/>
      <c r="K65" s="19"/>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38"/>
      <c r="AZ65" s="37"/>
      <c r="BA65" s="13"/>
      <c r="BB65" s="13"/>
      <c r="BC65" s="13"/>
      <c r="BD65" s="13"/>
      <c r="BE65" s="37"/>
      <c r="BF65" s="13"/>
      <c r="BG65" s="13"/>
      <c r="BH65" s="13"/>
      <c r="BI65" s="13"/>
      <c r="BJ65" s="37"/>
    </row>
    <row r="66" spans="1:62" x14ac:dyDescent="0.2">
      <c r="B66" s="49"/>
      <c r="C66" s="15"/>
    </row>
    <row r="68" spans="1:62" x14ac:dyDescent="0.2">
      <c r="B68" s="15"/>
    </row>
  </sheetData>
  <mergeCells count="35">
    <mergeCell ref="A22:B22"/>
    <mergeCell ref="A36:B36"/>
    <mergeCell ref="A50:B50"/>
    <mergeCell ref="AG20:AK20"/>
    <mergeCell ref="A64:B64"/>
    <mergeCell ref="A16:B16"/>
    <mergeCell ref="BL19:BP20"/>
    <mergeCell ref="A20:A21"/>
    <mergeCell ref="B20:B21"/>
    <mergeCell ref="C20:G20"/>
    <mergeCell ref="H20:L20"/>
    <mergeCell ref="M20:Q20"/>
    <mergeCell ref="R20:V20"/>
    <mergeCell ref="W20:AA20"/>
    <mergeCell ref="AB20:AF20"/>
    <mergeCell ref="AL20:AP20"/>
    <mergeCell ref="AQ20:AU20"/>
    <mergeCell ref="AV20:AZ20"/>
    <mergeCell ref="BA20:BE20"/>
    <mergeCell ref="BF20:BJ20"/>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115"/>
  <sheetViews>
    <sheetView topLeftCell="A106"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3" ht="15.75" x14ac:dyDescent="0.25">
      <c r="A1" s="10" t="s">
        <v>18</v>
      </c>
      <c r="B1" s="7"/>
      <c r="C1" s="7"/>
      <c r="D1" s="7"/>
      <c r="G1" s="4">
        <v>2017</v>
      </c>
    </row>
    <row r="2" spans="1:13" x14ac:dyDescent="0.2">
      <c r="A2" s="11" t="s">
        <v>47</v>
      </c>
      <c r="B2" s="7"/>
      <c r="C2" s="7"/>
      <c r="D2" s="7"/>
    </row>
    <row r="3" spans="1:13" x14ac:dyDescent="0.2">
      <c r="A3" s="22" t="str">
        <f>+PUNTUALIDAD!A3</f>
        <v>AEROPUERTO DE CANCUN</v>
      </c>
      <c r="B3" s="22"/>
      <c r="C3" s="22"/>
      <c r="D3" s="22"/>
    </row>
    <row r="6" spans="1:13" ht="25.5" x14ac:dyDescent="0.2">
      <c r="A6" s="31" t="s">
        <v>69</v>
      </c>
      <c r="B6" s="57" t="s">
        <v>63</v>
      </c>
      <c r="C6" s="57" t="s">
        <v>53</v>
      </c>
      <c r="D6" s="57" t="s">
        <v>24</v>
      </c>
      <c r="E6" s="57" t="s">
        <v>54</v>
      </c>
      <c r="F6" s="57" t="s">
        <v>55</v>
      </c>
      <c r="G6" s="57" t="s">
        <v>56</v>
      </c>
      <c r="H6" s="57" t="s">
        <v>57</v>
      </c>
      <c r="I6" s="57" t="s">
        <v>58</v>
      </c>
      <c r="J6" s="57" t="s">
        <v>59</v>
      </c>
      <c r="K6" s="57" t="s">
        <v>60</v>
      </c>
      <c r="L6" s="57" t="s">
        <v>61</v>
      </c>
      <c r="M6" s="57" t="s">
        <v>62</v>
      </c>
    </row>
    <row r="7" spans="1:13" x14ac:dyDescent="0.2">
      <c r="A7" s="23" t="s">
        <v>64</v>
      </c>
      <c r="B7" s="35">
        <f>+PUNTUALIDAD!G16</f>
        <v>0.85068035926465368</v>
      </c>
      <c r="C7" s="35">
        <f>+PUNTUALIDAD!L16</f>
        <v>0.87675188595697728</v>
      </c>
      <c r="D7" s="35">
        <f>+PUNTUALIDAD!Q16</f>
        <v>0.8593857014610955</v>
      </c>
      <c r="E7" s="35">
        <f>+PUNTUALIDAD!V16</f>
        <v>0.84834680700914467</v>
      </c>
      <c r="F7" s="35">
        <f>+PUNTUALIDAD!AA16</f>
        <v>0.84710666043877036</v>
      </c>
      <c r="G7" s="35">
        <f>+PUNTUALIDAD!AF16</f>
        <v>0.87544210429474101</v>
      </c>
      <c r="H7" s="35">
        <f>+PUNTUALIDAD!AK16</f>
        <v>0.86760061452049742</v>
      </c>
      <c r="I7" s="35">
        <f>+PUNTUALIDAD!AP16</f>
        <v>0.83349494898606769</v>
      </c>
      <c r="J7" s="35">
        <f>+PUNTUALIDAD!AU16</f>
        <v>0.90240163979618615</v>
      </c>
      <c r="K7" s="35">
        <f>+PUNTUALIDAD!AZ16</f>
        <v>0.88226947569641734</v>
      </c>
      <c r="L7" s="35">
        <f>+PUNTUALIDAD!BE16</f>
        <v>0.88179186197674986</v>
      </c>
      <c r="M7" s="35">
        <f>+PUNTUALIDAD!BJ16</f>
        <v>0.83159528969143892</v>
      </c>
    </row>
    <row r="8" spans="1:13" x14ac:dyDescent="0.2">
      <c r="A8" s="23" t="s">
        <v>65</v>
      </c>
      <c r="B8" s="35">
        <f>+PUNTUALIDAD!G22</f>
        <v>0.8367159762695896</v>
      </c>
      <c r="C8" s="35">
        <f>+PUNTUALIDAD!L22</f>
        <v>0.87002351532486943</v>
      </c>
      <c r="D8" s="35">
        <f>+PUNTUALIDAD!Q22</f>
        <v>0.8669209332136002</v>
      </c>
      <c r="E8" s="35">
        <f>+PUNTUALIDAD!V22</f>
        <v>0.84587543823010569</v>
      </c>
      <c r="F8" s="35">
        <f>+PUNTUALIDAD!AA22</f>
        <v>0.84761289321957634</v>
      </c>
      <c r="G8" s="35">
        <f>+PUNTUALIDAD!AF22</f>
        <v>0.85737541848266885</v>
      </c>
      <c r="H8" s="35">
        <f>+PUNTUALIDAD!AK22</f>
        <v>0.87493505998135201</v>
      </c>
      <c r="I8" s="35">
        <f>+PUNTUALIDAD!AP22</f>
        <v>0.87261517430375801</v>
      </c>
      <c r="J8" s="35">
        <f>+PUNTUALIDAD!AU22</f>
        <v>0.86655195996130296</v>
      </c>
      <c r="K8" s="35">
        <f>+PUNTUALIDAD!AZ22</f>
        <v>0.88893254366797214</v>
      </c>
      <c r="L8" s="35">
        <f>+PUNTUALIDAD!BE22</f>
        <v>0.91548916208573994</v>
      </c>
      <c r="M8" s="35">
        <f>+PUNTUALIDAD!BJ22</f>
        <v>0.75589056854523051</v>
      </c>
    </row>
    <row r="9" spans="1:13" x14ac:dyDescent="0.2">
      <c r="A9" s="23" t="s">
        <v>66</v>
      </c>
      <c r="B9" s="35">
        <f>+PUNTUALIDAD!G36</f>
        <v>0.75939994125215138</v>
      </c>
      <c r="C9" s="35">
        <f>+PUNTUALIDAD!L36</f>
        <v>0.92413502629848787</v>
      </c>
      <c r="D9" s="35">
        <f>+PUNTUALIDAD!Q36</f>
        <v>0.93825919327889906</v>
      </c>
      <c r="E9" s="35">
        <f>+PUNTUALIDAD!V36</f>
        <v>0.92251685733036759</v>
      </c>
      <c r="F9" s="35">
        <f>+PUNTUALIDAD!AA36</f>
        <v>0.89322590565319293</v>
      </c>
      <c r="G9" s="35">
        <f>+PUNTUALIDAD!AF36</f>
        <v>0.91205313282445521</v>
      </c>
      <c r="H9" s="35">
        <f>+PUNTUALIDAD!AK36</f>
        <v>0.86319647011972078</v>
      </c>
      <c r="I9" s="35">
        <f>+PUNTUALIDAD!AP36</f>
        <v>0.82173238819525718</v>
      </c>
      <c r="J9" s="35">
        <f>+PUNTUALIDAD!AU36</f>
        <v>0.8687904405773933</v>
      </c>
      <c r="K9" s="35">
        <f>+PUNTUALIDAD!AZ36</f>
        <v>0.85623128298641993</v>
      </c>
      <c r="L9" s="35">
        <f>+PUNTUALIDAD!BE36</f>
        <v>0.86015367580265722</v>
      </c>
      <c r="M9" s="35">
        <f>+PUNTUALIDAD!BJ36</f>
        <v>0.84446736405357092</v>
      </c>
    </row>
    <row r="10" spans="1:13" x14ac:dyDescent="0.2">
      <c r="A10" s="23" t="s">
        <v>67</v>
      </c>
      <c r="B10" s="35">
        <f>+PUNTUALIDAD!G50</f>
        <v>0.81850610013580127</v>
      </c>
      <c r="C10" s="35">
        <f>+PUNTUALIDAD!L50</f>
        <v>0.71952797202797203</v>
      </c>
      <c r="D10" s="35">
        <f>+PUNTUALIDAD!Q50</f>
        <v>0.73902973594183363</v>
      </c>
      <c r="E10" s="35">
        <f>+PUNTUALIDAD!V50</f>
        <v>0.75168171612293533</v>
      </c>
      <c r="F10" s="35">
        <f>+PUNTUALIDAD!AA50</f>
        <v>0.63862247734198951</v>
      </c>
      <c r="G10" s="35">
        <f>+PUNTUALIDAD!AF50</f>
        <v>0.73035151529816178</v>
      </c>
      <c r="H10" s="35">
        <f>+PUNTUALIDAD!AK50</f>
        <v>0.80267141666598196</v>
      </c>
      <c r="I10" s="35">
        <f>+PUNTUALIDAD!AP50</f>
        <v>0.80041090596646158</v>
      </c>
      <c r="J10" s="35">
        <f>+PUNTUALIDAD!AU50</f>
        <v>0.70196353609194373</v>
      </c>
      <c r="K10" s="35">
        <f>+PUNTUALIDAD!AZ50</f>
        <v>0.78509697348950702</v>
      </c>
      <c r="L10" s="35">
        <f>+PUNTUALIDAD!BE50</f>
        <v>0.80666380188439024</v>
      </c>
      <c r="M10" s="35">
        <f>+PUNTUALIDAD!BJ50</f>
        <v>0.5527730536659109</v>
      </c>
    </row>
    <row r="12" spans="1:13" x14ac:dyDescent="0.2">
      <c r="A12" s="25"/>
      <c r="B12" s="26"/>
      <c r="C12" s="26"/>
      <c r="D12" s="26"/>
      <c r="E12" s="26"/>
      <c r="F12" s="26"/>
      <c r="G12" s="26"/>
      <c r="H12" s="26"/>
      <c r="I12" s="26"/>
      <c r="J12" s="26"/>
      <c r="K12" s="26"/>
      <c r="L12" s="26"/>
      <c r="M12" s="26"/>
    </row>
    <row r="13" spans="1:13" ht="25.5" x14ac:dyDescent="0.2">
      <c r="A13" s="31" t="s">
        <v>103</v>
      </c>
      <c r="B13" s="57" t="s">
        <v>63</v>
      </c>
      <c r="C13" s="57" t="s">
        <v>53</v>
      </c>
      <c r="D13" s="57" t="s">
        <v>24</v>
      </c>
      <c r="E13" s="57" t="s">
        <v>54</v>
      </c>
      <c r="F13" s="57" t="s">
        <v>55</v>
      </c>
      <c r="G13" s="57" t="s">
        <v>56</v>
      </c>
      <c r="H13" s="57" t="s">
        <v>57</v>
      </c>
      <c r="I13" s="57" t="s">
        <v>58</v>
      </c>
      <c r="J13" s="57" t="s">
        <v>59</v>
      </c>
      <c r="K13" s="57" t="s">
        <v>60</v>
      </c>
      <c r="L13" s="57" t="s">
        <v>61</v>
      </c>
      <c r="M13" s="57" t="s">
        <v>62</v>
      </c>
    </row>
    <row r="14" spans="1:13" x14ac:dyDescent="0.2">
      <c r="A14" s="23" t="s">
        <v>64</v>
      </c>
      <c r="B14" s="24">
        <f>+PUNTUALIDAD!D16</f>
        <v>0.8116341324614722</v>
      </c>
      <c r="C14" s="24">
        <f>+PUNTUALIDAD!I16</f>
        <v>0.85631925924463947</v>
      </c>
      <c r="D14" s="24">
        <f>+PUNTUALIDAD!N16</f>
        <v>0.8394377915164436</v>
      </c>
      <c r="E14" s="24">
        <f>+PUNTUALIDAD!S16</f>
        <v>0.80739256405896642</v>
      </c>
      <c r="F14" s="24">
        <f>+PUNTUALIDAD!X16</f>
        <v>0.79469364988531999</v>
      </c>
      <c r="G14" s="24">
        <f>+PUNTUALIDAD!AC16</f>
        <v>0.80882289833707288</v>
      </c>
      <c r="H14" s="24">
        <f>+PUNTUALIDAD!AH16</f>
        <v>0.82273985321212417</v>
      </c>
      <c r="I14" s="24">
        <f>+PUNTUALIDAD!AM16</f>
        <v>0.78383842738548304</v>
      </c>
      <c r="J14" s="24">
        <f>+PUNTUALIDAD!AR16</f>
        <v>0.85462801477541261</v>
      </c>
      <c r="K14" s="24">
        <f>+PUNTUALIDAD!AW16</f>
        <v>0.85410973033670601</v>
      </c>
      <c r="L14" s="24">
        <f>+PUNTUALIDAD!BB16</f>
        <v>0.82161022770171688</v>
      </c>
      <c r="M14" s="24">
        <f>+PUNTUALIDAD!BG16</f>
        <v>0.76162293761684841</v>
      </c>
    </row>
    <row r="15" spans="1:13" x14ac:dyDescent="0.2">
      <c r="A15" s="23" t="s">
        <v>65</v>
      </c>
      <c r="B15" s="24">
        <f>+PUNTUALIDAD!D22</f>
        <v>0.82407014811561241</v>
      </c>
      <c r="C15" s="24">
        <f>+PUNTUALIDAD!I22</f>
        <v>0.86028890380424017</v>
      </c>
      <c r="D15" s="24">
        <f>+PUNTUALIDAD!N22</f>
        <v>0.84909204400724514</v>
      </c>
      <c r="E15" s="24">
        <f>+PUNTUALIDAD!S22</f>
        <v>0.82608058652479477</v>
      </c>
      <c r="F15" s="24">
        <f>+PUNTUALIDAD!X22</f>
        <v>0.83056076881560892</v>
      </c>
      <c r="G15" s="24">
        <f>+PUNTUALIDAD!AC22</f>
        <v>0.83996121732824447</v>
      </c>
      <c r="H15" s="24">
        <f>+PUNTUALIDAD!AH22</f>
        <v>0.859299398600191</v>
      </c>
      <c r="I15" s="24">
        <f>+PUNTUALIDAD!AM22</f>
        <v>0.85767794670493691</v>
      </c>
      <c r="J15" s="24">
        <f>+PUNTUALIDAD!AR22</f>
        <v>0.85156799823775031</v>
      </c>
      <c r="K15" s="24">
        <f>+PUNTUALIDAD!AW22</f>
        <v>0.88214306101884521</v>
      </c>
      <c r="L15" s="24">
        <f>+PUNTUALIDAD!BB22</f>
        <v>0.90463462454537613</v>
      </c>
      <c r="M15" s="24">
        <f>+PUNTUALIDAD!BG22</f>
        <v>0.72725211493221475</v>
      </c>
    </row>
    <row r="16" spans="1:13" x14ac:dyDescent="0.2">
      <c r="A16" s="23" t="s">
        <v>66</v>
      </c>
      <c r="B16" s="24">
        <f>+PUNTUALIDAD!D36</f>
        <v>0.75120915767675234</v>
      </c>
      <c r="C16" s="24">
        <f>+PUNTUALIDAD!I36</f>
        <v>0.91543278362188618</v>
      </c>
      <c r="D16" s="24">
        <f>+PUNTUALIDAD!N36</f>
        <v>0.92728975131366476</v>
      </c>
      <c r="E16" s="24">
        <f>+PUNTUALIDAD!S36</f>
        <v>0.91083909300429822</v>
      </c>
      <c r="F16" s="24">
        <f>+PUNTUALIDAD!X36</f>
        <v>0.86938108275306225</v>
      </c>
      <c r="G16" s="24">
        <f>+PUNTUALIDAD!AC36</f>
        <v>0.89598445573882879</v>
      </c>
      <c r="H16" s="24">
        <f>+PUNTUALIDAD!AH36</f>
        <v>0.84103583326643028</v>
      </c>
      <c r="I16" s="24">
        <f>+PUNTUALIDAD!AM36</f>
        <v>0.79021969053769114</v>
      </c>
      <c r="J16" s="24">
        <f>+PUNTUALIDAD!AR36</f>
        <v>0.8610444960457343</v>
      </c>
      <c r="K16" s="24">
        <f>+PUNTUALIDAD!AW36</f>
        <v>0.84144447162426617</v>
      </c>
      <c r="L16" s="24">
        <f>+PUNTUALIDAD!BB36</f>
        <v>0.85277856735846991</v>
      </c>
      <c r="M16" s="24">
        <f>+PUNTUALIDAD!BG36</f>
        <v>0.83476756193997592</v>
      </c>
    </row>
    <row r="17" spans="1:13" x14ac:dyDescent="0.2">
      <c r="A17" s="23" t="s">
        <v>67</v>
      </c>
      <c r="B17" s="24">
        <f>+PUNTUALIDAD!D50</f>
        <v>0.76154321409866255</v>
      </c>
      <c r="C17" s="24">
        <f>+PUNTUALIDAD!I50</f>
        <v>0.70029720279720276</v>
      </c>
      <c r="D17" s="24">
        <f>+PUNTUALIDAD!N50</f>
        <v>0.72643414439887377</v>
      </c>
      <c r="E17" s="24">
        <f>+PUNTUALIDAD!S50</f>
        <v>0.71132207576329498</v>
      </c>
      <c r="F17" s="24">
        <f>+PUNTUALIDAD!X50</f>
        <v>0.59065983700130031</v>
      </c>
      <c r="G17" s="24">
        <f>+PUNTUALIDAD!AC50</f>
        <v>0.6678202612653833</v>
      </c>
      <c r="H17" s="24">
        <f>+PUNTUALIDAD!AH50</f>
        <v>0.75306339518296028</v>
      </c>
      <c r="I17" s="24">
        <f>+PUNTUALIDAD!AM50</f>
        <v>0.76282634999955257</v>
      </c>
      <c r="J17" s="24">
        <f>+PUNTUALIDAD!AR50</f>
        <v>0.66192611190817796</v>
      </c>
      <c r="K17" s="24">
        <f>+PUNTUALIDAD!AW50</f>
        <v>0.76795694019778826</v>
      </c>
      <c r="L17" s="24">
        <f>+PUNTUALIDAD!BB50</f>
        <v>0.72376761310584847</v>
      </c>
      <c r="M17" s="24">
        <f>+PUNTUALIDAD!BG50</f>
        <v>0.45823885109599399</v>
      </c>
    </row>
    <row r="43" spans="14:14" x14ac:dyDescent="0.2">
      <c r="N43" s="28"/>
    </row>
    <row r="44" spans="14:14" x14ac:dyDescent="0.2">
      <c r="N44" s="28"/>
    </row>
    <row r="45" spans="14:14" x14ac:dyDescent="0.2">
      <c r="N45" s="28"/>
    </row>
    <row r="46" spans="14:14" x14ac:dyDescent="0.2">
      <c r="N46" s="28"/>
    </row>
    <row r="47" spans="14:14" x14ac:dyDescent="0.2">
      <c r="N47" s="28"/>
    </row>
    <row r="48" spans="14:14" ht="12.75" customHeight="1" x14ac:dyDescent="0.2">
      <c r="N48" s="28"/>
    </row>
    <row r="49" spans="1:14" ht="38.25" x14ac:dyDescent="0.2">
      <c r="J49" s="90" t="s">
        <v>68</v>
      </c>
      <c r="K49" s="90"/>
      <c r="L49" s="30" t="s">
        <v>199</v>
      </c>
      <c r="M49" s="30" t="s">
        <v>70</v>
      </c>
      <c r="N49" s="28"/>
    </row>
    <row r="50" spans="1:14" x14ac:dyDescent="0.2">
      <c r="J50" s="54" t="s">
        <v>155</v>
      </c>
      <c r="K50" s="33"/>
      <c r="L50" s="27">
        <v>0.76816380449141342</v>
      </c>
      <c r="M50" s="27">
        <v>0.69339498018494061</v>
      </c>
      <c r="N50" s="28"/>
    </row>
    <row r="51" spans="1:14" x14ac:dyDescent="0.2">
      <c r="J51" s="54" t="s">
        <v>156</v>
      </c>
      <c r="K51" s="33"/>
      <c r="L51" s="27">
        <v>0.85602222585389764</v>
      </c>
      <c r="M51" s="27">
        <v>0.8076483085471482</v>
      </c>
      <c r="N51" s="28"/>
    </row>
    <row r="52" spans="1:14" x14ac:dyDescent="0.2">
      <c r="J52" s="54" t="s">
        <v>157</v>
      </c>
      <c r="K52" s="33"/>
      <c r="L52" s="27">
        <v>0.90503942406582105</v>
      </c>
      <c r="M52" s="27">
        <v>0.88926979773740145</v>
      </c>
      <c r="N52" s="28"/>
    </row>
    <row r="53" spans="1:14" x14ac:dyDescent="0.2">
      <c r="J53" s="54" t="s">
        <v>158</v>
      </c>
      <c r="K53" s="33"/>
      <c r="L53" s="27">
        <v>0.81294964028776984</v>
      </c>
      <c r="M53" s="27">
        <v>0.74700239808153479</v>
      </c>
      <c r="N53" s="28"/>
    </row>
    <row r="54" spans="1:14" x14ac:dyDescent="0.2">
      <c r="A54" s="5"/>
      <c r="B54" s="21"/>
      <c r="J54" s="54" t="s">
        <v>3</v>
      </c>
      <c r="K54" s="33"/>
      <c r="L54" s="27">
        <v>0.86394557823129248</v>
      </c>
      <c r="M54" s="27">
        <v>0.84353741496598644</v>
      </c>
      <c r="N54" s="28"/>
    </row>
    <row r="55" spans="1:14" x14ac:dyDescent="0.2">
      <c r="B55" s="21"/>
      <c r="J55" s="54" t="s">
        <v>159</v>
      </c>
      <c r="K55" s="33"/>
      <c r="L55" s="27">
        <v>0.85780240073868885</v>
      </c>
      <c r="M55" s="27">
        <v>0.80572483841181897</v>
      </c>
      <c r="N55" s="28"/>
    </row>
    <row r="56" spans="1:14" x14ac:dyDescent="0.2">
      <c r="B56" s="21"/>
      <c r="J56" s="54" t="s">
        <v>160</v>
      </c>
      <c r="K56" s="33"/>
      <c r="L56" s="27">
        <v>0.95685187417138728</v>
      </c>
      <c r="M56" s="27">
        <v>0.91310112088706763</v>
      </c>
      <c r="N56" s="28"/>
    </row>
    <row r="57" spans="1:14" x14ac:dyDescent="0.2">
      <c r="B57" s="21"/>
      <c r="N57" s="28"/>
    </row>
    <row r="58" spans="1:14" x14ac:dyDescent="0.2">
      <c r="B58" s="21"/>
      <c r="N58" s="28"/>
    </row>
    <row r="59" spans="1:14" x14ac:dyDescent="0.2">
      <c r="B59" s="21"/>
    </row>
    <row r="60" spans="1:14" x14ac:dyDescent="0.2">
      <c r="B60" s="21"/>
    </row>
    <row r="64" spans="1:14" ht="38.25" x14ac:dyDescent="0.2">
      <c r="J64" s="59" t="s">
        <v>68</v>
      </c>
      <c r="K64" s="60"/>
      <c r="L64" s="30" t="str">
        <f>+L49</f>
        <v>Índice de puntualidad
(Ene-Dic)</v>
      </c>
      <c r="M64" s="30" t="s">
        <v>70</v>
      </c>
    </row>
    <row r="65" spans="2:13" x14ac:dyDescent="0.2">
      <c r="J65" s="54" t="s">
        <v>6</v>
      </c>
      <c r="K65" s="33"/>
      <c r="L65" s="27">
        <v>0.91164560068720091</v>
      </c>
      <c r="M65" s="27">
        <v>0.9073505951650509</v>
      </c>
    </row>
    <row r="66" spans="2:13" ht="12.75" customHeight="1" x14ac:dyDescent="0.2">
      <c r="J66" s="54" t="s">
        <v>117</v>
      </c>
      <c r="K66" s="33"/>
      <c r="L66" s="27">
        <v>0.73953488372093024</v>
      </c>
      <c r="M66" s="27">
        <v>0.72558139534883725</v>
      </c>
    </row>
    <row r="67" spans="2:13" x14ac:dyDescent="0.2">
      <c r="J67" s="54" t="s">
        <v>8</v>
      </c>
      <c r="K67" s="33"/>
      <c r="L67" s="27">
        <v>0.84190106692531519</v>
      </c>
      <c r="M67" s="27">
        <v>0.82444228903976724</v>
      </c>
    </row>
    <row r="68" spans="2:13" x14ac:dyDescent="0.2">
      <c r="B68" s="21"/>
      <c r="J68" s="54" t="s">
        <v>161</v>
      </c>
      <c r="K68" s="33"/>
      <c r="L68" s="27">
        <v>0.84731290808638882</v>
      </c>
      <c r="M68" s="27">
        <v>0.83324962330487196</v>
      </c>
    </row>
    <row r="69" spans="2:13" x14ac:dyDescent="0.2">
      <c r="J69" s="54" t="s">
        <v>7</v>
      </c>
      <c r="K69" s="33"/>
      <c r="L69" s="27">
        <v>0.82433418460415908</v>
      </c>
      <c r="M69" s="27">
        <v>0.80591025173294417</v>
      </c>
    </row>
    <row r="70" spans="2:13" x14ac:dyDescent="0.2">
      <c r="J70" s="54" t="s">
        <v>119</v>
      </c>
      <c r="K70" s="33"/>
      <c r="L70" s="27">
        <v>0.92994858611825193</v>
      </c>
      <c r="M70" s="27">
        <v>0.91709511568123392</v>
      </c>
    </row>
    <row r="71" spans="2:13" x14ac:dyDescent="0.2">
      <c r="J71" s="54" t="s">
        <v>111</v>
      </c>
      <c r="K71" s="33"/>
      <c r="L71" s="27">
        <v>0.87989080982711554</v>
      </c>
      <c r="M71" s="27">
        <v>0.85350318471337583</v>
      </c>
    </row>
    <row r="72" spans="2:13" x14ac:dyDescent="0.2">
      <c r="J72" s="54" t="s">
        <v>148</v>
      </c>
      <c r="K72" s="33"/>
      <c r="L72" s="27">
        <v>0.91300407793384686</v>
      </c>
      <c r="M72" s="27">
        <v>0.89737199818758495</v>
      </c>
    </row>
    <row r="73" spans="2:13" x14ac:dyDescent="0.2">
      <c r="J73" s="54" t="s">
        <v>83</v>
      </c>
      <c r="K73" s="33"/>
      <c r="L73" s="27">
        <v>0.90527386314107217</v>
      </c>
      <c r="M73" s="27">
        <v>0.89495859363649566</v>
      </c>
    </row>
    <row r="74" spans="2:13" x14ac:dyDescent="0.2">
      <c r="J74" s="54" t="s">
        <v>162</v>
      </c>
      <c r="K74" s="33"/>
      <c r="L74" s="27">
        <v>0.78100263852242746</v>
      </c>
      <c r="M74" s="27">
        <v>0.77484608619173256</v>
      </c>
    </row>
    <row r="75" spans="2:13" x14ac:dyDescent="0.2">
      <c r="J75" s="54" t="s">
        <v>121</v>
      </c>
      <c r="K75" s="33"/>
      <c r="L75" s="27">
        <v>0.85517241379310338</v>
      </c>
      <c r="M75" s="27">
        <v>0.84827586206896555</v>
      </c>
    </row>
    <row r="76" spans="2:13" x14ac:dyDescent="0.2">
      <c r="J76" s="54" t="s">
        <v>163</v>
      </c>
      <c r="K76" s="33"/>
      <c r="L76" s="27">
        <v>0.76821608040201006</v>
      </c>
      <c r="M76" s="27">
        <v>0.72613065326633164</v>
      </c>
    </row>
    <row r="77" spans="2:13" x14ac:dyDescent="0.2">
      <c r="J77" s="54" t="s">
        <v>164</v>
      </c>
      <c r="K77" s="33"/>
      <c r="L77" s="27">
        <v>0.85539606592238171</v>
      </c>
      <c r="M77" s="27">
        <v>0.82509303561935143</v>
      </c>
    </row>
    <row r="78" spans="2:13" x14ac:dyDescent="0.2">
      <c r="B78" s="21"/>
    </row>
    <row r="85" spans="10:20" ht="48.75" customHeight="1" x14ac:dyDescent="0.2">
      <c r="J85" s="99" t="s">
        <v>68</v>
      </c>
      <c r="K85" s="100"/>
      <c r="L85" s="30" t="str">
        <f>+L64</f>
        <v>Índice de puntualidad
(Ene-Dic)</v>
      </c>
      <c r="M85" s="30" t="s">
        <v>70</v>
      </c>
    </row>
    <row r="86" spans="10:20" x14ac:dyDescent="0.2">
      <c r="J86" s="54" t="s">
        <v>165</v>
      </c>
      <c r="K86" s="33"/>
      <c r="L86" s="27">
        <v>0.82988165680473369</v>
      </c>
      <c r="M86" s="27">
        <v>0.81656804733727806</v>
      </c>
    </row>
    <row r="87" spans="10:20" x14ac:dyDescent="0.2">
      <c r="J87" s="54" t="s">
        <v>129</v>
      </c>
      <c r="K87" s="33"/>
      <c r="L87" s="27">
        <v>0.890625</v>
      </c>
      <c r="M87" s="27">
        <v>0.8671875</v>
      </c>
    </row>
    <row r="88" spans="10:20" x14ac:dyDescent="0.2">
      <c r="J88" s="54" t="s">
        <v>166</v>
      </c>
      <c r="K88" s="33"/>
      <c r="L88" s="27">
        <v>0.97640249332146034</v>
      </c>
      <c r="M88" s="27">
        <v>0.97328584149599284</v>
      </c>
    </row>
    <row r="89" spans="10:20" x14ac:dyDescent="0.2">
      <c r="J89" s="54" t="s">
        <v>167</v>
      </c>
      <c r="K89" s="33"/>
      <c r="L89" s="27">
        <v>0.50318471337579618</v>
      </c>
      <c r="M89" s="27">
        <v>0.48726114649681529</v>
      </c>
    </row>
    <row r="90" spans="10:20" x14ac:dyDescent="0.2">
      <c r="J90" s="54" t="s">
        <v>168</v>
      </c>
      <c r="K90" s="33"/>
      <c r="L90" s="27">
        <v>0.89130434782608692</v>
      </c>
      <c r="M90" s="27">
        <v>0.85507246376811596</v>
      </c>
      <c r="T90" s="21"/>
    </row>
    <row r="91" spans="10:20" x14ac:dyDescent="0.2">
      <c r="J91" s="54" t="s">
        <v>9</v>
      </c>
      <c r="K91" s="33"/>
      <c r="L91" s="27">
        <v>0.88250319284802048</v>
      </c>
      <c r="M91" s="27">
        <v>0.8607918263090677</v>
      </c>
      <c r="T91" s="21"/>
    </row>
    <row r="92" spans="10:20" x14ac:dyDescent="0.2">
      <c r="J92" s="54" t="s">
        <v>169</v>
      </c>
      <c r="K92" s="33"/>
      <c r="L92" s="27">
        <v>0.9382022471910112</v>
      </c>
      <c r="M92" s="27">
        <v>0.9297752808988764</v>
      </c>
      <c r="T92" s="21"/>
    </row>
    <row r="93" spans="10:20" x14ac:dyDescent="0.2">
      <c r="J93" s="54" t="s">
        <v>126</v>
      </c>
      <c r="K93" s="33"/>
      <c r="L93" s="27">
        <v>0.9065040650406504</v>
      </c>
      <c r="M93" s="27">
        <v>0.8902439024390244</v>
      </c>
      <c r="T93" s="21"/>
    </row>
    <row r="94" spans="10:20" x14ac:dyDescent="0.2">
      <c r="J94" s="54" t="s">
        <v>75</v>
      </c>
      <c r="K94" s="33"/>
      <c r="L94" s="27">
        <v>0.97126436781609193</v>
      </c>
      <c r="M94" s="27">
        <v>0.95402298850574718</v>
      </c>
    </row>
    <row r="95" spans="10:20" x14ac:dyDescent="0.2">
      <c r="J95" s="54" t="s">
        <v>170</v>
      </c>
      <c r="K95" s="33"/>
      <c r="L95" s="27">
        <v>0.76923076923076916</v>
      </c>
      <c r="M95" s="27">
        <v>0.76923076923076916</v>
      </c>
    </row>
    <row r="96" spans="10:20" x14ac:dyDescent="0.2">
      <c r="J96" s="54" t="s">
        <v>73</v>
      </c>
      <c r="K96" s="33"/>
      <c r="L96" s="27">
        <v>0</v>
      </c>
      <c r="M96" s="27">
        <v>0</v>
      </c>
    </row>
    <row r="97" spans="10:13" x14ac:dyDescent="0.2">
      <c r="J97" s="54" t="s">
        <v>171</v>
      </c>
      <c r="K97" s="33"/>
      <c r="L97" s="27">
        <v>0.97005988023952094</v>
      </c>
      <c r="M97" s="27">
        <v>0.97005988023952094</v>
      </c>
    </row>
    <row r="98" spans="10:13" x14ac:dyDescent="0.2">
      <c r="J98" s="54" t="s">
        <v>112</v>
      </c>
      <c r="K98" s="33"/>
      <c r="L98" s="27">
        <v>0.98858447488584478</v>
      </c>
      <c r="M98" s="27">
        <v>0.97488584474885842</v>
      </c>
    </row>
    <row r="102" spans="10:13" ht="38.25" x14ac:dyDescent="0.2">
      <c r="J102" s="66" t="s">
        <v>68</v>
      </c>
      <c r="K102" s="67"/>
      <c r="L102" s="30" t="str">
        <f>+L85</f>
        <v>Índice de puntualidad
(Ene-Dic)</v>
      </c>
      <c r="M102" s="30" t="s">
        <v>70</v>
      </c>
    </row>
    <row r="103" spans="10:13" x14ac:dyDescent="0.2">
      <c r="J103" s="65" t="s">
        <v>172</v>
      </c>
      <c r="K103" s="33"/>
      <c r="L103" s="27">
        <v>0.72352941176470587</v>
      </c>
      <c r="M103" s="27">
        <v>0.67647058823529416</v>
      </c>
    </row>
    <row r="104" spans="10:13" x14ac:dyDescent="0.2">
      <c r="J104" s="65" t="s">
        <v>10</v>
      </c>
      <c r="K104" s="33"/>
      <c r="L104" s="27">
        <v>0.81645569620253167</v>
      </c>
      <c r="M104" s="27">
        <v>0.80379746835443044</v>
      </c>
    </row>
    <row r="105" spans="10:13" x14ac:dyDescent="0.2">
      <c r="J105" s="65" t="s">
        <v>130</v>
      </c>
      <c r="K105" s="33"/>
      <c r="L105" s="27">
        <v>0.63043478260869568</v>
      </c>
      <c r="M105" s="27">
        <v>0.57608695652173914</v>
      </c>
    </row>
    <row r="106" spans="10:13" x14ac:dyDescent="0.2">
      <c r="J106" s="65" t="s">
        <v>173</v>
      </c>
      <c r="K106" s="33"/>
      <c r="L106" s="27">
        <v>0.66310160427807485</v>
      </c>
      <c r="M106" s="27">
        <v>0.64705882352941169</v>
      </c>
    </row>
    <row r="107" spans="10:13" x14ac:dyDescent="0.2">
      <c r="J107" s="65" t="s">
        <v>174</v>
      </c>
      <c r="K107" s="33"/>
      <c r="L107" s="27">
        <v>0.70634920634920628</v>
      </c>
      <c r="M107" s="27">
        <v>0.65873015873015872</v>
      </c>
    </row>
    <row r="108" spans="10:13" x14ac:dyDescent="0.2">
      <c r="J108" s="65" t="s">
        <v>175</v>
      </c>
      <c r="K108" s="33"/>
      <c r="L108" s="27">
        <v>0.71666666666666667</v>
      </c>
      <c r="M108" s="27">
        <v>0.69333333333333336</v>
      </c>
    </row>
    <row r="109" spans="10:13" x14ac:dyDescent="0.2">
      <c r="J109" s="65" t="s">
        <v>138</v>
      </c>
      <c r="K109" s="33"/>
      <c r="L109" s="27">
        <v>0.87591240875912413</v>
      </c>
      <c r="M109" s="27">
        <v>0.84671532846715325</v>
      </c>
    </row>
    <row r="110" spans="10:13" x14ac:dyDescent="0.2">
      <c r="J110" s="65" t="s">
        <v>176</v>
      </c>
      <c r="K110" s="33"/>
      <c r="L110" s="27">
        <v>0.7936893203883495</v>
      </c>
      <c r="M110" s="27">
        <v>0.76213592233009708</v>
      </c>
    </row>
    <row r="111" spans="10:13" x14ac:dyDescent="0.2">
      <c r="J111" s="65" t="s">
        <v>135</v>
      </c>
      <c r="K111" s="33"/>
      <c r="L111" s="27">
        <v>0.81896551724137934</v>
      </c>
      <c r="M111" s="27">
        <v>0.73275862068965525</v>
      </c>
    </row>
    <row r="112" spans="10:13" x14ac:dyDescent="0.2">
      <c r="J112" s="65" t="s">
        <v>136</v>
      </c>
      <c r="K112" s="33"/>
      <c r="L112" s="27">
        <v>0.78217821782178221</v>
      </c>
      <c r="M112" s="27">
        <v>0.73267326732673266</v>
      </c>
    </row>
    <row r="113" spans="10:13" x14ac:dyDescent="0.2">
      <c r="J113" s="65" t="s">
        <v>177</v>
      </c>
      <c r="K113" s="33"/>
      <c r="L113" s="27">
        <v>0.75294117647058822</v>
      </c>
      <c r="M113" s="27">
        <v>0.71764705882352942</v>
      </c>
    </row>
    <row r="114" spans="10:13" x14ac:dyDescent="0.2">
      <c r="J114" s="65" t="s">
        <v>115</v>
      </c>
      <c r="K114" s="33"/>
      <c r="L114" s="27">
        <v>0.53636363636363638</v>
      </c>
      <c r="M114" s="27">
        <v>0.42727272727272725</v>
      </c>
    </row>
    <row r="115" spans="10:13" x14ac:dyDescent="0.2">
      <c r="J115" s="65" t="s">
        <v>178</v>
      </c>
      <c r="K115" s="33"/>
      <c r="L115" s="27">
        <v>0.96296296296296302</v>
      </c>
      <c r="M115" s="27">
        <v>0.96296296296296302</v>
      </c>
    </row>
  </sheetData>
  <mergeCells count="2">
    <mergeCell ref="J49:K49"/>
    <mergeCell ref="J85:K8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heetViews>
  <sheetFormatPr baseColWidth="10" defaultRowHeight="15" x14ac:dyDescent="0.25"/>
  <cols>
    <col min="1" max="1" width="33.85546875" bestFit="1" customWidth="1"/>
    <col min="4" max="4" width="35.42578125" style="68" customWidth="1"/>
    <col min="5" max="5" width="13.5703125" style="68" bestFit="1" customWidth="1"/>
    <col min="6" max="6" width="24.85546875" customWidth="1"/>
    <col min="7" max="16384" width="11.42578125" style="68"/>
  </cols>
  <sheetData>
    <row r="2" spans="4:7" x14ac:dyDescent="0.25">
      <c r="D2" s="69" t="s">
        <v>202</v>
      </c>
      <c r="E2" s="70" t="s">
        <v>201</v>
      </c>
    </row>
    <row r="3" spans="4:7" x14ac:dyDescent="0.25">
      <c r="D3" s="71" t="s">
        <v>203</v>
      </c>
      <c r="E3" s="72">
        <v>63383</v>
      </c>
    </row>
    <row r="4" spans="4:7" x14ac:dyDescent="0.25">
      <c r="D4" s="71" t="s">
        <v>249</v>
      </c>
      <c r="E4" s="72">
        <v>9774</v>
      </c>
      <c r="G4" s="73"/>
    </row>
    <row r="5" spans="4:7" x14ac:dyDescent="0.25">
      <c r="D5" s="71" t="s">
        <v>250</v>
      </c>
      <c r="E5" s="72">
        <v>1118</v>
      </c>
      <c r="G5" s="75"/>
    </row>
    <row r="6" spans="4:7" x14ac:dyDescent="0.25">
      <c r="D6" s="71" t="s">
        <v>251</v>
      </c>
      <c r="E6" s="72">
        <v>317</v>
      </c>
      <c r="G6" s="75"/>
    </row>
    <row r="7" spans="4:7" x14ac:dyDescent="0.25">
      <c r="D7" s="71" t="s">
        <v>252</v>
      </c>
      <c r="E7" s="72">
        <v>141</v>
      </c>
      <c r="G7" s="75"/>
    </row>
    <row r="8" spans="4:7" x14ac:dyDescent="0.25">
      <c r="D8" s="71" t="s">
        <v>253</v>
      </c>
      <c r="E8" s="72">
        <v>701</v>
      </c>
      <c r="G8" s="75"/>
    </row>
    <row r="9" spans="4:7" x14ac:dyDescent="0.25">
      <c r="D9" s="71" t="s">
        <v>254</v>
      </c>
      <c r="E9" s="72">
        <v>0</v>
      </c>
      <c r="G9" s="75"/>
    </row>
    <row r="10" spans="4:7" x14ac:dyDescent="0.25">
      <c r="D10" s="71" t="s">
        <v>208</v>
      </c>
      <c r="E10" s="76">
        <v>75434</v>
      </c>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Q31"/>
  <sheetViews>
    <sheetView zoomScale="85" zoomScaleNormal="85" workbookViewId="0">
      <pane xSplit="1" ySplit="5" topLeftCell="C6" activePane="bottomRight" state="frozen"/>
      <selection activeCell="A17" activeCellId="1" sqref="N17:N20 A17:A20"/>
      <selection pane="topRight" activeCell="A17" activeCellId="1" sqref="N17:N20 A17:A20"/>
      <selection pane="bottomLeft" activeCell="A17" activeCellId="1" sqref="N17:N20 A17:A20"/>
      <selection pane="bottomRight" activeCell="R12" sqref="R12"/>
    </sheetView>
  </sheetViews>
  <sheetFormatPr baseColWidth="10" defaultRowHeight="15" x14ac:dyDescent="0.25"/>
  <cols>
    <col min="1" max="1" width="37.5703125" style="68" bestFit="1" customWidth="1"/>
    <col min="2" max="3" width="12.28515625" style="68" customWidth="1"/>
    <col min="4" max="4" width="12.5703125" style="68" customWidth="1"/>
    <col min="5" max="5" width="12.140625" style="68" customWidth="1"/>
    <col min="6" max="6" width="12.85546875" style="68" customWidth="1"/>
    <col min="7" max="7" width="12" style="68" customWidth="1"/>
    <col min="8" max="8" width="11.42578125" style="68" customWidth="1"/>
    <col min="9" max="9" width="12.42578125" style="68" customWidth="1"/>
    <col min="10" max="10" width="12.28515625" style="68" customWidth="1"/>
    <col min="11" max="11" width="12" style="68" customWidth="1"/>
    <col min="12" max="12" width="12.5703125" style="68" customWidth="1"/>
    <col min="13" max="13" width="12.28515625" style="68" customWidth="1"/>
    <col min="18" max="16384" width="11.42578125" style="68"/>
  </cols>
  <sheetData>
    <row r="1" spans="1:13" x14ac:dyDescent="0.25">
      <c r="A1"/>
      <c r="E1" s="77" t="s">
        <v>209</v>
      </c>
    </row>
    <row r="2" spans="1:13" x14ac:dyDescent="0.25">
      <c r="A2" s="68" t="s">
        <v>210</v>
      </c>
      <c r="B2" s="68" t="s">
        <v>211</v>
      </c>
    </row>
    <row r="3" spans="1:13" x14ac:dyDescent="0.25">
      <c r="A3" s="68" t="s">
        <v>212</v>
      </c>
      <c r="B3" s="68" t="s">
        <v>211</v>
      </c>
    </row>
    <row r="5" spans="1:13" x14ac:dyDescent="0.25">
      <c r="A5" s="68" t="s">
        <v>213</v>
      </c>
      <c r="B5" s="68" t="s">
        <v>214</v>
      </c>
      <c r="C5" s="68" t="s">
        <v>215</v>
      </c>
      <c r="D5" s="68" t="s">
        <v>216</v>
      </c>
      <c r="E5" s="68" t="s">
        <v>217</v>
      </c>
      <c r="F5" s="68" t="s">
        <v>218</v>
      </c>
      <c r="G5" s="68" t="s">
        <v>219</v>
      </c>
      <c r="H5" s="68" t="s">
        <v>220</v>
      </c>
      <c r="I5" s="68" t="s">
        <v>221</v>
      </c>
      <c r="J5" s="68" t="s">
        <v>222</v>
      </c>
      <c r="K5" s="68" t="s">
        <v>223</v>
      </c>
      <c r="L5" s="68" t="s">
        <v>224</v>
      </c>
      <c r="M5" s="68" t="s">
        <v>225</v>
      </c>
    </row>
    <row r="6" spans="1:13" x14ac:dyDescent="0.25">
      <c r="A6" s="78" t="s">
        <v>226</v>
      </c>
      <c r="B6" s="79">
        <v>989</v>
      </c>
      <c r="C6" s="79">
        <v>656</v>
      </c>
      <c r="D6" s="79">
        <v>786</v>
      </c>
      <c r="E6" s="79">
        <v>1013</v>
      </c>
      <c r="F6" s="79">
        <v>905</v>
      </c>
      <c r="G6" s="79">
        <v>841</v>
      </c>
      <c r="H6" s="79">
        <v>942</v>
      </c>
      <c r="I6" s="79">
        <v>854</v>
      </c>
      <c r="J6" s="79">
        <v>484</v>
      </c>
      <c r="K6" s="79">
        <v>523</v>
      </c>
      <c r="L6" s="79">
        <v>590</v>
      </c>
      <c r="M6" s="79">
        <v>1191</v>
      </c>
    </row>
    <row r="7" spans="1:13" x14ac:dyDescent="0.25">
      <c r="A7" s="80" t="s">
        <v>227</v>
      </c>
      <c r="B7" s="79">
        <v>698</v>
      </c>
      <c r="C7" s="79">
        <v>404</v>
      </c>
      <c r="D7" s="79">
        <v>543</v>
      </c>
      <c r="E7" s="79">
        <v>714</v>
      </c>
      <c r="F7" s="79">
        <v>610</v>
      </c>
      <c r="G7" s="79">
        <v>559</v>
      </c>
      <c r="H7" s="79">
        <v>674</v>
      </c>
      <c r="I7" s="79">
        <v>639</v>
      </c>
      <c r="J7" s="79">
        <v>338</v>
      </c>
      <c r="K7" s="79">
        <v>374</v>
      </c>
      <c r="L7" s="79">
        <v>358</v>
      </c>
      <c r="M7" s="79">
        <v>858</v>
      </c>
    </row>
    <row r="8" spans="1:13" x14ac:dyDescent="0.25">
      <c r="A8" s="80" t="s">
        <v>228</v>
      </c>
      <c r="B8" s="79">
        <v>61</v>
      </c>
      <c r="C8" s="79">
        <v>47</v>
      </c>
      <c r="D8" s="79">
        <v>68</v>
      </c>
      <c r="E8" s="79">
        <v>67</v>
      </c>
      <c r="F8" s="79">
        <v>72</v>
      </c>
      <c r="G8" s="79">
        <v>83</v>
      </c>
      <c r="H8" s="79">
        <v>68</v>
      </c>
      <c r="I8" s="79">
        <v>59</v>
      </c>
      <c r="J8" s="79">
        <v>60</v>
      </c>
      <c r="K8" s="79">
        <v>59</v>
      </c>
      <c r="L8" s="79">
        <v>73</v>
      </c>
      <c r="M8" s="79">
        <v>115</v>
      </c>
    </row>
    <row r="9" spans="1:13" x14ac:dyDescent="0.25">
      <c r="A9" s="80" t="s">
        <v>229</v>
      </c>
      <c r="B9" s="79">
        <v>48</v>
      </c>
      <c r="C9" s="79">
        <v>28</v>
      </c>
      <c r="D9" s="79">
        <v>28</v>
      </c>
      <c r="E9" s="79">
        <v>74</v>
      </c>
      <c r="F9" s="79">
        <v>47</v>
      </c>
      <c r="G9" s="79">
        <v>49</v>
      </c>
      <c r="H9" s="79">
        <v>34</v>
      </c>
      <c r="I9" s="79">
        <v>47</v>
      </c>
      <c r="J9" s="79">
        <v>32</v>
      </c>
      <c r="K9" s="79">
        <v>18</v>
      </c>
      <c r="L9" s="79">
        <v>57</v>
      </c>
      <c r="M9" s="79">
        <v>82</v>
      </c>
    </row>
    <row r="10" spans="1:13" x14ac:dyDescent="0.25">
      <c r="A10" s="80" t="s">
        <v>230</v>
      </c>
      <c r="B10" s="79">
        <v>126</v>
      </c>
      <c r="C10" s="79">
        <v>85</v>
      </c>
      <c r="D10" s="79">
        <v>120</v>
      </c>
      <c r="E10" s="79">
        <v>121</v>
      </c>
      <c r="F10" s="79">
        <v>142</v>
      </c>
      <c r="G10" s="79">
        <v>109</v>
      </c>
      <c r="H10" s="79">
        <v>96</v>
      </c>
      <c r="I10" s="79">
        <v>77</v>
      </c>
      <c r="J10" s="79">
        <v>37</v>
      </c>
      <c r="K10" s="79">
        <v>32</v>
      </c>
      <c r="L10" s="79">
        <v>55</v>
      </c>
      <c r="M10" s="79">
        <v>79</v>
      </c>
    </row>
    <row r="11" spans="1:13" x14ac:dyDescent="0.25">
      <c r="A11" s="80" t="s">
        <v>231</v>
      </c>
      <c r="B11" s="79">
        <v>0</v>
      </c>
      <c r="C11" s="79">
        <v>0</v>
      </c>
      <c r="D11" s="79">
        <v>0</v>
      </c>
      <c r="E11" s="79">
        <v>0</v>
      </c>
      <c r="F11" s="79">
        <v>0</v>
      </c>
      <c r="G11" s="79">
        <v>0</v>
      </c>
      <c r="H11" s="79">
        <v>0</v>
      </c>
      <c r="I11" s="79">
        <v>0</v>
      </c>
      <c r="J11" s="79">
        <v>0</v>
      </c>
      <c r="K11" s="79">
        <v>23</v>
      </c>
      <c r="L11" s="79">
        <v>12</v>
      </c>
      <c r="M11" s="79">
        <v>32</v>
      </c>
    </row>
    <row r="12" spans="1:13" x14ac:dyDescent="0.25">
      <c r="A12" s="80" t="s">
        <v>232</v>
      </c>
      <c r="B12" s="79">
        <v>39</v>
      </c>
      <c r="C12" s="79">
        <v>26</v>
      </c>
      <c r="D12" s="79">
        <v>26</v>
      </c>
      <c r="E12" s="79">
        <v>22</v>
      </c>
      <c r="F12" s="79">
        <v>20</v>
      </c>
      <c r="G12" s="79">
        <v>32</v>
      </c>
      <c r="H12" s="79">
        <v>29</v>
      </c>
      <c r="I12" s="79">
        <v>17</v>
      </c>
      <c r="J12" s="79">
        <v>12</v>
      </c>
      <c r="K12" s="79">
        <v>8</v>
      </c>
      <c r="L12" s="79">
        <v>24</v>
      </c>
      <c r="M12" s="79">
        <v>15</v>
      </c>
    </row>
    <row r="13" spans="1:13" x14ac:dyDescent="0.25">
      <c r="A13" s="80" t="s">
        <v>233</v>
      </c>
      <c r="B13" s="79">
        <v>13</v>
      </c>
      <c r="C13" s="79">
        <v>11</v>
      </c>
      <c r="D13" s="79">
        <v>0</v>
      </c>
      <c r="E13" s="79">
        <v>11</v>
      </c>
      <c r="F13" s="79">
        <v>6</v>
      </c>
      <c r="G13" s="79">
        <v>6</v>
      </c>
      <c r="H13" s="79">
        <v>38</v>
      </c>
      <c r="I13" s="79">
        <v>12</v>
      </c>
      <c r="J13" s="79">
        <v>4</v>
      </c>
      <c r="K13" s="79">
        <v>5</v>
      </c>
      <c r="L13" s="79">
        <v>7</v>
      </c>
      <c r="M13" s="79">
        <v>6</v>
      </c>
    </row>
    <row r="14" spans="1:13" x14ac:dyDescent="0.25">
      <c r="A14" s="80" t="s">
        <v>234</v>
      </c>
      <c r="B14" s="79">
        <v>4</v>
      </c>
      <c r="C14" s="79">
        <v>55</v>
      </c>
      <c r="D14" s="79">
        <v>1</v>
      </c>
      <c r="E14" s="79">
        <v>0</v>
      </c>
      <c r="F14" s="79">
        <v>2</v>
      </c>
      <c r="G14" s="79">
        <v>3</v>
      </c>
      <c r="H14" s="79">
        <v>0</v>
      </c>
      <c r="I14" s="79">
        <v>2</v>
      </c>
      <c r="J14" s="79">
        <v>1</v>
      </c>
      <c r="K14" s="79">
        <v>0</v>
      </c>
      <c r="L14" s="79">
        <v>0</v>
      </c>
      <c r="M14" s="79">
        <v>2</v>
      </c>
    </row>
    <row r="15" spans="1:13" x14ac:dyDescent="0.25">
      <c r="A15" s="80" t="s">
        <v>235</v>
      </c>
      <c r="B15" s="79">
        <v>0</v>
      </c>
      <c r="C15" s="79">
        <v>0</v>
      </c>
      <c r="D15" s="79">
        <v>0</v>
      </c>
      <c r="E15" s="79">
        <v>4</v>
      </c>
      <c r="F15" s="79">
        <v>5</v>
      </c>
      <c r="G15" s="79">
        <v>0</v>
      </c>
      <c r="H15" s="79">
        <v>3</v>
      </c>
      <c r="I15" s="79">
        <v>1</v>
      </c>
      <c r="J15" s="79">
        <v>0</v>
      </c>
      <c r="K15" s="79">
        <v>4</v>
      </c>
      <c r="L15" s="79">
        <v>4</v>
      </c>
      <c r="M15" s="79">
        <v>2</v>
      </c>
    </row>
    <row r="16" spans="1:13" x14ac:dyDescent="0.25">
      <c r="A16" s="80" t="s">
        <v>236</v>
      </c>
      <c r="B16" s="79">
        <v>0</v>
      </c>
      <c r="C16" s="79">
        <v>0</v>
      </c>
      <c r="D16" s="79">
        <v>0</v>
      </c>
      <c r="E16" s="79">
        <v>0</v>
      </c>
      <c r="F16" s="79">
        <v>1</v>
      </c>
      <c r="G16" s="79">
        <v>0</v>
      </c>
      <c r="H16" s="79">
        <v>0</v>
      </c>
      <c r="I16" s="79">
        <v>0</v>
      </c>
      <c r="J16" s="79">
        <v>0</v>
      </c>
      <c r="K16" s="79">
        <v>0</v>
      </c>
      <c r="L16" s="79">
        <v>0</v>
      </c>
      <c r="M16" s="79">
        <v>0</v>
      </c>
    </row>
    <row r="17" spans="1:13" x14ac:dyDescent="0.25">
      <c r="A17" s="81" t="s">
        <v>204</v>
      </c>
      <c r="B17" s="82">
        <v>193</v>
      </c>
      <c r="C17" s="82">
        <v>79</v>
      </c>
      <c r="D17" s="82">
        <v>106</v>
      </c>
      <c r="E17" s="82">
        <v>184</v>
      </c>
      <c r="F17" s="82">
        <v>200</v>
      </c>
      <c r="G17" s="82">
        <v>221</v>
      </c>
      <c r="H17" s="82">
        <v>222</v>
      </c>
      <c r="I17" s="82">
        <v>246</v>
      </c>
      <c r="J17" s="82">
        <v>148</v>
      </c>
      <c r="K17" s="82">
        <v>119</v>
      </c>
      <c r="L17" s="82">
        <v>215</v>
      </c>
      <c r="M17" s="82">
        <v>344</v>
      </c>
    </row>
    <row r="18" spans="1:13" x14ac:dyDescent="0.25">
      <c r="A18" s="83" t="s">
        <v>205</v>
      </c>
      <c r="B18" s="82">
        <v>30</v>
      </c>
      <c r="C18" s="82">
        <v>13</v>
      </c>
      <c r="D18" s="82">
        <v>15</v>
      </c>
      <c r="E18" s="82">
        <v>32</v>
      </c>
      <c r="F18" s="82">
        <v>58</v>
      </c>
      <c r="G18" s="82">
        <v>137</v>
      </c>
      <c r="H18" s="82">
        <v>184</v>
      </c>
      <c r="I18" s="82">
        <v>174</v>
      </c>
      <c r="J18" s="82">
        <v>94</v>
      </c>
      <c r="K18" s="82">
        <v>78</v>
      </c>
      <c r="L18" s="82">
        <v>131</v>
      </c>
      <c r="M18" s="82">
        <v>172</v>
      </c>
    </row>
    <row r="19" spans="1:13" x14ac:dyDescent="0.25">
      <c r="A19" s="83" t="s">
        <v>206</v>
      </c>
      <c r="B19" s="82">
        <v>26</v>
      </c>
      <c r="C19" s="82">
        <v>11</v>
      </c>
      <c r="D19" s="82">
        <v>25</v>
      </c>
      <c r="E19" s="82">
        <v>24</v>
      </c>
      <c r="F19" s="82">
        <v>36</v>
      </c>
      <c r="G19" s="82">
        <v>40</v>
      </c>
      <c r="H19" s="82">
        <v>6</v>
      </c>
      <c r="I19" s="82">
        <v>36</v>
      </c>
      <c r="J19" s="82">
        <v>13</v>
      </c>
      <c r="K19" s="82">
        <v>20</v>
      </c>
      <c r="L19" s="82">
        <v>22</v>
      </c>
      <c r="M19" s="82">
        <v>58</v>
      </c>
    </row>
    <row r="20" spans="1:13" x14ac:dyDescent="0.25">
      <c r="A20" s="83" t="s">
        <v>207</v>
      </c>
      <c r="B20" s="82">
        <v>28</v>
      </c>
      <c r="C20" s="82">
        <v>10</v>
      </c>
      <c r="D20" s="82">
        <v>11</v>
      </c>
      <c r="E20" s="82">
        <v>21</v>
      </c>
      <c r="F20" s="82">
        <v>8</v>
      </c>
      <c r="G20" s="82">
        <v>9</v>
      </c>
      <c r="H20" s="82">
        <v>4</v>
      </c>
      <c r="I20" s="82">
        <v>7</v>
      </c>
      <c r="J20" s="82">
        <v>6</v>
      </c>
      <c r="K20" s="82">
        <v>2</v>
      </c>
      <c r="L20" s="82">
        <v>8</v>
      </c>
      <c r="M20" s="82">
        <v>27</v>
      </c>
    </row>
    <row r="21" spans="1:13" x14ac:dyDescent="0.25">
      <c r="A21" s="83" t="s">
        <v>237</v>
      </c>
      <c r="B21" s="82">
        <v>0</v>
      </c>
      <c r="C21" s="82">
        <v>0</v>
      </c>
      <c r="D21" s="82">
        <v>0</v>
      </c>
      <c r="E21" s="82">
        <v>0</v>
      </c>
      <c r="F21" s="82">
        <v>0</v>
      </c>
      <c r="G21" s="82">
        <v>0</v>
      </c>
      <c r="H21" s="82">
        <v>0</v>
      </c>
      <c r="I21" s="82">
        <v>0</v>
      </c>
      <c r="J21" s="82">
        <v>0</v>
      </c>
      <c r="K21" s="82">
        <v>1</v>
      </c>
      <c r="L21" s="82">
        <v>7</v>
      </c>
      <c r="M21" s="82">
        <v>24</v>
      </c>
    </row>
    <row r="22" spans="1:13" x14ac:dyDescent="0.25">
      <c r="A22" s="83" t="s">
        <v>238</v>
      </c>
      <c r="B22" s="82">
        <v>0</v>
      </c>
      <c r="C22" s="82">
        <v>0</v>
      </c>
      <c r="D22" s="82">
        <v>0</v>
      </c>
      <c r="E22" s="82">
        <v>0</v>
      </c>
      <c r="F22" s="82">
        <v>0</v>
      </c>
      <c r="G22" s="82">
        <v>0</v>
      </c>
      <c r="H22" s="82">
        <v>0</v>
      </c>
      <c r="I22" s="82">
        <v>0</v>
      </c>
      <c r="J22" s="82">
        <v>9</v>
      </c>
      <c r="K22" s="82">
        <v>3</v>
      </c>
      <c r="L22" s="82">
        <v>2</v>
      </c>
      <c r="M22" s="82">
        <v>16</v>
      </c>
    </row>
    <row r="23" spans="1:13" x14ac:dyDescent="0.25">
      <c r="A23" s="83" t="s">
        <v>239</v>
      </c>
      <c r="B23" s="82">
        <v>54</v>
      </c>
      <c r="C23" s="82">
        <v>23</v>
      </c>
      <c r="D23" s="82">
        <v>40</v>
      </c>
      <c r="E23" s="82">
        <v>50</v>
      </c>
      <c r="F23" s="82">
        <v>48</v>
      </c>
      <c r="G23" s="82">
        <v>16</v>
      </c>
      <c r="H23" s="82">
        <v>8</v>
      </c>
      <c r="I23" s="82">
        <v>13</v>
      </c>
      <c r="J23" s="82">
        <v>12</v>
      </c>
      <c r="K23" s="82">
        <v>2</v>
      </c>
      <c r="L23" s="82">
        <v>24</v>
      </c>
      <c r="M23" s="82">
        <v>14</v>
      </c>
    </row>
    <row r="24" spans="1:13" x14ac:dyDescent="0.25">
      <c r="A24" s="83" t="s">
        <v>240</v>
      </c>
      <c r="B24" s="82">
        <v>3</v>
      </c>
      <c r="C24" s="82">
        <v>5</v>
      </c>
      <c r="D24" s="82">
        <v>1</v>
      </c>
      <c r="E24" s="82">
        <v>20</v>
      </c>
      <c r="F24" s="82">
        <v>15</v>
      </c>
      <c r="G24" s="82">
        <v>8</v>
      </c>
      <c r="H24" s="82">
        <v>9</v>
      </c>
      <c r="I24" s="82">
        <v>10</v>
      </c>
      <c r="J24" s="82">
        <v>10</v>
      </c>
      <c r="K24" s="82">
        <v>5</v>
      </c>
      <c r="L24" s="82">
        <v>16</v>
      </c>
      <c r="M24" s="82">
        <v>13</v>
      </c>
    </row>
    <row r="25" spans="1:13" x14ac:dyDescent="0.25">
      <c r="A25" s="83" t="s">
        <v>241</v>
      </c>
      <c r="B25" s="82">
        <v>4</v>
      </c>
      <c r="C25" s="82">
        <v>1</v>
      </c>
      <c r="D25" s="82">
        <v>7</v>
      </c>
      <c r="E25" s="82">
        <v>4</v>
      </c>
      <c r="F25" s="82">
        <v>1</v>
      </c>
      <c r="G25" s="82">
        <v>2</v>
      </c>
      <c r="H25" s="82">
        <v>2</v>
      </c>
      <c r="I25" s="82">
        <v>3</v>
      </c>
      <c r="J25" s="82">
        <v>1</v>
      </c>
      <c r="K25" s="82">
        <v>0</v>
      </c>
      <c r="L25" s="82">
        <v>4</v>
      </c>
      <c r="M25" s="82">
        <v>13</v>
      </c>
    </row>
    <row r="26" spans="1:13" x14ac:dyDescent="0.25">
      <c r="A26" s="83" t="s">
        <v>242</v>
      </c>
      <c r="B26" s="82">
        <v>1</v>
      </c>
      <c r="C26" s="82">
        <v>0</v>
      </c>
      <c r="D26" s="82">
        <v>0</v>
      </c>
      <c r="E26" s="82">
        <v>0</v>
      </c>
      <c r="F26" s="82">
        <v>0</v>
      </c>
      <c r="G26" s="82">
        <v>0</v>
      </c>
      <c r="H26" s="82">
        <v>0</v>
      </c>
      <c r="I26" s="82">
        <v>0</v>
      </c>
      <c r="J26" s="82">
        <v>0</v>
      </c>
      <c r="K26" s="82">
        <v>7</v>
      </c>
      <c r="L26" s="82">
        <v>1</v>
      </c>
      <c r="M26" s="82">
        <v>7</v>
      </c>
    </row>
    <row r="27" spans="1:13" x14ac:dyDescent="0.25">
      <c r="A27" s="83" t="s">
        <v>243</v>
      </c>
      <c r="B27" s="82">
        <v>0</v>
      </c>
      <c r="C27" s="82">
        <v>0</v>
      </c>
      <c r="D27" s="82">
        <v>0</v>
      </c>
      <c r="E27" s="82">
        <v>1</v>
      </c>
      <c r="F27" s="82">
        <v>0</v>
      </c>
      <c r="G27" s="82">
        <v>0</v>
      </c>
      <c r="H27" s="82">
        <v>0</v>
      </c>
      <c r="I27" s="82">
        <v>0</v>
      </c>
      <c r="J27" s="82">
        <v>0</v>
      </c>
      <c r="K27" s="82">
        <v>0</v>
      </c>
      <c r="L27" s="82">
        <v>0</v>
      </c>
      <c r="M27" s="82">
        <v>0</v>
      </c>
    </row>
    <row r="28" spans="1:13" x14ac:dyDescent="0.25">
      <c r="A28" s="83" t="s">
        <v>244</v>
      </c>
      <c r="B28" s="82">
        <v>8</v>
      </c>
      <c r="C28" s="82">
        <v>2</v>
      </c>
      <c r="D28" s="82">
        <v>1</v>
      </c>
      <c r="E28" s="82">
        <v>3</v>
      </c>
      <c r="F28" s="82">
        <v>5</v>
      </c>
      <c r="G28" s="82">
        <v>3</v>
      </c>
      <c r="H28" s="82">
        <v>2</v>
      </c>
      <c r="I28" s="82">
        <v>0</v>
      </c>
      <c r="J28" s="82">
        <v>0</v>
      </c>
      <c r="K28" s="82">
        <v>0</v>
      </c>
      <c r="L28" s="82">
        <v>0</v>
      </c>
      <c r="M28" s="82">
        <v>0</v>
      </c>
    </row>
    <row r="29" spans="1:13" x14ac:dyDescent="0.25">
      <c r="A29" s="83" t="s">
        <v>245</v>
      </c>
      <c r="B29" s="82">
        <v>39</v>
      </c>
      <c r="C29" s="82">
        <v>14</v>
      </c>
      <c r="D29" s="82">
        <v>4</v>
      </c>
      <c r="E29" s="82">
        <v>29</v>
      </c>
      <c r="F29" s="82">
        <v>29</v>
      </c>
      <c r="G29" s="82">
        <v>6</v>
      </c>
      <c r="H29" s="82">
        <v>7</v>
      </c>
      <c r="I29" s="82">
        <v>3</v>
      </c>
      <c r="J29" s="82">
        <v>3</v>
      </c>
      <c r="K29" s="82">
        <v>1</v>
      </c>
      <c r="L29" s="82">
        <v>0</v>
      </c>
      <c r="M29" s="82">
        <v>0</v>
      </c>
    </row>
    <row r="30" spans="1:13" x14ac:dyDescent="0.25">
      <c r="A30" s="83" t="s">
        <v>246</v>
      </c>
      <c r="B30" s="82">
        <v>0</v>
      </c>
      <c r="C30" s="82">
        <v>0</v>
      </c>
      <c r="D30" s="82">
        <v>2</v>
      </c>
      <c r="E30" s="82">
        <v>0</v>
      </c>
      <c r="F30" s="82">
        <v>0</v>
      </c>
      <c r="G30" s="82">
        <v>0</v>
      </c>
      <c r="H30" s="82">
        <v>0</v>
      </c>
      <c r="I30" s="82">
        <v>0</v>
      </c>
      <c r="J30" s="82">
        <v>0</v>
      </c>
      <c r="K30" s="82">
        <v>0</v>
      </c>
      <c r="L30" s="82">
        <v>0</v>
      </c>
      <c r="M30" s="82">
        <v>0</v>
      </c>
    </row>
    <row r="31" spans="1:13" x14ac:dyDescent="0.25">
      <c r="A31" s="84" t="s">
        <v>247</v>
      </c>
      <c r="B31" s="74">
        <v>1182</v>
      </c>
      <c r="C31" s="74">
        <v>735</v>
      </c>
      <c r="D31" s="74">
        <v>892</v>
      </c>
      <c r="E31" s="74">
        <v>1197</v>
      </c>
      <c r="F31" s="74">
        <v>1105</v>
      </c>
      <c r="G31" s="74">
        <v>1062</v>
      </c>
      <c r="H31" s="74">
        <v>1164</v>
      </c>
      <c r="I31" s="74">
        <v>1100</v>
      </c>
      <c r="J31" s="74">
        <v>632</v>
      </c>
      <c r="K31" s="74">
        <v>642</v>
      </c>
      <c r="L31" s="74">
        <v>805</v>
      </c>
      <c r="M31" s="74">
        <v>1535</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48" customFormat="1" x14ac:dyDescent="0.2"/>
    <row r="4" spans="2:3" s="48" customFormat="1" x14ac:dyDescent="0.2">
      <c r="B4" s="45" t="s">
        <v>179</v>
      </c>
      <c r="C4" s="46" t="s">
        <v>149</v>
      </c>
    </row>
    <row r="5" spans="2:3" s="48" customFormat="1" ht="37.5" customHeight="1" x14ac:dyDescent="0.2">
      <c r="B5" s="47" t="s">
        <v>84</v>
      </c>
      <c r="C5" s="47" t="s">
        <v>150</v>
      </c>
    </row>
    <row r="6" spans="2:3" s="48" customFormat="1" x14ac:dyDescent="0.2">
      <c r="B6" s="47" t="s">
        <v>180</v>
      </c>
      <c r="C6" s="47" t="s">
        <v>181</v>
      </c>
    </row>
    <row r="7" spans="2:3" s="48" customFormat="1" x14ac:dyDescent="0.2">
      <c r="B7" s="47" t="s">
        <v>85</v>
      </c>
      <c r="C7" s="47" t="s">
        <v>182</v>
      </c>
    </row>
    <row r="8" spans="2:3" s="48" customFormat="1" ht="38.25" x14ac:dyDescent="0.2">
      <c r="B8" s="47" t="s">
        <v>86</v>
      </c>
      <c r="C8" s="47" t="s">
        <v>154</v>
      </c>
    </row>
    <row r="9" spans="2:3" s="48" customFormat="1" x14ac:dyDescent="0.2">
      <c r="B9" s="47" t="s">
        <v>87</v>
      </c>
      <c r="C9" s="47" t="s">
        <v>183</v>
      </c>
    </row>
    <row r="10" spans="2:3" s="48" customFormat="1" ht="25.5" x14ac:dyDescent="0.2">
      <c r="B10" s="47" t="s">
        <v>88</v>
      </c>
      <c r="C10" s="47" t="s">
        <v>184</v>
      </c>
    </row>
    <row r="11" spans="2:3" s="48" customFormat="1" x14ac:dyDescent="0.2">
      <c r="B11" s="47" t="s">
        <v>89</v>
      </c>
      <c r="C11" s="47" t="s">
        <v>185</v>
      </c>
    </row>
    <row r="12" spans="2:3" s="48" customFormat="1" x14ac:dyDescent="0.2">
      <c r="B12" s="47" t="s">
        <v>90</v>
      </c>
      <c r="C12" s="47" t="s">
        <v>186</v>
      </c>
    </row>
    <row r="13" spans="2:3" s="48" customFormat="1" ht="25.5" x14ac:dyDescent="0.2">
      <c r="B13" s="47" t="s">
        <v>92</v>
      </c>
      <c r="C13" s="47" t="s">
        <v>187</v>
      </c>
    </row>
    <row r="14" spans="2:3" s="48" customFormat="1" ht="25.5" x14ac:dyDescent="0.2">
      <c r="B14" s="47" t="s">
        <v>91</v>
      </c>
      <c r="C14" s="47" t="s">
        <v>188</v>
      </c>
    </row>
    <row r="15" spans="2:3" s="48" customFormat="1" ht="38.25" x14ac:dyDescent="0.2">
      <c r="B15" s="47" t="s">
        <v>93</v>
      </c>
      <c r="C15" s="47" t="s">
        <v>189</v>
      </c>
    </row>
    <row r="16" spans="2:3" s="48" customFormat="1" ht="25.5" x14ac:dyDescent="0.2">
      <c r="B16" s="47" t="s">
        <v>94</v>
      </c>
      <c r="C16" s="47" t="s">
        <v>151</v>
      </c>
    </row>
    <row r="17" spans="2:3" s="48" customFormat="1" ht="25.5" x14ac:dyDescent="0.2">
      <c r="B17" s="47" t="s">
        <v>95</v>
      </c>
      <c r="C17" s="47" t="s">
        <v>190</v>
      </c>
    </row>
    <row r="18" spans="2:3" s="48" customFormat="1" ht="25.5" x14ac:dyDescent="0.2">
      <c r="B18" s="47" t="s">
        <v>96</v>
      </c>
      <c r="C18" s="47" t="s">
        <v>152</v>
      </c>
    </row>
    <row r="19" spans="2:3" s="48" customFormat="1" x14ac:dyDescent="0.2">
      <c r="B19" s="47" t="s">
        <v>97</v>
      </c>
      <c r="C19" s="47" t="s">
        <v>153</v>
      </c>
    </row>
    <row r="20" spans="2:3" s="48" customFormat="1" ht="51" x14ac:dyDescent="0.2">
      <c r="B20" s="47" t="s">
        <v>98</v>
      </c>
      <c r="C20" s="47" t="s">
        <v>191</v>
      </c>
    </row>
    <row r="21" spans="2:3" s="48" customFormat="1" x14ac:dyDescent="0.2">
      <c r="B21" s="47" t="s">
        <v>192</v>
      </c>
      <c r="C21" s="47" t="s">
        <v>193</v>
      </c>
    </row>
    <row r="22" spans="2:3" s="48" customFormat="1" x14ac:dyDescent="0.2">
      <c r="B22" s="47" t="s">
        <v>99</v>
      </c>
      <c r="C22" s="47" t="s">
        <v>194</v>
      </c>
    </row>
    <row r="23" spans="2:3" s="48" customFormat="1" ht="51" x14ac:dyDescent="0.2">
      <c r="B23" s="47" t="s">
        <v>100</v>
      </c>
      <c r="C23" s="47" t="s">
        <v>195</v>
      </c>
    </row>
    <row r="24" spans="2:3" s="48" customFormat="1" x14ac:dyDescent="0.2">
      <c r="B24" s="47" t="s">
        <v>101</v>
      </c>
      <c r="C24" s="47" t="s">
        <v>196</v>
      </c>
    </row>
    <row r="25" spans="2:3" s="48" customFormat="1" x14ac:dyDescent="0.2">
      <c r="B25"/>
      <c r="C25"/>
    </row>
    <row r="26" spans="2:3" s="48"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2018-05-03T20:18:30Z</dcterms:modified>
</cp:coreProperties>
</file>