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REGION 4\"/>
    </mc:Choice>
  </mc:AlternateContent>
  <bookViews>
    <workbookView xWindow="0" yWindow="0" windowWidth="21600" windowHeight="9735" tabRatio="496"/>
  </bookViews>
  <sheets>
    <sheet name="PUNTUALIDAD" sheetId="19" r:id="rId1"/>
    <sheet name="Gráficos Índice de Puntualidad" sheetId="20" r:id="rId2"/>
    <sheet name="Detalle Total de Causas" sheetId="21" r:id="rId3"/>
    <sheet name="Graficas Demoras" sheetId="22" r:id="rId4"/>
    <sheet name="Notas" sheetId="17" r:id="rId5"/>
  </sheets>
  <calcPr calcId="152511"/>
  <pivotCaches>
    <pivotCache cacheId="683" r:id="rId6"/>
  </pivotCaches>
</workbook>
</file>

<file path=xl/calcChain.xml><?xml version="1.0" encoding="utf-8"?>
<calcChain xmlns="http://schemas.openxmlformats.org/spreadsheetml/2006/main">
  <c r="A3" i="20" l="1"/>
  <c r="BJ16" i="19" l="1"/>
  <c r="BI16" i="19"/>
  <c r="BH16" i="19"/>
  <c r="BE16" i="19"/>
  <c r="BD16" i="19"/>
  <c r="BB16" i="19"/>
  <c r="AZ16" i="19"/>
  <c r="AX16" i="19"/>
  <c r="AW16" i="19"/>
  <c r="AY16" i="19" l="1"/>
  <c r="BC16" i="19"/>
  <c r="BG16" i="19"/>
  <c r="AS16" i="19" l="1"/>
  <c r="D16" i="19"/>
  <c r="AR16" i="19"/>
  <c r="AM16" i="19"/>
  <c r="AH16" i="19"/>
  <c r="Y16" i="19"/>
  <c r="T16" i="19"/>
  <c r="J16" i="19"/>
  <c r="N16" i="19"/>
  <c r="AI16" i="19"/>
  <c r="X16" i="19"/>
  <c r="AC16" i="19"/>
  <c r="AA16" i="19" l="1"/>
  <c r="U16" i="19"/>
  <c r="AO16" i="19"/>
  <c r="V16" i="19"/>
  <c r="K16" i="19"/>
  <c r="AE16" i="19"/>
  <c r="F16" i="19"/>
  <c r="P16" i="19"/>
  <c r="Z16" i="19"/>
  <c r="AJ16" i="19"/>
  <c r="AT16" i="19"/>
  <c r="AU16" i="19" l="1"/>
  <c r="AP16" i="19"/>
  <c r="Q16" i="19"/>
  <c r="G16" i="19"/>
  <c r="L16" i="19"/>
  <c r="AK16" i="19"/>
  <c r="AF16" i="19"/>
  <c r="BM16" i="19" l="1"/>
  <c r="BP16" i="19"/>
  <c r="BN16" i="19"/>
  <c r="BO16" i="19"/>
  <c r="E16" i="19" l="1"/>
  <c r="O16" i="19"/>
  <c r="AN16" i="19"/>
  <c r="AD16" i="19"/>
  <c r="S16" i="19"/>
  <c r="I16" i="19"/>
</calcChain>
</file>

<file path=xl/sharedStrings.xml><?xml version="1.0" encoding="utf-8"?>
<sst xmlns="http://schemas.openxmlformats.org/spreadsheetml/2006/main" count="244" uniqueCount="135">
  <si>
    <t>Aeroméxico Connect (Aerolitoral)</t>
  </si>
  <si>
    <t>Aeroméxico (Aerovías de México)</t>
  </si>
  <si>
    <t>Interjet (ABC Aerolíneas)</t>
  </si>
  <si>
    <t>Aeromar</t>
  </si>
  <si>
    <t>Vivaaerobus (Aeroenlaces)</t>
  </si>
  <si>
    <t>Volaris (Concesionaria Vuela Cia de Aviación)</t>
  </si>
  <si>
    <r>
      <t xml:space="preserve">EMPRESAS NACIONALES/ </t>
    </r>
    <r>
      <rPr>
        <b/>
        <i/>
        <sz val="11"/>
        <rFont val="Arial"/>
        <family val="2"/>
      </rPr>
      <t>DOMESTIC AIR CARRIER</t>
    </r>
  </si>
  <si>
    <t>ESTADÍSTICA POR EMPRESA / AIR CARRIER STATISTICS</t>
  </si>
  <si>
    <t>Mar/Mar</t>
  </si>
  <si>
    <t>AIJ</t>
  </si>
  <si>
    <t>AMX</t>
  </si>
  <si>
    <t>SLI</t>
  </si>
  <si>
    <t>TAO</t>
  </si>
  <si>
    <t>VIV</t>
  </si>
  <si>
    <t>VOI</t>
  </si>
  <si>
    <t>E m p r e s a / Air Carrier</t>
  </si>
  <si>
    <t>ÍNDICE DE PUNTUALIDAD/ PUNCTUALITY INDEX</t>
  </si>
  <si>
    <t>IATA</t>
  </si>
  <si>
    <t>Índice Puntualidad</t>
  </si>
  <si>
    <t>Feb/Feb</t>
  </si>
  <si>
    <t>Abr/Apr</t>
  </si>
  <si>
    <t>May/May</t>
  </si>
  <si>
    <t>Jun/Jun</t>
  </si>
  <si>
    <t>Jul/Jul</t>
  </si>
  <si>
    <t>Ago/Aug</t>
  </si>
  <si>
    <t>Sep/Sep</t>
  </si>
  <si>
    <t>Oct/Oct</t>
  </si>
  <si>
    <t>Nov/Nov</t>
  </si>
  <si>
    <t>Dic/Dec</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</si>
  <si>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</si>
  <si>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</si>
  <si>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</si>
  <si>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</si>
  <si>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</si>
  <si>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</si>
  <si>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</si>
  <si>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</si>
  <si>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</si>
  <si>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LCT</t>
  </si>
  <si>
    <t>Transportes Aéreos Regionales (TAR)</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</si>
  <si>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</si>
  <si>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</si>
  <si>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</si>
  <si>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</si>
  <si>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</si>
  <si>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</si>
  <si>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</si>
  <si>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</si>
  <si>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</si>
  <si>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</si>
  <si>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</si>
  <si>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</si>
  <si>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</si>
  <si>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</si>
  <si>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</si>
  <si>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</si>
  <si>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</si>
  <si>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</si>
  <si>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</si>
  <si>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</si>
  <si>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</si>
  <si>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</si>
  <si>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</si>
  <si>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</si>
  <si>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Índice de puntualidad
(Ene-Dic)</t>
  </si>
  <si>
    <t>Total Anual 2016  (Ene-Dic)
Empresas Nacionales</t>
  </si>
  <si>
    <t>-</t>
  </si>
  <si>
    <t>AEROPUERTO DE TUXTLA GUTIERREZ</t>
  </si>
  <si>
    <t>Interjet</t>
  </si>
  <si>
    <t>Aeroméxico</t>
  </si>
  <si>
    <t>Aeroméxico Connect</t>
  </si>
  <si>
    <t>Vivaaerobus</t>
  </si>
  <si>
    <t>Volaris</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</si>
  <si>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</si>
  <si>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</si>
  <si>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</si>
  <si>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</si>
  <si>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</si>
  <si>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</si>
  <si>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</si>
  <si>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</si>
  <si>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</si>
  <si>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</si>
  <si>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</si>
  <si>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</si>
  <si>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</si>
  <si>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</si>
  <si>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</si>
  <si>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</si>
  <si>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</si>
  <si>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</si>
  <si>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REPERCUCIONES*</t>
  </si>
  <si>
    <t>MANTENIMIENTO AERONAVES*</t>
  </si>
  <si>
    <t>OPERACIONES AEROLINEA*</t>
  </si>
  <si>
    <t>TRIPULACIONES*</t>
  </si>
  <si>
    <t>TRAFICO/DOCUMENTACION*</t>
  </si>
  <si>
    <t>No Imputable</t>
  </si>
  <si>
    <t xml:space="preserve">APLICACIÓN DE CONTROL DE FLUJO </t>
  </si>
  <si>
    <t>METEOROLOGIA</t>
  </si>
  <si>
    <t>INFRAESTRUCTURA AEROPORTUARIA</t>
  </si>
  <si>
    <t>AEROCARES</t>
  </si>
  <si>
    <t>CONTROL DE FLUJO SENEAM</t>
  </si>
  <si>
    <t>BLOQUEO CARRETERA</t>
  </si>
  <si>
    <t>EVENTO OCASIONAL</t>
  </si>
  <si>
    <t>REPERCUCIONES POR UN TERCERO</t>
  </si>
  <si>
    <t>INAUGURACIÓN</t>
  </si>
  <si>
    <t>Total general</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</si>
  <si>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</si>
  <si>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</si>
  <si>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</si>
  <si>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</si>
  <si>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</si>
  <si>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</si>
  <si>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</si>
  <si>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</si>
  <si>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</si>
  <si>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</si>
  <si>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</si>
  <si>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</si>
  <si>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</si>
  <si>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</si>
  <si>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</si>
  <si>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</si>
  <si>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</si>
  <si>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</si>
  <si>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</si>
  <si>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</si>
  <si>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</si>
  <si>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</si>
  <si>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</si>
  <si>
    <t xml:space="preserve">Aplicación De Control De Flujo </t>
  </si>
  <si>
    <t>Meteorologia</t>
  </si>
  <si>
    <t>Infraestructura Aeroportuaria</t>
  </si>
  <si>
    <t>Bloqueo Carretera</t>
  </si>
  <si>
    <t>Varios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</si>
</sst>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43" fontId="34" fillId="0" borderId="0" applyFont="0" applyFill="0" applyBorder="0" applyAlignment="0" applyProtection="0"/>
    <xf numFmtId="0" fontId="7"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7"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0" fillId="0" borderId="10" xfId="0" applyFill="1" applyBorder="1"/>
    <xf numFmtId="0" fontId="0" fillId="0" borderId="0" xfId="0" applyFill="1" applyBorder="1"/>
    <xf numFmtId="0" fontId="8" fillId="0" borderId="0" xfId="0" applyFont="1"/>
    <xf numFmtId="0" fontId="0" fillId="0" borderId="10" xfId="0" applyFill="1" applyBorder="1" applyAlignment="1">
      <alignment horizontal="left"/>
    </xf>
    <xf numFmtId="165" fontId="8" fillId="24" borderId="10" xfId="0" applyNumberFormat="1" applyFont="1" applyFill="1" applyBorder="1" applyAlignment="1">
      <alignment horizontal="center"/>
    </xf>
    <xf numFmtId="0" fontId="0" fillId="0" borderId="0" xfId="0" applyAlignment="1">
      <alignment horizontal="left"/>
    </xf>
    <xf numFmtId="0" fontId="28" fillId="0" borderId="0" xfId="0" applyFont="1" applyAlignment="1">
      <alignment horizontal="left"/>
    </xf>
    <xf numFmtId="0" fontId="8" fillId="0" borderId="0" xfId="0" applyFont="1" applyFill="1" applyAlignment="1">
      <alignment horizontal="left"/>
    </xf>
    <xf numFmtId="0" fontId="9" fillId="0" borderId="0" xfId="0" applyFont="1" applyFill="1" applyAlignment="1">
      <alignment horizontal="left"/>
    </xf>
    <xf numFmtId="9" fontId="0" fillId="0" borderId="0" xfId="44" applyFont="1" applyFill="1" applyBorder="1"/>
    <xf numFmtId="3" fontId="0" fillId="0" borderId="10" xfId="0" applyNumberFormat="1" applyFill="1" applyBorder="1"/>
    <xf numFmtId="9" fontId="0" fillId="0" borderId="0" xfId="0" applyNumberFormat="1"/>
    <xf numFmtId="0" fontId="8" fillId="0" borderId="0" xfId="0" applyFont="1" applyAlignment="1"/>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7" fillId="0" borderId="0" xfId="0" applyFont="1"/>
    <xf numFmtId="166" fontId="8" fillId="0" borderId="0" xfId="0" applyNumberFormat="1" applyFont="1"/>
    <xf numFmtId="0" fontId="8" fillId="24" borderId="13" xfId="0" applyFont="1" applyFill="1" applyBorder="1" applyAlignment="1">
      <alignment wrapText="1"/>
    </xf>
    <xf numFmtId="9" fontId="0" fillId="0" borderId="10" xfId="44" applyNumberFormat="1" applyFont="1" applyFill="1" applyBorder="1"/>
    <xf numFmtId="9" fontId="8" fillId="24" borderId="10" xfId="44" applyFont="1" applyFill="1" applyBorder="1" applyAlignment="1">
      <alignment horizontal="center" vertical="center"/>
    </xf>
    <xf numFmtId="9" fontId="0" fillId="0" borderId="10" xfId="44" applyFont="1" applyFill="1" applyBorder="1"/>
    <xf numFmtId="0" fontId="7" fillId="0" borderId="10" xfId="0" applyFont="1" applyFill="1" applyBorder="1"/>
    <xf numFmtId="0" fontId="32" fillId="25" borderId="10" xfId="82" applyFont="1" applyFill="1" applyBorder="1" applyAlignment="1">
      <alignment horizontal="center" vertical="center" wrapText="1"/>
    </xf>
    <xf numFmtId="0" fontId="32" fillId="25" borderId="13" xfId="82" applyFont="1" applyFill="1" applyBorder="1" applyAlignment="1">
      <alignment horizontal="center" vertical="center" wrapText="1"/>
    </xf>
    <xf numFmtId="0" fontId="7" fillId="29" borderId="10" xfId="82" applyFill="1" applyBorder="1" applyAlignment="1">
      <alignment vertical="center" wrapText="1"/>
    </xf>
    <xf numFmtId="0" fontId="0" fillId="0" borderId="0" xfId="0" applyAlignment="1">
      <alignment wrapText="1"/>
    </xf>
    <xf numFmtId="0" fontId="31" fillId="0" borderId="0" xfId="0" applyFont="1" applyAlignment="1"/>
    <xf numFmtId="9" fontId="7" fillId="27" borderId="13" xfId="0" applyNumberFormat="1" applyFont="1" applyFill="1" applyBorder="1"/>
    <xf numFmtId="0" fontId="8" fillId="24" borderId="11" xfId="0" applyFont="1" applyFill="1" applyBorder="1" applyAlignment="1">
      <alignment wrapText="1"/>
    </xf>
    <xf numFmtId="0" fontId="8" fillId="0" borderId="0" xfId="0" applyFont="1" applyAlignment="1">
      <alignment horizontal="left"/>
    </xf>
    <xf numFmtId="0" fontId="9" fillId="0" borderId="0" xfId="0" applyFont="1" applyAlignment="1"/>
    <xf numFmtId="0" fontId="2" fillId="0" borderId="0" xfId="103"/>
    <xf numFmtId="0" fontId="51" fillId="0" borderId="0" xfId="103" applyFont="1"/>
    <xf numFmtId="165" fontId="2" fillId="0" borderId="0" xfId="103" applyNumberFormat="1"/>
    <xf numFmtId="0" fontId="2" fillId="0" borderId="0" xfId="103" applyAlignment="1">
      <alignment horizontal="left"/>
    </xf>
    <xf numFmtId="0" fontId="2" fillId="30" borderId="0" xfId="103" applyFill="1" applyAlignment="1">
      <alignment horizontal="left"/>
    </xf>
    <xf numFmtId="165" fontId="2" fillId="30" borderId="0" xfId="103" applyNumberFormat="1" applyFill="1"/>
    <xf numFmtId="0" fontId="2" fillId="30" borderId="0" xfId="103" applyFill="1" applyAlignment="1">
      <alignment horizontal="left" indent="1"/>
    </xf>
    <xf numFmtId="0" fontId="2" fillId="31" borderId="0" xfId="103" applyFill="1" applyAlignment="1">
      <alignment horizontal="left"/>
    </xf>
    <xf numFmtId="165" fontId="2" fillId="31" borderId="0" xfId="103" applyNumberFormat="1" applyFill="1"/>
    <xf numFmtId="0" fontId="2" fillId="31" borderId="0" xfId="103" applyFill="1" applyAlignment="1">
      <alignment horizontal="left" indent="1"/>
    </xf>
    <xf numFmtId="0" fontId="1" fillId="0" borderId="0" xfId="104"/>
    <xf numFmtId="0" fontId="51" fillId="24" borderId="10" xfId="104" applyFont="1" applyFill="1" applyBorder="1"/>
    <xf numFmtId="165" fontId="51" fillId="24" borderId="10" xfId="104" applyNumberFormat="1" applyFont="1" applyFill="1" applyBorder="1"/>
    <xf numFmtId="0" fontId="1" fillId="0" borderId="10" xfId="104" applyBorder="1"/>
    <xf numFmtId="165" fontId="0" fillId="0" borderId="10" xfId="105" applyNumberFormat="1" applyFont="1" applyBorder="1"/>
    <xf numFmtId="165" fontId="0" fillId="0" borderId="0" xfId="105" applyNumberFormat="1" applyFont="1"/>
    <xf numFmtId="0" fontId="8" fillId="24" borderId="13" xfId="0" applyFont="1" applyFill="1" applyBorder="1" applyAlignment="1">
      <alignment horizontal="center" wrapText="1"/>
    </xf>
    <xf numFmtId="0" fontId="8" fillId="24" borderId="15" xfId="0" applyFont="1" applyFill="1" applyBorder="1" applyAlignment="1">
      <alignment horizontal="center" wrapText="1"/>
    </xf>
    <xf numFmtId="0" fontId="32" fillId="25" borderId="13" xfId="0" applyFont="1" applyFill="1" applyBorder="1" applyAlignment="1">
      <alignment horizontal="center"/>
    </xf>
    <xf numFmtId="0" fontId="32" fillId="25" borderId="15" xfId="0" applyFont="1" applyFill="1" applyBorder="1" applyAlignment="1">
      <alignment horizontal="center"/>
    </xf>
    <xf numFmtId="0" fontId="32" fillId="25" borderId="11" xfId="0" applyFont="1" applyFill="1" applyBorder="1" applyAlignment="1">
      <alignment horizontal="center"/>
    </xf>
    <xf numFmtId="0" fontId="32" fillId="28" borderId="0" xfId="0" applyFont="1" applyFill="1" applyBorder="1" applyAlignment="1">
      <alignment horizontal="center" wrapText="1"/>
    </xf>
    <xf numFmtId="0" fontId="32" fillId="28" borderId="16" xfId="0" applyFont="1" applyFill="1" applyBorder="1" applyAlignment="1">
      <alignment horizontal="center" wrapText="1"/>
    </xf>
    <xf numFmtId="0" fontId="32" fillId="26" borderId="12" xfId="0" applyFont="1" applyFill="1" applyBorder="1" applyAlignment="1">
      <alignment horizontal="center" vertical="center"/>
    </xf>
    <xf numFmtId="0" fontId="32" fillId="26" borderId="14" xfId="0" applyFont="1" applyFill="1" applyBorder="1" applyAlignment="1">
      <alignment horizontal="center" vertical="center"/>
    </xf>
    <xf numFmtId="0" fontId="32" fillId="26" borderId="13" xfId="0" applyFont="1" applyFill="1" applyBorder="1" applyAlignment="1">
      <alignment horizontal="center"/>
    </xf>
    <xf numFmtId="0" fontId="32" fillId="26" borderId="15" xfId="0" applyFont="1" applyFill="1" applyBorder="1" applyAlignment="1">
      <alignment horizontal="center"/>
    </xf>
    <xf numFmtId="0" fontId="32" fillId="26" borderId="11" xfId="0" applyFont="1" applyFill="1" applyBorder="1" applyAlignment="1">
      <alignment horizontal="center"/>
    </xf>
  </cellXfs>
  <cellStyles count="107">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5"/>
    <cellStyle name="Neutral" xfId="33" builtinId="28" customBuiltin="1"/>
    <cellStyle name="Neutral 2" xfId="79"/>
    <cellStyle name="Normal" xfId="0" builtinId="0"/>
    <cellStyle name="Normal 10" xfId="104"/>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6"/>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Puntualidad'!$L$14</c:f>
              <c:strCache>
                <c:ptCount val="1"/>
                <c:pt idx="0">
                  <c:v>Índice de puntualidad
(Ene-Dic)</c:v>
                </c:pt>
              </c:strCache>
            </c:strRef>
          </c:tx>
          <c:invertIfNegative val="0"/>
          <c:cat>
            <c:strRef>
              <c:f>'Gráficos Índice de Puntualidad'!$J$15:$J$21</c:f>
              <c:strCache>
                <c:ptCount val="7"/>
                <c:pt idx="0">
                  <c:v>Interjet</c:v>
                </c:pt>
                <c:pt idx="1">
                  <c:v>Aeroméxico</c:v>
                </c:pt>
                <c:pt idx="2">
                  <c:v>Transportes Aéreos Regionales (TAR)</c:v>
                </c:pt>
                <c:pt idx="3">
                  <c:v>Aeroméxico Connect</c:v>
                </c:pt>
                <c:pt idx="4">
                  <c:v>Aeromar</c:v>
                </c:pt>
                <c:pt idx="5">
                  <c:v>Vivaaerobus</c:v>
                </c:pt>
                <c:pt idx="6">
                  <c:v>Volaris</c:v>
                </c:pt>
              </c:strCache>
            </c:strRef>
          </c:cat>
          <c:val>
            <c:numRef>
              <c:f>'Gráficos Índice de Puntualidad'!$L$15:$L$21</c:f>
              <c:numCache>
                <c:formatCode>0%</c:formatCode>
                <c:ptCount val="7"/>
                <c:pt idx="0">
                  <c:v>0.71463152232382998</c:v>
                </c:pt>
                <c:pt idx="1">
                  <c:v>0.91666666666666663</c:v>
                </c:pt>
                <c:pt idx="2">
                  <c:v>0.875</c:v>
                </c:pt>
                <c:pt idx="3">
                  <c:v>0.89781224037662699</c:v>
                </c:pt>
                <c:pt idx="4">
                  <c:v>0.76011560693641622</c:v>
                </c:pt>
                <c:pt idx="5">
                  <c:v>0.68299881936245566</c:v>
                </c:pt>
                <c:pt idx="6">
                  <c:v>0.77828746177370034</c:v>
                </c:pt>
              </c:numCache>
            </c:numRef>
          </c:val>
        </c:ser>
        <c:ser>
          <c:idx val="2"/>
          <c:order val="1"/>
          <c:tx>
            <c:strRef>
              <c:f>'Gráficos Índice de Puntualidad'!$M$14</c:f>
              <c:strCache>
                <c:ptCount val="1"/>
                <c:pt idx="0">
                  <c:v>Dentro del  Horario</c:v>
                </c:pt>
              </c:strCache>
            </c:strRef>
          </c:tx>
          <c:invertIfNegative val="0"/>
          <c:cat>
            <c:strRef>
              <c:f>'Gráficos Índice de Puntualidad'!$J$15:$J$21</c:f>
              <c:strCache>
                <c:ptCount val="7"/>
                <c:pt idx="0">
                  <c:v>Interjet</c:v>
                </c:pt>
                <c:pt idx="1">
                  <c:v>Aeroméxico</c:v>
                </c:pt>
                <c:pt idx="2">
                  <c:v>Transportes Aéreos Regionales (TAR)</c:v>
                </c:pt>
                <c:pt idx="3">
                  <c:v>Aeroméxico Connect</c:v>
                </c:pt>
                <c:pt idx="4">
                  <c:v>Aeromar</c:v>
                </c:pt>
                <c:pt idx="5">
                  <c:v>Vivaaerobus</c:v>
                </c:pt>
                <c:pt idx="6">
                  <c:v>Volaris</c:v>
                </c:pt>
              </c:strCache>
            </c:strRef>
          </c:cat>
          <c:val>
            <c:numRef>
              <c:f>'Gráficos Índice de Puntualidad'!$M$15:$M$21</c:f>
              <c:numCache>
                <c:formatCode>0%</c:formatCode>
                <c:ptCount val="7"/>
                <c:pt idx="0">
                  <c:v>0.4550833781603012</c:v>
                </c:pt>
                <c:pt idx="1">
                  <c:v>0.77777777777777779</c:v>
                </c:pt>
                <c:pt idx="2">
                  <c:v>0.86082474226804129</c:v>
                </c:pt>
                <c:pt idx="3">
                  <c:v>0.64386596510661864</c:v>
                </c:pt>
                <c:pt idx="4">
                  <c:v>0.74566473988439308</c:v>
                </c:pt>
                <c:pt idx="5">
                  <c:v>0.66410861865407322</c:v>
                </c:pt>
                <c:pt idx="6">
                  <c:v>0.76299694189602452</c:v>
                </c:pt>
              </c:numCache>
            </c:numRef>
          </c:val>
        </c:ser>
        <c:dLbls>
          <c:showLegendKey val="0"/>
          <c:showVal val="0"/>
          <c:showCatName val="0"/>
          <c:showSerName val="0"/>
          <c:showPercent val="0"/>
          <c:showBubbleSize val="0"/>
        </c:dLbls>
        <c:gapWidth val="150"/>
        <c:axId val="279942872"/>
        <c:axId val="279943264"/>
      </c:barChart>
      <c:catAx>
        <c:axId val="279942872"/>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279943264"/>
        <c:crosses val="autoZero"/>
        <c:auto val="1"/>
        <c:lblAlgn val="ctr"/>
        <c:lblOffset val="100"/>
        <c:noMultiLvlLbl val="0"/>
      </c:catAx>
      <c:valAx>
        <c:axId val="279943264"/>
        <c:scaling>
          <c:orientation val="minMax"/>
          <c:max val="1"/>
          <c:min val="0"/>
        </c:scaling>
        <c:delete val="0"/>
        <c:axPos val="l"/>
        <c:majorGridlines/>
        <c:numFmt formatCode="0%" sourceLinked="1"/>
        <c:majorTickMark val="out"/>
        <c:minorTickMark val="none"/>
        <c:tickLblPos val="nextTo"/>
        <c:crossAx val="279942872"/>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Aeropuerto de Tuxtla Gutierrez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50000"/>
                  <a:lumOff val="50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0.12001643913826684"/>
                  <c:y val="-5.8879501212356071E-2"/>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manualLayout>
                      <c:w val="0.11180297773122945"/>
                      <c:h val="0.15139687636578542"/>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7"/>
                <c:pt idx="0">
                  <c:v>Operaciones a Tiempo</c:v>
                </c:pt>
                <c:pt idx="1">
                  <c:v>Operaciones Imputables</c:v>
                </c:pt>
                <c:pt idx="2">
                  <c:v>Aplicación De Control De Flujo </c:v>
                </c:pt>
                <c:pt idx="3">
                  <c:v>Meteorologia</c:v>
                </c:pt>
                <c:pt idx="4">
                  <c:v>Infraestructura Aeroportuaria</c:v>
                </c:pt>
                <c:pt idx="5">
                  <c:v>Bloqueo Carretera</c:v>
                </c:pt>
                <c:pt idx="6">
                  <c:v>Varios</c:v>
                </c:pt>
              </c:strCache>
            </c:strRef>
          </c:cat>
          <c:val>
            <c:numRef>
              <c:f>'Graficas Demoras'!$E$3:$E$9</c:f>
              <c:numCache>
                <c:formatCode>_-* #,##0_-;\-* #,##0_-;_-* "-"??_-;_-@_-</c:formatCode>
                <c:ptCount val="7"/>
                <c:pt idx="0">
                  <c:v>7593</c:v>
                </c:pt>
                <c:pt idx="1">
                  <c:v>2585</c:v>
                </c:pt>
                <c:pt idx="2">
                  <c:v>1364</c:v>
                </c:pt>
                <c:pt idx="3">
                  <c:v>81</c:v>
                </c:pt>
                <c:pt idx="4">
                  <c:v>9</c:v>
                </c:pt>
                <c:pt idx="5">
                  <c:v>3</c:v>
                </c:pt>
                <c:pt idx="6">
                  <c:v>508</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26</xdr:row>
      <xdr:rowOff>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797.521509143517" createdVersion="5" refreshedVersion="5" minRefreshableVersion="3" recordCount="49">
  <cacheSource type="worksheet">
    <worksheetSource ref="A3:P52" sheet="base 2" r:id="rId2"/>
  </cacheSource>
  <cacheFields count="16">
    <cacheField name="Empresa" numFmtId="0">
      <sharedItems count="7">
        <s v="Aeromar"/>
        <s v="Aeroméxico (Aerovías de México)"/>
        <s v="Aeroméxico Connect (Aerolitoral)"/>
        <s v="Interjet (ABC Aerolíneas)"/>
        <s v="Transportes Aéreos Regionales (TAR)"/>
        <s v="Vivaaerobus (Aeroenlaces)"/>
        <s v="Volaris (Concesionaria Vuela Cia de Aviación)"/>
      </sharedItems>
    </cacheField>
    <cacheField name="Nacionalidad" numFmtId="0">
      <sharedItems count="1">
        <s v="Mexicanas"/>
      </sharedItems>
    </cacheField>
    <cacheField name="Tipo de Demora" numFmtId="0">
      <sharedItems count="2">
        <s v="Imputable"/>
        <s v="No Imputable"/>
      </sharedItems>
    </cacheField>
    <cacheField name="Causas" numFmtId="0">
      <sharedItems count="14">
        <s v="TRAFICO/DOCUMENTACION*"/>
        <s v="REPERCUCIONES*"/>
        <s v="APLICACIÓN DE CONTROL DE FLUJO "/>
        <s v="METEOROLOGIA"/>
        <s v="INAUGURACIÓN"/>
        <s v="OPERACIONES AEROLINEA*"/>
        <s v="REPERCUCIONES POR UN TERCERO"/>
        <s v="MANTENIMIENTO AERONAVES*"/>
        <s v="TRIPULACIONES*"/>
        <s v="AEROCARES"/>
        <s v="EVENTO OCASIONAL"/>
        <s v="INFRAESTRUCTURA AEROPORTUARIA"/>
        <s v="BLOQUEO CARRETERA"/>
        <s v="CONTROL DE FLUJO SENEAM"/>
      </sharedItems>
    </cacheField>
    <cacheField name="Ene" numFmtId="0">
      <sharedItems containsSemiMixedTypes="0" containsString="0" containsNumber="1" containsInteger="1" minValue="0" maxValue="70"/>
    </cacheField>
    <cacheField name="Feb" numFmtId="0">
      <sharedItems containsSemiMixedTypes="0" containsString="0" containsNumber="1" containsInteger="1" minValue="0" maxValue="67"/>
    </cacheField>
    <cacheField name="Mar" numFmtId="0">
      <sharedItems containsSemiMixedTypes="0" containsString="0" containsNumber="1" containsInteger="1" minValue="0" maxValue="118"/>
    </cacheField>
    <cacheField name="Abr" numFmtId="0">
      <sharedItems containsSemiMixedTypes="0" containsString="0" containsNumber="1" containsInteger="1" minValue="0" maxValue="125"/>
    </cacheField>
    <cacheField name="May" numFmtId="0">
      <sharedItems containsSemiMixedTypes="0" containsString="0" containsNumber="1" containsInteger="1" minValue="0" maxValue="151"/>
    </cacheField>
    <cacheField name="Jun" numFmtId="0">
      <sharedItems containsSemiMixedTypes="0" containsString="0" containsNumber="1" containsInteger="1" minValue="0" maxValue="115"/>
    </cacheField>
    <cacheField name="Jul" numFmtId="0">
      <sharedItems containsSemiMixedTypes="0" containsString="0" containsNumber="1" containsInteger="1" minValue="0" maxValue="135"/>
    </cacheField>
    <cacheField name="Aug" numFmtId="0">
      <sharedItems containsSemiMixedTypes="0" containsString="0" containsNumber="1" containsInteger="1" minValue="0" maxValue="145"/>
    </cacheField>
    <cacheField name="Sep" numFmtId="0">
      <sharedItems containsSemiMixedTypes="0" containsString="0" containsNumber="1" containsInteger="1" minValue="0" maxValue="140"/>
    </cacheField>
    <cacheField name="Oct" numFmtId="0">
      <sharedItems containsSemiMixedTypes="0" containsString="0" containsNumber="1" containsInteger="1" minValue="0" maxValue="90"/>
    </cacheField>
    <cacheField name="Nov" numFmtId="0">
      <sharedItems containsSemiMixedTypes="0" containsString="0" containsNumber="1" containsInteger="1" minValue="0" maxValue="77"/>
    </cacheField>
    <cacheField name="Dec" numFmtId="0">
      <sharedItems containsSemiMixedTypes="0" containsString="0" containsNumber="1" containsInteger="1" minValue="0" maxValue="8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
  <r>
    <x v="0"/>
    <x v="0"/>
    <x v="0"/>
    <x v="0"/>
    <n v="0"/>
    <n v="0"/>
    <n v="0"/>
    <n v="0"/>
    <n v="0"/>
    <n v="0"/>
    <n v="0"/>
    <n v="1"/>
    <n v="0"/>
    <n v="0"/>
    <n v="0"/>
    <n v="0"/>
  </r>
  <r>
    <x v="0"/>
    <x v="0"/>
    <x v="0"/>
    <x v="1"/>
    <n v="0"/>
    <n v="0"/>
    <n v="0"/>
    <n v="0"/>
    <n v="0"/>
    <n v="0"/>
    <n v="16"/>
    <n v="10"/>
    <n v="8"/>
    <n v="9"/>
    <n v="30"/>
    <n v="9"/>
  </r>
  <r>
    <x v="0"/>
    <x v="0"/>
    <x v="1"/>
    <x v="2"/>
    <n v="0"/>
    <n v="0"/>
    <n v="0"/>
    <n v="0"/>
    <n v="0"/>
    <n v="0"/>
    <n v="1"/>
    <n v="0"/>
    <n v="0"/>
    <n v="0"/>
    <n v="0"/>
    <n v="0"/>
  </r>
  <r>
    <x v="0"/>
    <x v="0"/>
    <x v="1"/>
    <x v="3"/>
    <n v="0"/>
    <n v="0"/>
    <n v="0"/>
    <n v="0"/>
    <n v="0"/>
    <n v="0"/>
    <n v="0"/>
    <n v="0"/>
    <n v="2"/>
    <n v="0"/>
    <n v="0"/>
    <n v="0"/>
  </r>
  <r>
    <x v="0"/>
    <x v="0"/>
    <x v="1"/>
    <x v="4"/>
    <n v="0"/>
    <n v="0"/>
    <n v="0"/>
    <n v="0"/>
    <n v="0"/>
    <n v="0"/>
    <n v="2"/>
    <n v="0"/>
    <n v="0"/>
    <n v="0"/>
    <n v="0"/>
    <n v="0"/>
  </r>
  <r>
    <x v="1"/>
    <x v="0"/>
    <x v="0"/>
    <x v="5"/>
    <n v="0"/>
    <n v="1"/>
    <n v="0"/>
    <n v="0"/>
    <n v="0"/>
    <n v="0"/>
    <n v="2"/>
    <n v="0"/>
    <n v="0"/>
    <n v="0"/>
    <n v="0"/>
    <n v="0"/>
  </r>
  <r>
    <x v="1"/>
    <x v="0"/>
    <x v="1"/>
    <x v="2"/>
    <n v="1"/>
    <n v="1"/>
    <n v="0"/>
    <n v="0"/>
    <n v="0"/>
    <n v="1"/>
    <n v="0"/>
    <n v="0"/>
    <n v="0"/>
    <n v="0"/>
    <n v="0"/>
    <n v="0"/>
  </r>
  <r>
    <x v="1"/>
    <x v="0"/>
    <x v="1"/>
    <x v="6"/>
    <n v="0"/>
    <n v="1"/>
    <n v="1"/>
    <n v="0"/>
    <n v="0"/>
    <n v="0"/>
    <n v="0"/>
    <n v="0"/>
    <n v="0"/>
    <n v="0"/>
    <n v="0"/>
    <n v="0"/>
  </r>
  <r>
    <x v="2"/>
    <x v="0"/>
    <x v="0"/>
    <x v="7"/>
    <n v="2"/>
    <n v="0"/>
    <n v="2"/>
    <n v="1"/>
    <n v="1"/>
    <n v="2"/>
    <n v="1"/>
    <n v="4"/>
    <n v="1"/>
    <n v="12"/>
    <n v="0"/>
    <n v="12"/>
  </r>
  <r>
    <x v="2"/>
    <x v="0"/>
    <x v="0"/>
    <x v="5"/>
    <n v="13"/>
    <n v="4"/>
    <n v="2"/>
    <n v="5"/>
    <n v="8"/>
    <n v="12"/>
    <n v="18"/>
    <n v="6"/>
    <n v="6"/>
    <n v="0"/>
    <n v="0"/>
    <n v="0"/>
  </r>
  <r>
    <x v="2"/>
    <x v="0"/>
    <x v="0"/>
    <x v="0"/>
    <n v="0"/>
    <n v="3"/>
    <n v="0"/>
    <n v="0"/>
    <n v="0"/>
    <n v="0"/>
    <n v="0"/>
    <n v="0"/>
    <n v="0"/>
    <n v="0"/>
    <n v="4"/>
    <n v="0"/>
  </r>
  <r>
    <x v="2"/>
    <x v="0"/>
    <x v="0"/>
    <x v="8"/>
    <n v="1"/>
    <n v="5"/>
    <n v="3"/>
    <n v="5"/>
    <n v="4"/>
    <n v="3"/>
    <n v="7"/>
    <n v="7"/>
    <n v="1"/>
    <n v="2"/>
    <n v="3"/>
    <n v="2"/>
  </r>
  <r>
    <x v="2"/>
    <x v="0"/>
    <x v="0"/>
    <x v="1"/>
    <n v="0"/>
    <n v="0"/>
    <n v="0"/>
    <n v="0"/>
    <n v="34"/>
    <n v="41"/>
    <n v="31"/>
    <n v="24"/>
    <n v="24"/>
    <n v="14"/>
    <n v="22"/>
    <n v="17"/>
  </r>
  <r>
    <x v="2"/>
    <x v="0"/>
    <x v="1"/>
    <x v="9"/>
    <n v="0"/>
    <n v="0"/>
    <n v="0"/>
    <n v="0"/>
    <n v="0"/>
    <n v="4"/>
    <n v="4"/>
    <n v="1"/>
    <n v="0"/>
    <n v="0"/>
    <n v="0"/>
    <n v="0"/>
  </r>
  <r>
    <x v="2"/>
    <x v="0"/>
    <x v="1"/>
    <x v="2"/>
    <n v="51"/>
    <n v="46"/>
    <n v="59"/>
    <n v="69"/>
    <n v="92"/>
    <n v="92"/>
    <n v="69"/>
    <n v="55"/>
    <n v="63"/>
    <n v="53"/>
    <n v="77"/>
    <n v="54"/>
  </r>
  <r>
    <x v="2"/>
    <x v="0"/>
    <x v="1"/>
    <x v="10"/>
    <n v="0"/>
    <n v="0"/>
    <n v="0"/>
    <n v="1"/>
    <n v="0"/>
    <n v="0"/>
    <n v="0"/>
    <n v="1"/>
    <n v="0"/>
    <n v="0"/>
    <n v="0"/>
    <n v="0"/>
  </r>
  <r>
    <x v="2"/>
    <x v="0"/>
    <x v="1"/>
    <x v="11"/>
    <n v="0"/>
    <n v="0"/>
    <n v="0"/>
    <n v="0"/>
    <n v="0"/>
    <n v="0"/>
    <n v="0"/>
    <n v="0"/>
    <n v="0"/>
    <n v="1"/>
    <n v="0"/>
    <n v="2"/>
  </r>
  <r>
    <x v="2"/>
    <x v="0"/>
    <x v="1"/>
    <x v="3"/>
    <n v="5"/>
    <n v="7"/>
    <n v="0"/>
    <n v="0"/>
    <n v="1"/>
    <n v="6"/>
    <n v="5"/>
    <n v="5"/>
    <n v="5"/>
    <n v="2"/>
    <n v="2"/>
    <n v="3"/>
  </r>
  <r>
    <x v="2"/>
    <x v="0"/>
    <x v="1"/>
    <x v="6"/>
    <n v="0"/>
    <n v="7"/>
    <n v="27"/>
    <n v="45"/>
    <n v="0"/>
    <n v="0"/>
    <n v="0"/>
    <n v="0"/>
    <n v="0"/>
    <n v="0"/>
    <n v="0"/>
    <n v="0"/>
  </r>
  <r>
    <x v="2"/>
    <x v="0"/>
    <x v="1"/>
    <x v="12"/>
    <n v="0"/>
    <n v="0"/>
    <n v="0"/>
    <n v="0"/>
    <n v="1"/>
    <n v="0"/>
    <n v="0"/>
    <n v="2"/>
    <n v="0"/>
    <n v="0"/>
    <n v="0"/>
    <n v="0"/>
  </r>
  <r>
    <x v="3"/>
    <x v="0"/>
    <x v="0"/>
    <x v="7"/>
    <n v="0"/>
    <n v="0"/>
    <n v="0"/>
    <n v="0"/>
    <n v="0"/>
    <n v="1"/>
    <n v="0"/>
    <n v="0"/>
    <n v="0"/>
    <n v="3"/>
    <n v="1"/>
    <n v="3"/>
  </r>
  <r>
    <x v="3"/>
    <x v="0"/>
    <x v="0"/>
    <x v="5"/>
    <n v="18"/>
    <n v="8"/>
    <n v="0"/>
    <n v="0"/>
    <n v="3"/>
    <n v="0"/>
    <n v="0"/>
    <n v="2"/>
    <n v="2"/>
    <n v="0"/>
    <n v="0"/>
    <n v="0"/>
  </r>
  <r>
    <x v="3"/>
    <x v="0"/>
    <x v="0"/>
    <x v="0"/>
    <n v="0"/>
    <n v="0"/>
    <n v="0"/>
    <n v="0"/>
    <n v="0"/>
    <n v="0"/>
    <n v="0"/>
    <n v="0"/>
    <n v="0"/>
    <n v="0"/>
    <n v="77"/>
    <n v="0"/>
  </r>
  <r>
    <x v="3"/>
    <x v="0"/>
    <x v="0"/>
    <x v="8"/>
    <n v="0"/>
    <n v="1"/>
    <n v="0"/>
    <n v="0"/>
    <n v="0"/>
    <n v="0"/>
    <n v="0"/>
    <n v="0"/>
    <n v="0"/>
    <n v="0"/>
    <n v="0"/>
    <n v="0"/>
  </r>
  <r>
    <x v="3"/>
    <x v="0"/>
    <x v="0"/>
    <x v="1"/>
    <n v="0"/>
    <n v="0"/>
    <n v="0"/>
    <n v="0"/>
    <n v="151"/>
    <n v="115"/>
    <n v="135"/>
    <n v="145"/>
    <n v="140"/>
    <n v="90"/>
    <n v="77"/>
    <n v="89"/>
  </r>
  <r>
    <x v="3"/>
    <x v="0"/>
    <x v="1"/>
    <x v="2"/>
    <n v="50"/>
    <n v="36"/>
    <n v="44"/>
    <n v="45"/>
    <n v="36"/>
    <n v="62"/>
    <n v="60"/>
    <n v="48"/>
    <n v="41"/>
    <n v="64"/>
    <n v="0"/>
    <n v="76"/>
  </r>
  <r>
    <x v="3"/>
    <x v="0"/>
    <x v="1"/>
    <x v="11"/>
    <n v="0"/>
    <n v="1"/>
    <n v="1"/>
    <n v="0"/>
    <n v="0"/>
    <n v="0"/>
    <n v="0"/>
    <n v="0"/>
    <n v="0"/>
    <n v="1"/>
    <n v="1"/>
    <n v="1"/>
  </r>
  <r>
    <x v="3"/>
    <x v="0"/>
    <x v="1"/>
    <x v="3"/>
    <n v="0"/>
    <n v="2"/>
    <n v="1"/>
    <n v="0"/>
    <n v="0"/>
    <n v="3"/>
    <n v="0"/>
    <n v="2"/>
    <n v="3"/>
    <n v="1"/>
    <n v="4"/>
    <n v="1"/>
  </r>
  <r>
    <x v="3"/>
    <x v="0"/>
    <x v="1"/>
    <x v="6"/>
    <n v="70"/>
    <n v="67"/>
    <n v="118"/>
    <n v="125"/>
    <n v="0"/>
    <n v="0"/>
    <n v="0"/>
    <n v="0"/>
    <n v="0"/>
    <n v="0"/>
    <n v="0"/>
    <n v="0"/>
  </r>
  <r>
    <x v="3"/>
    <x v="0"/>
    <x v="1"/>
    <x v="13"/>
    <n v="0"/>
    <n v="1"/>
    <n v="0"/>
    <n v="0"/>
    <n v="0"/>
    <n v="0"/>
    <n v="0"/>
    <n v="0"/>
    <n v="0"/>
    <n v="0"/>
    <n v="0"/>
    <n v="0"/>
  </r>
  <r>
    <x v="4"/>
    <x v="0"/>
    <x v="0"/>
    <x v="7"/>
    <n v="0"/>
    <n v="0"/>
    <n v="0"/>
    <n v="0"/>
    <n v="0"/>
    <n v="1"/>
    <n v="0"/>
    <n v="0"/>
    <n v="0"/>
    <n v="0"/>
    <n v="0"/>
    <n v="4"/>
  </r>
  <r>
    <x v="4"/>
    <x v="0"/>
    <x v="0"/>
    <x v="5"/>
    <n v="3"/>
    <n v="1"/>
    <n v="8"/>
    <n v="1"/>
    <n v="1"/>
    <n v="2"/>
    <n v="8"/>
    <n v="13"/>
    <n v="2"/>
    <n v="4"/>
    <n v="0"/>
    <n v="0"/>
  </r>
  <r>
    <x v="4"/>
    <x v="0"/>
    <x v="0"/>
    <x v="1"/>
    <n v="0"/>
    <n v="0"/>
    <n v="0"/>
    <n v="0"/>
    <n v="0"/>
    <n v="3"/>
    <n v="7"/>
    <n v="12"/>
    <n v="16"/>
    <n v="2"/>
    <n v="7"/>
    <n v="2"/>
  </r>
  <r>
    <x v="4"/>
    <x v="0"/>
    <x v="1"/>
    <x v="3"/>
    <n v="0"/>
    <n v="0"/>
    <n v="0"/>
    <n v="0"/>
    <n v="0"/>
    <n v="0"/>
    <n v="0"/>
    <n v="0"/>
    <n v="2"/>
    <n v="0"/>
    <n v="0"/>
    <n v="0"/>
  </r>
  <r>
    <x v="4"/>
    <x v="0"/>
    <x v="1"/>
    <x v="6"/>
    <n v="1"/>
    <n v="0"/>
    <n v="7"/>
    <n v="1"/>
    <n v="0"/>
    <n v="0"/>
    <n v="0"/>
    <n v="0"/>
    <n v="0"/>
    <n v="0"/>
    <n v="0"/>
    <n v="0"/>
  </r>
  <r>
    <x v="5"/>
    <x v="0"/>
    <x v="0"/>
    <x v="7"/>
    <n v="0"/>
    <n v="0"/>
    <n v="0"/>
    <n v="0"/>
    <n v="3"/>
    <n v="0"/>
    <n v="0"/>
    <n v="0"/>
    <n v="0"/>
    <n v="0"/>
    <n v="0"/>
    <n v="0"/>
  </r>
  <r>
    <x v="5"/>
    <x v="0"/>
    <x v="0"/>
    <x v="5"/>
    <n v="17"/>
    <n v="2"/>
    <n v="9"/>
    <n v="8"/>
    <n v="16"/>
    <n v="42"/>
    <n v="63"/>
    <n v="43"/>
    <n v="28"/>
    <n v="0"/>
    <n v="3"/>
    <n v="0"/>
  </r>
  <r>
    <x v="5"/>
    <x v="0"/>
    <x v="0"/>
    <x v="0"/>
    <n v="0"/>
    <n v="0"/>
    <n v="1"/>
    <n v="0"/>
    <n v="0"/>
    <n v="0"/>
    <n v="0"/>
    <n v="1"/>
    <n v="0"/>
    <n v="0"/>
    <n v="0"/>
    <n v="0"/>
  </r>
  <r>
    <x v="5"/>
    <x v="0"/>
    <x v="0"/>
    <x v="8"/>
    <n v="0"/>
    <n v="0"/>
    <n v="0"/>
    <n v="1"/>
    <n v="0"/>
    <n v="0"/>
    <n v="0"/>
    <n v="1"/>
    <n v="0"/>
    <n v="0"/>
    <n v="0"/>
    <n v="0"/>
  </r>
  <r>
    <x v="5"/>
    <x v="0"/>
    <x v="0"/>
    <x v="1"/>
    <n v="0"/>
    <n v="0"/>
    <n v="0"/>
    <n v="0"/>
    <n v="5"/>
    <n v="15"/>
    <n v="26"/>
    <n v="40"/>
    <n v="30"/>
    <n v="60"/>
    <n v="63"/>
    <n v="60"/>
  </r>
  <r>
    <x v="5"/>
    <x v="0"/>
    <x v="1"/>
    <x v="2"/>
    <n v="0"/>
    <n v="1"/>
    <n v="0"/>
    <n v="0"/>
    <n v="0"/>
    <n v="1"/>
    <n v="1"/>
    <n v="0"/>
    <n v="0"/>
    <n v="0"/>
    <n v="0"/>
    <n v="0"/>
  </r>
  <r>
    <x v="5"/>
    <x v="0"/>
    <x v="1"/>
    <x v="3"/>
    <n v="0"/>
    <n v="0"/>
    <n v="0"/>
    <n v="0"/>
    <n v="0"/>
    <n v="1"/>
    <n v="0"/>
    <n v="2"/>
    <n v="2"/>
    <n v="0"/>
    <n v="0"/>
    <n v="0"/>
  </r>
  <r>
    <x v="5"/>
    <x v="0"/>
    <x v="1"/>
    <x v="6"/>
    <n v="6"/>
    <n v="1"/>
    <n v="7"/>
    <n v="10"/>
    <n v="0"/>
    <n v="0"/>
    <n v="0"/>
    <n v="0"/>
    <n v="0"/>
    <n v="0"/>
    <n v="0"/>
    <n v="0"/>
  </r>
  <r>
    <x v="6"/>
    <x v="0"/>
    <x v="0"/>
    <x v="7"/>
    <n v="1"/>
    <n v="0"/>
    <n v="0"/>
    <n v="0"/>
    <n v="1"/>
    <n v="0"/>
    <n v="0"/>
    <n v="0"/>
    <n v="0"/>
    <n v="0"/>
    <n v="0"/>
    <n v="0"/>
  </r>
  <r>
    <x v="6"/>
    <x v="0"/>
    <x v="0"/>
    <x v="5"/>
    <n v="39"/>
    <n v="24"/>
    <n v="31"/>
    <n v="21"/>
    <n v="23"/>
    <n v="28"/>
    <n v="22"/>
    <n v="16"/>
    <n v="14"/>
    <n v="8"/>
    <n v="16"/>
    <n v="8"/>
  </r>
  <r>
    <x v="6"/>
    <x v="0"/>
    <x v="0"/>
    <x v="1"/>
    <n v="15"/>
    <n v="16"/>
    <n v="22"/>
    <n v="21"/>
    <n v="14"/>
    <n v="22"/>
    <n v="10"/>
    <n v="15"/>
    <n v="16"/>
    <n v="8"/>
    <n v="16"/>
    <n v="8"/>
  </r>
  <r>
    <x v="6"/>
    <x v="0"/>
    <x v="1"/>
    <x v="2"/>
    <n v="4"/>
    <n v="1"/>
    <n v="2"/>
    <n v="1"/>
    <n v="0"/>
    <n v="0"/>
    <n v="7"/>
    <n v="0"/>
    <n v="0"/>
    <n v="0"/>
    <n v="0"/>
    <n v="0"/>
  </r>
  <r>
    <x v="6"/>
    <x v="0"/>
    <x v="1"/>
    <x v="11"/>
    <n v="0"/>
    <n v="0"/>
    <n v="0"/>
    <n v="1"/>
    <n v="0"/>
    <n v="0"/>
    <n v="0"/>
    <n v="0"/>
    <n v="0"/>
    <n v="0"/>
    <n v="0"/>
    <n v="0"/>
  </r>
  <r>
    <x v="6"/>
    <x v="0"/>
    <x v="1"/>
    <x v="3"/>
    <n v="0"/>
    <n v="0"/>
    <n v="0"/>
    <n v="0"/>
    <n v="0"/>
    <n v="2"/>
    <n v="4"/>
    <n v="4"/>
    <n v="4"/>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683"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22" firstHeaderRow="0" firstDataRow="1" firstDataCol="1" rowPageCount="2" colPageCount="1"/>
  <pivotFields count="16">
    <pivotField axis="axisPage" showAll="0" sortType="ascending">
      <items count="8">
        <item x="0"/>
        <item x="1"/>
        <item x="2"/>
        <item x="3"/>
        <item x="4"/>
        <item x="5"/>
        <item x="6"/>
        <item t="default"/>
      </items>
    </pivotField>
    <pivotField axis="axisPage" showAll="0">
      <items count="2">
        <item x="0"/>
        <item t="default"/>
      </items>
    </pivotField>
    <pivotField axis="axisRow" showAll="0">
      <items count="3">
        <item x="0"/>
        <item x="1"/>
        <item t="default"/>
      </items>
    </pivotField>
    <pivotField axis="axisRow" showAll="0" sortType="descending">
      <items count="15">
        <item x="7"/>
        <item x="11"/>
        <item x="2"/>
        <item x="1"/>
        <item x="8"/>
        <item x="0"/>
        <item x="10"/>
        <item x="3"/>
        <item x="4"/>
        <item x="5"/>
        <item x="6"/>
        <item x="9"/>
        <item x="12"/>
        <item x="13"/>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7">
    <i>
      <x/>
    </i>
    <i r="1">
      <x v="3"/>
    </i>
    <i r="1">
      <x/>
    </i>
    <i r="1">
      <x v="9"/>
    </i>
    <i r="1">
      <x v="4"/>
    </i>
    <i r="1">
      <x v="5"/>
    </i>
    <i>
      <x v="1"/>
    </i>
    <i r="1">
      <x v="2"/>
    </i>
    <i r="1">
      <x v="7"/>
    </i>
    <i r="1">
      <x v="1"/>
    </i>
    <i r="1">
      <x v="11"/>
    </i>
    <i r="1">
      <x v="13"/>
    </i>
    <i r="1">
      <x v="12"/>
    </i>
    <i r="1">
      <x v="6"/>
    </i>
    <i r="1">
      <x v="10"/>
    </i>
    <i r="1">
      <x v="8"/>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8">
      <pivotArea outline="0" collapsedLevelsAreSubtotals="1" fieldPosition="0"/>
    </format>
    <format dxfId="7">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5">
            <x v="0"/>
            <x v="3"/>
            <x v="4"/>
            <x v="5"/>
            <x v="9"/>
          </reference>
        </references>
      </pivotArea>
    </format>
    <format dxfId="5">
      <pivotArea dataOnly="0" labelOnly="1" fieldPosition="0">
        <references count="1">
          <reference field="2" count="1">
            <x v="0"/>
          </reference>
        </references>
      </pivotArea>
    </format>
    <format dxfId="4">
      <pivotArea dataOnly="0" labelOnly="1" fieldPosition="0">
        <references count="2">
          <reference field="2" count="1" selected="0">
            <x v="0"/>
          </reference>
          <reference field="3" count="5">
            <x v="0"/>
            <x v="3"/>
            <x v="4"/>
            <x v="5"/>
            <x v="9"/>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9">
            <x v="1"/>
            <x v="2"/>
            <x v="6"/>
            <x v="7"/>
            <x v="8"/>
            <x v="10"/>
            <x v="11"/>
            <x v="12"/>
            <x v="13"/>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9">
            <x v="1"/>
            <x v="2"/>
            <x v="6"/>
            <x v="7"/>
            <x v="8"/>
            <x v="10"/>
            <x v="11"/>
            <x v="12"/>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Q17"/>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1" customWidth="1"/>
    <col min="52" max="52" width="15.5703125" style="3" customWidth="1"/>
    <col min="53" max="53" width="18" customWidth="1"/>
    <col min="54" max="55" width="14.5703125" customWidth="1"/>
    <col min="56" max="56" width="21.5703125" customWidth="1"/>
    <col min="57" max="57" width="15.5703125" style="3" customWidth="1"/>
    <col min="58" max="58" width="18" customWidth="1"/>
    <col min="59" max="60" width="14.5703125" customWidth="1"/>
    <col min="61" max="61" width="21.5703125" customWidth="1"/>
    <col min="62" max="62" width="15.5703125" style="3"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7" t="s">
        <v>7</v>
      </c>
      <c r="B1" s="6"/>
      <c r="C1" s="6"/>
      <c r="D1" s="6"/>
      <c r="E1" s="6"/>
      <c r="F1" s="6"/>
      <c r="G1" s="3">
        <v>2016</v>
      </c>
      <c r="K1" s="6"/>
    </row>
    <row r="2" spans="1:69" x14ac:dyDescent="0.2">
      <c r="A2" s="8" t="s">
        <v>16</v>
      </c>
      <c r="B2" s="6"/>
      <c r="C2" s="6"/>
      <c r="D2" s="6"/>
      <c r="E2" s="6"/>
      <c r="F2" s="6"/>
      <c r="G2" s="32" t="s">
        <v>63</v>
      </c>
      <c r="K2" s="6"/>
    </row>
    <row r="3" spans="1:69" ht="15" x14ac:dyDescent="0.25">
      <c r="A3" s="36" t="s">
        <v>67</v>
      </c>
      <c r="B3" s="36"/>
      <c r="C3" s="36"/>
      <c r="D3" s="36"/>
      <c r="E3" s="35"/>
      <c r="F3" s="35"/>
      <c r="G3" s="35"/>
      <c r="K3" s="35"/>
    </row>
    <row r="4" spans="1:69" x14ac:dyDescent="0.2">
      <c r="A4" s="35"/>
      <c r="B4" s="35"/>
      <c r="C4" s="35"/>
      <c r="D4" s="35"/>
      <c r="E4" s="35"/>
      <c r="F4" s="35"/>
      <c r="G4" s="35"/>
      <c r="K4" s="35"/>
    </row>
    <row r="5" spans="1:69" ht="15" x14ac:dyDescent="0.25">
      <c r="A5" s="9" t="s">
        <v>6</v>
      </c>
      <c r="B5" s="6"/>
      <c r="C5" s="6"/>
      <c r="D5" s="6"/>
      <c r="E5" s="6"/>
      <c r="F5" s="6"/>
      <c r="G5" s="6"/>
      <c r="K5" s="6"/>
      <c r="AZ5" s="22"/>
    </row>
    <row r="6" spans="1:69" ht="12.75" customHeight="1" x14ac:dyDescent="0.2">
      <c r="A6" s="35" t="s">
        <v>32</v>
      </c>
      <c r="B6" s="6"/>
      <c r="C6" s="6"/>
      <c r="D6" s="6"/>
      <c r="E6" s="6"/>
      <c r="F6" s="6"/>
      <c r="G6" s="6"/>
      <c r="K6" s="6"/>
      <c r="BL6" s="58" t="s">
        <v>65</v>
      </c>
      <c r="BM6" s="58"/>
      <c r="BN6" s="58"/>
      <c r="BO6" s="58"/>
      <c r="BP6" s="58"/>
    </row>
    <row r="7" spans="1:69" x14ac:dyDescent="0.2">
      <c r="A7" s="60" t="s">
        <v>17</v>
      </c>
      <c r="B7" s="60" t="s">
        <v>15</v>
      </c>
      <c r="C7" s="62" t="s">
        <v>29</v>
      </c>
      <c r="D7" s="63"/>
      <c r="E7" s="63"/>
      <c r="F7" s="63"/>
      <c r="G7" s="64"/>
      <c r="H7" s="55" t="s">
        <v>19</v>
      </c>
      <c r="I7" s="56"/>
      <c r="J7" s="56"/>
      <c r="K7" s="56"/>
      <c r="L7" s="57"/>
      <c r="M7" s="62" t="s">
        <v>8</v>
      </c>
      <c r="N7" s="63"/>
      <c r="O7" s="63"/>
      <c r="P7" s="63"/>
      <c r="Q7" s="64"/>
      <c r="R7" s="55" t="s">
        <v>20</v>
      </c>
      <c r="S7" s="56"/>
      <c r="T7" s="56"/>
      <c r="U7" s="56"/>
      <c r="V7" s="57"/>
      <c r="W7" s="62" t="s">
        <v>21</v>
      </c>
      <c r="X7" s="63"/>
      <c r="Y7" s="63"/>
      <c r="Z7" s="63"/>
      <c r="AA7" s="64"/>
      <c r="AB7" s="55" t="s">
        <v>22</v>
      </c>
      <c r="AC7" s="56"/>
      <c r="AD7" s="56"/>
      <c r="AE7" s="56"/>
      <c r="AF7" s="57"/>
      <c r="AG7" s="62" t="s">
        <v>23</v>
      </c>
      <c r="AH7" s="63"/>
      <c r="AI7" s="63"/>
      <c r="AJ7" s="63"/>
      <c r="AK7" s="64"/>
      <c r="AL7" s="55" t="s">
        <v>24</v>
      </c>
      <c r="AM7" s="56"/>
      <c r="AN7" s="56"/>
      <c r="AO7" s="56"/>
      <c r="AP7" s="57"/>
      <c r="AQ7" s="62" t="s">
        <v>25</v>
      </c>
      <c r="AR7" s="63"/>
      <c r="AS7" s="63"/>
      <c r="AT7" s="63"/>
      <c r="AU7" s="64"/>
      <c r="AV7" s="55" t="s">
        <v>26</v>
      </c>
      <c r="AW7" s="56"/>
      <c r="AX7" s="56"/>
      <c r="AY7" s="56"/>
      <c r="AZ7" s="57"/>
      <c r="BA7" s="62" t="s">
        <v>27</v>
      </c>
      <c r="BB7" s="63"/>
      <c r="BC7" s="63"/>
      <c r="BD7" s="63"/>
      <c r="BE7" s="64"/>
      <c r="BF7" s="55" t="s">
        <v>28</v>
      </c>
      <c r="BG7" s="56"/>
      <c r="BH7" s="56"/>
      <c r="BI7" s="56"/>
      <c r="BJ7" s="57"/>
      <c r="BL7" s="59"/>
      <c r="BM7" s="59"/>
      <c r="BN7" s="59"/>
      <c r="BO7" s="59"/>
      <c r="BP7" s="59"/>
    </row>
    <row r="8" spans="1:69" ht="51" x14ac:dyDescent="0.2">
      <c r="A8" s="61"/>
      <c r="B8" s="61"/>
      <c r="C8" s="18" t="s">
        <v>34</v>
      </c>
      <c r="D8" s="18" t="s">
        <v>35</v>
      </c>
      <c r="E8" s="18" t="s">
        <v>36</v>
      </c>
      <c r="F8" s="18" t="s">
        <v>37</v>
      </c>
      <c r="G8" s="18" t="s">
        <v>18</v>
      </c>
      <c r="H8" s="17" t="s">
        <v>34</v>
      </c>
      <c r="I8" s="17" t="s">
        <v>35</v>
      </c>
      <c r="J8" s="17" t="s">
        <v>36</v>
      </c>
      <c r="K8" s="17" t="s">
        <v>37</v>
      </c>
      <c r="L8" s="17" t="s">
        <v>18</v>
      </c>
      <c r="M8" s="18" t="s">
        <v>34</v>
      </c>
      <c r="N8" s="18" t="s">
        <v>35</v>
      </c>
      <c r="O8" s="18" t="s">
        <v>36</v>
      </c>
      <c r="P8" s="18" t="s">
        <v>37</v>
      </c>
      <c r="Q8" s="18" t="s">
        <v>18</v>
      </c>
      <c r="R8" s="17" t="s">
        <v>34</v>
      </c>
      <c r="S8" s="17" t="s">
        <v>35</v>
      </c>
      <c r="T8" s="17" t="s">
        <v>36</v>
      </c>
      <c r="U8" s="17" t="s">
        <v>37</v>
      </c>
      <c r="V8" s="17" t="s">
        <v>18</v>
      </c>
      <c r="W8" s="18" t="s">
        <v>34</v>
      </c>
      <c r="X8" s="18" t="s">
        <v>35</v>
      </c>
      <c r="Y8" s="18" t="s">
        <v>36</v>
      </c>
      <c r="Z8" s="18" t="s">
        <v>37</v>
      </c>
      <c r="AA8" s="18" t="s">
        <v>18</v>
      </c>
      <c r="AB8" s="17" t="s">
        <v>34</v>
      </c>
      <c r="AC8" s="17" t="s">
        <v>35</v>
      </c>
      <c r="AD8" s="17" t="s">
        <v>36</v>
      </c>
      <c r="AE8" s="17" t="s">
        <v>37</v>
      </c>
      <c r="AF8" s="17" t="s">
        <v>18</v>
      </c>
      <c r="AG8" s="18" t="s">
        <v>34</v>
      </c>
      <c r="AH8" s="18" t="s">
        <v>35</v>
      </c>
      <c r="AI8" s="18" t="s">
        <v>36</v>
      </c>
      <c r="AJ8" s="18" t="s">
        <v>37</v>
      </c>
      <c r="AK8" s="18" t="s">
        <v>18</v>
      </c>
      <c r="AL8" s="17" t="s">
        <v>34</v>
      </c>
      <c r="AM8" s="17" t="s">
        <v>35</v>
      </c>
      <c r="AN8" s="17" t="s">
        <v>36</v>
      </c>
      <c r="AO8" s="17" t="s">
        <v>37</v>
      </c>
      <c r="AP8" s="17" t="s">
        <v>18</v>
      </c>
      <c r="AQ8" s="18" t="s">
        <v>34</v>
      </c>
      <c r="AR8" s="18" t="s">
        <v>35</v>
      </c>
      <c r="AS8" s="18" t="s">
        <v>36</v>
      </c>
      <c r="AT8" s="18" t="s">
        <v>37</v>
      </c>
      <c r="AU8" s="18" t="s">
        <v>18</v>
      </c>
      <c r="AV8" s="17" t="s">
        <v>34</v>
      </c>
      <c r="AW8" s="17" t="s">
        <v>35</v>
      </c>
      <c r="AX8" s="17" t="s">
        <v>36</v>
      </c>
      <c r="AY8" s="17" t="s">
        <v>37</v>
      </c>
      <c r="AZ8" s="17" t="s">
        <v>18</v>
      </c>
      <c r="BA8" s="18" t="s">
        <v>34</v>
      </c>
      <c r="BB8" s="18" t="s">
        <v>35</v>
      </c>
      <c r="BC8" s="18" t="s">
        <v>36</v>
      </c>
      <c r="BD8" s="18" t="s">
        <v>37</v>
      </c>
      <c r="BE8" s="18" t="s">
        <v>18</v>
      </c>
      <c r="BF8" s="17" t="s">
        <v>34</v>
      </c>
      <c r="BG8" s="17" t="s">
        <v>35</v>
      </c>
      <c r="BH8" s="17" t="s">
        <v>36</v>
      </c>
      <c r="BI8" s="17" t="s">
        <v>37</v>
      </c>
      <c r="BJ8" s="17" t="s">
        <v>18</v>
      </c>
      <c r="BL8" s="17" t="s">
        <v>34</v>
      </c>
      <c r="BM8" s="18" t="s">
        <v>35</v>
      </c>
      <c r="BN8" s="18" t="s">
        <v>36</v>
      </c>
      <c r="BO8" s="18" t="s">
        <v>37</v>
      </c>
      <c r="BP8" s="18" t="s">
        <v>18</v>
      </c>
    </row>
    <row r="9" spans="1:69" x14ac:dyDescent="0.2">
      <c r="A9" s="1" t="s">
        <v>9</v>
      </c>
      <c r="B9" s="1" t="s">
        <v>2</v>
      </c>
      <c r="C9" s="11">
        <v>317</v>
      </c>
      <c r="D9" s="24">
        <v>0.56466876971608837</v>
      </c>
      <c r="E9" s="24">
        <v>0.43533123028391169</v>
      </c>
      <c r="F9" s="24">
        <v>5.6782334384858045E-2</v>
      </c>
      <c r="G9" s="24">
        <v>0.94321766561514198</v>
      </c>
      <c r="H9" s="11">
        <v>302</v>
      </c>
      <c r="I9" s="24">
        <v>0.61589403973509937</v>
      </c>
      <c r="J9" s="24">
        <v>0.38410596026490068</v>
      </c>
      <c r="K9" s="24">
        <v>2.9801324503311258E-2</v>
      </c>
      <c r="L9" s="24">
        <v>0.9701986754966887</v>
      </c>
      <c r="M9" s="11">
        <v>303</v>
      </c>
      <c r="N9" s="24">
        <v>0.45874587458745875</v>
      </c>
      <c r="O9" s="24">
        <v>0.54125412541254125</v>
      </c>
      <c r="P9" s="24">
        <v>0</v>
      </c>
      <c r="Q9" s="24">
        <v>1</v>
      </c>
      <c r="R9" s="11">
        <v>309</v>
      </c>
      <c r="S9" s="24">
        <v>0.44983818770226536</v>
      </c>
      <c r="T9" s="24">
        <v>0.55016181229773464</v>
      </c>
      <c r="U9" s="24">
        <v>0</v>
      </c>
      <c r="V9" s="24">
        <v>1</v>
      </c>
      <c r="W9" s="11">
        <v>319</v>
      </c>
      <c r="X9" s="24">
        <v>0.40438871473354232</v>
      </c>
      <c r="Y9" s="24">
        <v>0.59561128526645768</v>
      </c>
      <c r="Z9" s="24">
        <v>0.48275862068965519</v>
      </c>
      <c r="AA9" s="24">
        <v>0.51724137931034475</v>
      </c>
      <c r="AB9" s="11">
        <v>299</v>
      </c>
      <c r="AC9" s="24">
        <v>0.39464882943143809</v>
      </c>
      <c r="AD9" s="24">
        <v>0.60535117056856191</v>
      </c>
      <c r="AE9" s="24">
        <v>0.38795986622073581</v>
      </c>
      <c r="AF9" s="24">
        <v>0.61204013377926425</v>
      </c>
      <c r="AG9" s="11">
        <v>323</v>
      </c>
      <c r="AH9" s="24">
        <v>0.39628482972136225</v>
      </c>
      <c r="AI9" s="24">
        <v>0.60371517027863775</v>
      </c>
      <c r="AJ9" s="24">
        <v>0.41795665634674922</v>
      </c>
      <c r="AK9" s="24">
        <v>0.58204334365325083</v>
      </c>
      <c r="AL9" s="11">
        <v>318</v>
      </c>
      <c r="AM9" s="24">
        <v>0.38050314465408808</v>
      </c>
      <c r="AN9" s="24">
        <v>0.61949685534591192</v>
      </c>
      <c r="AO9" s="24">
        <v>0.46226415094339623</v>
      </c>
      <c r="AP9" s="24">
        <v>0.53773584905660377</v>
      </c>
      <c r="AQ9" s="11">
        <v>310</v>
      </c>
      <c r="AR9" s="24">
        <v>0.4</v>
      </c>
      <c r="AS9" s="24">
        <v>0.6</v>
      </c>
      <c r="AT9" s="24">
        <v>0.45806451612903226</v>
      </c>
      <c r="AU9" s="24">
        <v>0.54193548387096779</v>
      </c>
      <c r="AV9" s="11">
        <v>306</v>
      </c>
      <c r="AW9" s="24">
        <v>0.48039215686274506</v>
      </c>
      <c r="AX9" s="24">
        <v>0.51960784313725494</v>
      </c>
      <c r="AY9" s="24">
        <v>0.30392156862745096</v>
      </c>
      <c r="AZ9" s="24">
        <v>0.69607843137254899</v>
      </c>
      <c r="BA9" s="11">
        <v>306</v>
      </c>
      <c r="BB9" s="24">
        <v>0.47712418300653592</v>
      </c>
      <c r="BC9" s="24">
        <v>0.52287581699346408</v>
      </c>
      <c r="BD9" s="24">
        <v>0.50653594771241828</v>
      </c>
      <c r="BE9" s="24">
        <v>0.49346405228758172</v>
      </c>
      <c r="BF9" s="11">
        <v>306</v>
      </c>
      <c r="BG9" s="24">
        <v>0.44444444444444442</v>
      </c>
      <c r="BH9" s="24">
        <v>0.55555555555555558</v>
      </c>
      <c r="BI9" s="24">
        <v>0.30065359477124182</v>
      </c>
      <c r="BJ9" s="24">
        <v>0.69934640522875813</v>
      </c>
      <c r="BL9" s="20">
        <v>3718</v>
      </c>
      <c r="BM9" s="26">
        <v>0.4550833781603012</v>
      </c>
      <c r="BN9" s="26">
        <v>0.5449166218396988</v>
      </c>
      <c r="BO9" s="26">
        <v>0.28536847767616996</v>
      </c>
      <c r="BP9" s="26">
        <v>0.71463152232382998</v>
      </c>
      <c r="BQ9" s="12"/>
    </row>
    <row r="10" spans="1:69" x14ac:dyDescent="0.2">
      <c r="A10" s="1" t="s">
        <v>10</v>
      </c>
      <c r="B10" s="1" t="s">
        <v>1</v>
      </c>
      <c r="C10" s="11">
        <v>4</v>
      </c>
      <c r="D10" s="24">
        <v>0.75</v>
      </c>
      <c r="E10" s="24">
        <v>0.25</v>
      </c>
      <c r="F10" s="24">
        <v>0</v>
      </c>
      <c r="G10" s="24">
        <v>1</v>
      </c>
      <c r="H10" s="11">
        <v>16</v>
      </c>
      <c r="I10" s="24">
        <v>0.8125</v>
      </c>
      <c r="J10" s="24">
        <v>0.1875</v>
      </c>
      <c r="K10" s="24">
        <v>6.25E-2</v>
      </c>
      <c r="L10" s="24">
        <v>0.9375</v>
      </c>
      <c r="M10" s="11">
        <v>6</v>
      </c>
      <c r="N10" s="24">
        <v>0.83333333333333337</v>
      </c>
      <c r="O10" s="24">
        <v>0.16666666666666666</v>
      </c>
      <c r="P10" s="24">
        <v>0</v>
      </c>
      <c r="Q10" s="24">
        <v>1</v>
      </c>
      <c r="R10" s="11">
        <v>0</v>
      </c>
      <c r="S10" s="24" t="s">
        <v>66</v>
      </c>
      <c r="T10" s="24" t="s">
        <v>66</v>
      </c>
      <c r="U10" s="24" t="s">
        <v>66</v>
      </c>
      <c r="V10" s="24" t="s">
        <v>66</v>
      </c>
      <c r="W10" s="11">
        <v>2</v>
      </c>
      <c r="X10" s="24">
        <v>1</v>
      </c>
      <c r="Y10" s="24">
        <v>0</v>
      </c>
      <c r="Z10" s="24">
        <v>0</v>
      </c>
      <c r="AA10" s="24">
        <v>1</v>
      </c>
      <c r="AB10" s="11">
        <v>2</v>
      </c>
      <c r="AC10" s="24">
        <v>0.5</v>
      </c>
      <c r="AD10" s="24">
        <v>0.5</v>
      </c>
      <c r="AE10" s="24">
        <v>0</v>
      </c>
      <c r="AF10" s="24">
        <v>1</v>
      </c>
      <c r="AG10" s="11">
        <v>4</v>
      </c>
      <c r="AH10" s="24">
        <v>0.5</v>
      </c>
      <c r="AI10" s="24">
        <v>0.5</v>
      </c>
      <c r="AJ10" s="24">
        <v>0.5</v>
      </c>
      <c r="AK10" s="24">
        <v>0.5</v>
      </c>
      <c r="AL10" s="11">
        <v>2</v>
      </c>
      <c r="AM10" s="24">
        <v>1</v>
      </c>
      <c r="AN10" s="24">
        <v>0</v>
      </c>
      <c r="AO10" s="24">
        <v>0</v>
      </c>
      <c r="AP10" s="24">
        <v>1</v>
      </c>
      <c r="AQ10" s="11">
        <v>0</v>
      </c>
      <c r="AR10" s="24" t="s">
        <v>66</v>
      </c>
      <c r="AS10" s="24" t="s">
        <v>66</v>
      </c>
      <c r="AT10" s="24" t="s">
        <v>66</v>
      </c>
      <c r="AU10" s="24" t="s">
        <v>66</v>
      </c>
      <c r="AV10" s="11">
        <v>0</v>
      </c>
      <c r="AW10" s="24" t="s">
        <v>66</v>
      </c>
      <c r="AX10" s="24" t="s">
        <v>66</v>
      </c>
      <c r="AY10" s="24" t="s">
        <v>66</v>
      </c>
      <c r="AZ10" s="24" t="s">
        <v>66</v>
      </c>
      <c r="BA10" s="11">
        <v>0</v>
      </c>
      <c r="BB10" s="24" t="s">
        <v>66</v>
      </c>
      <c r="BC10" s="24" t="s">
        <v>66</v>
      </c>
      <c r="BD10" s="24" t="s">
        <v>66</v>
      </c>
      <c r="BE10" s="24" t="s">
        <v>66</v>
      </c>
      <c r="BF10" s="11">
        <v>0</v>
      </c>
      <c r="BG10" s="24" t="s">
        <v>66</v>
      </c>
      <c r="BH10" s="24" t="s">
        <v>66</v>
      </c>
      <c r="BI10" s="24" t="s">
        <v>66</v>
      </c>
      <c r="BJ10" s="24" t="s">
        <v>66</v>
      </c>
      <c r="BL10" s="20">
        <v>36</v>
      </c>
      <c r="BM10" s="26">
        <v>0.77777777777777779</v>
      </c>
      <c r="BN10" s="26">
        <v>0.22222222222222221</v>
      </c>
      <c r="BO10" s="26">
        <v>8.3333333333333329E-2</v>
      </c>
      <c r="BP10" s="26">
        <v>0.91666666666666663</v>
      </c>
    </row>
    <row r="11" spans="1:69" x14ac:dyDescent="0.2">
      <c r="A11" s="27" t="s">
        <v>38</v>
      </c>
      <c r="B11" s="1" t="s">
        <v>39</v>
      </c>
      <c r="C11" s="11">
        <v>72</v>
      </c>
      <c r="D11" s="24">
        <v>0.94444444444444442</v>
      </c>
      <c r="E11" s="24">
        <v>5.5555555555555552E-2</v>
      </c>
      <c r="F11" s="24">
        <v>4.1666666666666664E-2</v>
      </c>
      <c r="G11" s="24">
        <v>0.95833333333333337</v>
      </c>
      <c r="H11" s="11">
        <v>68</v>
      </c>
      <c r="I11" s="24">
        <v>0.98529411764705888</v>
      </c>
      <c r="J11" s="24">
        <v>1.4705882352941176E-2</v>
      </c>
      <c r="K11" s="24">
        <v>1.4705882352941176E-2</v>
      </c>
      <c r="L11" s="24">
        <v>0.98529411764705888</v>
      </c>
      <c r="M11" s="11">
        <v>68</v>
      </c>
      <c r="N11" s="24">
        <v>0.77941176470588236</v>
      </c>
      <c r="O11" s="24">
        <v>0.22058823529411764</v>
      </c>
      <c r="P11" s="24">
        <v>0.11764705882352941</v>
      </c>
      <c r="Q11" s="24">
        <v>0.88235294117647056</v>
      </c>
      <c r="R11" s="11">
        <v>72</v>
      </c>
      <c r="S11" s="24">
        <v>0.97222222222222221</v>
      </c>
      <c r="T11" s="24">
        <v>2.7777777777777776E-2</v>
      </c>
      <c r="U11" s="24">
        <v>1.3888888888888888E-2</v>
      </c>
      <c r="V11" s="24">
        <v>0.98611111111111116</v>
      </c>
      <c r="W11" s="11">
        <v>68</v>
      </c>
      <c r="X11" s="24">
        <v>0.98529411764705888</v>
      </c>
      <c r="Y11" s="24">
        <v>1.4705882352941176E-2</v>
      </c>
      <c r="Z11" s="24">
        <v>1.4705882352941176E-2</v>
      </c>
      <c r="AA11" s="24">
        <v>0.98529411764705888</v>
      </c>
      <c r="AB11" s="11">
        <v>68</v>
      </c>
      <c r="AC11" s="24">
        <v>0.91176470588235292</v>
      </c>
      <c r="AD11" s="24">
        <v>8.8235294117647065E-2</v>
      </c>
      <c r="AE11" s="24">
        <v>8.8235294117647065E-2</v>
      </c>
      <c r="AF11" s="24">
        <v>0.91176470588235292</v>
      </c>
      <c r="AG11" s="11">
        <v>68</v>
      </c>
      <c r="AH11" s="24">
        <v>0.77941176470588236</v>
      </c>
      <c r="AI11" s="24">
        <v>0.22058823529411764</v>
      </c>
      <c r="AJ11" s="24">
        <v>0.22058823529411764</v>
      </c>
      <c r="AK11" s="24">
        <v>0.77941176470588236</v>
      </c>
      <c r="AL11" s="11">
        <v>72</v>
      </c>
      <c r="AM11" s="24">
        <v>0.65277777777777779</v>
      </c>
      <c r="AN11" s="24">
        <v>0.34722222222222221</v>
      </c>
      <c r="AO11" s="24">
        <v>0.34722222222222221</v>
      </c>
      <c r="AP11" s="24">
        <v>0.65277777777777779</v>
      </c>
      <c r="AQ11" s="11">
        <v>64</v>
      </c>
      <c r="AR11" s="24">
        <v>0.6875</v>
      </c>
      <c r="AS11" s="24">
        <v>0.3125</v>
      </c>
      <c r="AT11" s="24">
        <v>0.28125</v>
      </c>
      <c r="AU11" s="24">
        <v>0.71875</v>
      </c>
      <c r="AV11" s="11">
        <v>52</v>
      </c>
      <c r="AW11" s="24">
        <v>0.88461538461538458</v>
      </c>
      <c r="AX11" s="24">
        <v>0.11538461538461539</v>
      </c>
      <c r="AY11" s="24">
        <v>0.11538461538461539</v>
      </c>
      <c r="AZ11" s="24">
        <v>0.88461538461538458</v>
      </c>
      <c r="BA11" s="11">
        <v>52</v>
      </c>
      <c r="BB11" s="24">
        <v>0.86538461538461542</v>
      </c>
      <c r="BC11" s="24">
        <v>0.13461538461538461</v>
      </c>
      <c r="BD11" s="24">
        <v>0.13461538461538461</v>
      </c>
      <c r="BE11" s="24">
        <v>0.86538461538461542</v>
      </c>
      <c r="BF11" s="11">
        <v>52</v>
      </c>
      <c r="BG11" s="24">
        <v>0.88461538461538458</v>
      </c>
      <c r="BH11" s="24">
        <v>0.11538461538461539</v>
      </c>
      <c r="BI11" s="24">
        <v>0.11538461538461539</v>
      </c>
      <c r="BJ11" s="24">
        <v>0.88461538461538458</v>
      </c>
      <c r="BL11" s="20">
        <v>776</v>
      </c>
      <c r="BM11" s="26">
        <v>0.86082474226804129</v>
      </c>
      <c r="BN11" s="26">
        <v>0.13917525773195877</v>
      </c>
      <c r="BO11" s="26">
        <v>0.125</v>
      </c>
      <c r="BP11" s="26">
        <v>0.875</v>
      </c>
    </row>
    <row r="12" spans="1:69" x14ac:dyDescent="0.2">
      <c r="A12" s="1" t="s">
        <v>11</v>
      </c>
      <c r="B12" s="1" t="s">
        <v>0</v>
      </c>
      <c r="C12" s="11">
        <v>302</v>
      </c>
      <c r="D12" s="24">
        <v>0.76158940397350994</v>
      </c>
      <c r="E12" s="24">
        <v>0.23841059602649006</v>
      </c>
      <c r="F12" s="24">
        <v>5.2980132450331126E-2</v>
      </c>
      <c r="G12" s="24">
        <v>0.94701986754966883</v>
      </c>
      <c r="H12" s="11">
        <v>263</v>
      </c>
      <c r="I12" s="24">
        <v>0.72623574144486691</v>
      </c>
      <c r="J12" s="24">
        <v>0.27376425855513309</v>
      </c>
      <c r="K12" s="24">
        <v>4.5627376425855515E-2</v>
      </c>
      <c r="L12" s="24">
        <v>0.95437262357414454</v>
      </c>
      <c r="M12" s="11">
        <v>303</v>
      </c>
      <c r="N12" s="24">
        <v>0.69306930693069302</v>
      </c>
      <c r="O12" s="24">
        <v>0.30693069306930693</v>
      </c>
      <c r="P12" s="24">
        <v>2.3102310231023101E-2</v>
      </c>
      <c r="Q12" s="24">
        <v>0.97689768976897695</v>
      </c>
      <c r="R12" s="11">
        <v>312</v>
      </c>
      <c r="S12" s="24">
        <v>0.59615384615384615</v>
      </c>
      <c r="T12" s="24">
        <v>0.40384615384615385</v>
      </c>
      <c r="U12" s="24">
        <v>3.5256410256410256E-2</v>
      </c>
      <c r="V12" s="24">
        <v>0.96474358974358976</v>
      </c>
      <c r="W12" s="11">
        <v>300</v>
      </c>
      <c r="X12" s="24">
        <v>0.53</v>
      </c>
      <c r="Y12" s="24">
        <v>0.47</v>
      </c>
      <c r="Z12" s="24">
        <v>0.15666666666666668</v>
      </c>
      <c r="AA12" s="24">
        <v>0.84333333333333327</v>
      </c>
      <c r="AB12" s="11">
        <v>289</v>
      </c>
      <c r="AC12" s="24">
        <v>0.44636678200692037</v>
      </c>
      <c r="AD12" s="24">
        <v>0.55363321799307963</v>
      </c>
      <c r="AE12" s="24">
        <v>0.20069204152249134</v>
      </c>
      <c r="AF12" s="24">
        <v>0.79930795847750868</v>
      </c>
      <c r="AG12" s="11">
        <v>297</v>
      </c>
      <c r="AH12" s="24">
        <v>0.54545454545454541</v>
      </c>
      <c r="AI12" s="24">
        <v>0.45454545454545453</v>
      </c>
      <c r="AJ12" s="24">
        <v>0.19191919191919191</v>
      </c>
      <c r="AK12" s="24">
        <v>0.80808080808080807</v>
      </c>
      <c r="AL12" s="11">
        <v>308</v>
      </c>
      <c r="AM12" s="24">
        <v>0.65909090909090917</v>
      </c>
      <c r="AN12" s="24">
        <v>0.34090909090909088</v>
      </c>
      <c r="AO12" s="24">
        <v>0.13311688311688311</v>
      </c>
      <c r="AP12" s="24">
        <v>0.86688311688311692</v>
      </c>
      <c r="AQ12" s="11">
        <v>287</v>
      </c>
      <c r="AR12" s="24">
        <v>0.65156794425087106</v>
      </c>
      <c r="AS12" s="24">
        <v>0.34843205574912894</v>
      </c>
      <c r="AT12" s="24">
        <v>0.11149825783972125</v>
      </c>
      <c r="AU12" s="24">
        <v>0.88850174216027877</v>
      </c>
      <c r="AV12" s="11">
        <v>320</v>
      </c>
      <c r="AW12" s="24">
        <v>0.73750000000000004</v>
      </c>
      <c r="AX12" s="24">
        <v>0.26250000000000001</v>
      </c>
      <c r="AY12" s="24">
        <v>8.7499999999999994E-2</v>
      </c>
      <c r="AZ12" s="24">
        <v>0.91249999999999998</v>
      </c>
      <c r="BA12" s="11">
        <v>310</v>
      </c>
      <c r="BB12" s="24">
        <v>0.65161290322580645</v>
      </c>
      <c r="BC12" s="24">
        <v>0.34838709677419355</v>
      </c>
      <c r="BD12" s="24">
        <v>9.3548387096774197E-2</v>
      </c>
      <c r="BE12" s="24">
        <v>0.90645161290322585</v>
      </c>
      <c r="BF12" s="11">
        <v>320</v>
      </c>
      <c r="BG12" s="24">
        <v>0.71875</v>
      </c>
      <c r="BH12" s="24">
        <v>0.28125</v>
      </c>
      <c r="BI12" s="24">
        <v>9.6875000000000003E-2</v>
      </c>
      <c r="BJ12" s="24">
        <v>0.90312499999999996</v>
      </c>
      <c r="BL12" s="20">
        <v>3611</v>
      </c>
      <c r="BM12" s="26">
        <v>0.64386596510661864</v>
      </c>
      <c r="BN12" s="26">
        <v>0.35613403489338136</v>
      </c>
      <c r="BO12" s="26">
        <v>0.10218775962337302</v>
      </c>
      <c r="BP12" s="26">
        <v>0.89781224037662699</v>
      </c>
    </row>
    <row r="13" spans="1:69" x14ac:dyDescent="0.2">
      <c r="A13" s="1" t="s">
        <v>12</v>
      </c>
      <c r="B13" s="1" t="s">
        <v>3</v>
      </c>
      <c r="C13" s="11">
        <v>0</v>
      </c>
      <c r="D13" s="24" t="s">
        <v>66</v>
      </c>
      <c r="E13" s="24" t="s">
        <v>66</v>
      </c>
      <c r="F13" s="24" t="s">
        <v>66</v>
      </c>
      <c r="G13" s="24" t="s">
        <v>66</v>
      </c>
      <c r="H13" s="11">
        <v>0</v>
      </c>
      <c r="I13" s="24" t="s">
        <v>66</v>
      </c>
      <c r="J13" s="24" t="s">
        <v>66</v>
      </c>
      <c r="K13" s="24" t="s">
        <v>66</v>
      </c>
      <c r="L13" s="24" t="s">
        <v>66</v>
      </c>
      <c r="M13" s="11">
        <v>0</v>
      </c>
      <c r="N13" s="24" t="s">
        <v>66</v>
      </c>
      <c r="O13" s="24" t="s">
        <v>66</v>
      </c>
      <c r="P13" s="24" t="s">
        <v>66</v>
      </c>
      <c r="Q13" s="24" t="s">
        <v>66</v>
      </c>
      <c r="R13" s="11">
        <v>0</v>
      </c>
      <c r="S13" s="24" t="s">
        <v>66</v>
      </c>
      <c r="T13" s="24" t="s">
        <v>66</v>
      </c>
      <c r="U13" s="24" t="s">
        <v>66</v>
      </c>
      <c r="V13" s="24" t="s">
        <v>66</v>
      </c>
      <c r="W13" s="11">
        <v>0</v>
      </c>
      <c r="X13" s="24" t="s">
        <v>66</v>
      </c>
      <c r="Y13" s="24" t="s">
        <v>66</v>
      </c>
      <c r="Z13" s="24" t="s">
        <v>66</v>
      </c>
      <c r="AA13" s="24" t="s">
        <v>66</v>
      </c>
      <c r="AB13" s="11">
        <v>0</v>
      </c>
      <c r="AC13" s="24" t="s">
        <v>66</v>
      </c>
      <c r="AD13" s="24" t="s">
        <v>66</v>
      </c>
      <c r="AE13" s="24" t="s">
        <v>66</v>
      </c>
      <c r="AF13" s="24" t="s">
        <v>66</v>
      </c>
      <c r="AG13" s="11">
        <v>44</v>
      </c>
      <c r="AH13" s="24">
        <v>0.56818181818181812</v>
      </c>
      <c r="AI13" s="24">
        <v>0.43181818181818182</v>
      </c>
      <c r="AJ13" s="24">
        <v>0.36363636363636365</v>
      </c>
      <c r="AK13" s="24">
        <v>0.63636363636363635</v>
      </c>
      <c r="AL13" s="11">
        <v>68</v>
      </c>
      <c r="AM13" s="24">
        <v>0.83823529411764708</v>
      </c>
      <c r="AN13" s="24">
        <v>0.16176470588235295</v>
      </c>
      <c r="AO13" s="24">
        <v>0.16176470588235295</v>
      </c>
      <c r="AP13" s="24">
        <v>0.83823529411764708</v>
      </c>
      <c r="AQ13" s="11">
        <v>66</v>
      </c>
      <c r="AR13" s="24">
        <v>0.84848484848484851</v>
      </c>
      <c r="AS13" s="24">
        <v>0.15151515151515152</v>
      </c>
      <c r="AT13" s="24">
        <v>0.12121212121212122</v>
      </c>
      <c r="AU13" s="24">
        <v>0.87878787878787878</v>
      </c>
      <c r="AV13" s="11">
        <v>56</v>
      </c>
      <c r="AW13" s="24">
        <v>0.8392857142857143</v>
      </c>
      <c r="AX13" s="24">
        <v>0.16071428571428573</v>
      </c>
      <c r="AY13" s="24">
        <v>0.16071428571428573</v>
      </c>
      <c r="AZ13" s="24">
        <v>0.8392857142857143</v>
      </c>
      <c r="BA13" s="11">
        <v>56</v>
      </c>
      <c r="BB13" s="24">
        <v>0.4642857142857143</v>
      </c>
      <c r="BC13" s="24">
        <v>0.5357142857142857</v>
      </c>
      <c r="BD13" s="24">
        <v>0.5357142857142857</v>
      </c>
      <c r="BE13" s="24">
        <v>0.4642857142857143</v>
      </c>
      <c r="BF13" s="11">
        <v>56</v>
      </c>
      <c r="BG13" s="24">
        <v>0.8392857142857143</v>
      </c>
      <c r="BH13" s="24">
        <v>0.16071428571428573</v>
      </c>
      <c r="BI13" s="24">
        <v>0.16071428571428573</v>
      </c>
      <c r="BJ13" s="24">
        <v>0.8392857142857143</v>
      </c>
      <c r="BL13" s="20">
        <v>346</v>
      </c>
      <c r="BM13" s="26">
        <v>0.74566473988439308</v>
      </c>
      <c r="BN13" s="26">
        <v>0.25433526011560692</v>
      </c>
      <c r="BO13" s="26">
        <v>0.23988439306358381</v>
      </c>
      <c r="BP13" s="26">
        <v>0.76011560693641622</v>
      </c>
    </row>
    <row r="14" spans="1:69" x14ac:dyDescent="0.2">
      <c r="A14" s="1" t="s">
        <v>13</v>
      </c>
      <c r="B14" s="1" t="s">
        <v>4</v>
      </c>
      <c r="C14" s="11">
        <v>124</v>
      </c>
      <c r="D14" s="24">
        <v>0.81451612903225801</v>
      </c>
      <c r="E14" s="24">
        <v>0.18548387096774194</v>
      </c>
      <c r="F14" s="24">
        <v>0.13709677419354838</v>
      </c>
      <c r="G14" s="24">
        <v>0.86290322580645162</v>
      </c>
      <c r="H14" s="11">
        <v>84</v>
      </c>
      <c r="I14" s="24">
        <v>0.95238095238095233</v>
      </c>
      <c r="J14" s="24">
        <v>4.7619047619047616E-2</v>
      </c>
      <c r="K14" s="24">
        <v>2.3809523809523808E-2</v>
      </c>
      <c r="L14" s="24">
        <v>0.97619047619047616</v>
      </c>
      <c r="M14" s="11">
        <v>128</v>
      </c>
      <c r="N14" s="24">
        <v>0.8671875</v>
      </c>
      <c r="O14" s="24">
        <v>0.1328125</v>
      </c>
      <c r="P14" s="24">
        <v>7.8125E-2</v>
      </c>
      <c r="Q14" s="24">
        <v>0.921875</v>
      </c>
      <c r="R14" s="11">
        <v>109</v>
      </c>
      <c r="S14" s="24">
        <v>0.82568807339449535</v>
      </c>
      <c r="T14" s="24">
        <v>0.1743119266055046</v>
      </c>
      <c r="U14" s="24">
        <v>8.2568807339449546E-2</v>
      </c>
      <c r="V14" s="24">
        <v>0.91743119266055051</v>
      </c>
      <c r="W14" s="11">
        <v>118</v>
      </c>
      <c r="X14" s="24">
        <v>0.79661016949152541</v>
      </c>
      <c r="Y14" s="24">
        <v>0.20338983050847459</v>
      </c>
      <c r="Z14" s="24">
        <v>0.20338983050847459</v>
      </c>
      <c r="AA14" s="24">
        <v>0.79661016949152541</v>
      </c>
      <c r="AB14" s="11">
        <v>130</v>
      </c>
      <c r="AC14" s="24">
        <v>0.54615384615384621</v>
      </c>
      <c r="AD14" s="24">
        <v>0.45384615384615384</v>
      </c>
      <c r="AE14" s="24">
        <v>0.43846153846153846</v>
      </c>
      <c r="AF14" s="24">
        <v>0.56153846153846154</v>
      </c>
      <c r="AG14" s="11">
        <v>188</v>
      </c>
      <c r="AH14" s="24">
        <v>0.52127659574468077</v>
      </c>
      <c r="AI14" s="24">
        <v>0.47872340425531917</v>
      </c>
      <c r="AJ14" s="24">
        <v>0.47340425531914893</v>
      </c>
      <c r="AK14" s="24">
        <v>0.52659574468085113</v>
      </c>
      <c r="AL14" s="11">
        <v>192</v>
      </c>
      <c r="AM14" s="24">
        <v>0.546875</v>
      </c>
      <c r="AN14" s="24">
        <v>0.453125</v>
      </c>
      <c r="AO14" s="24">
        <v>0.44270833333333331</v>
      </c>
      <c r="AP14" s="24">
        <v>0.55729166666666674</v>
      </c>
      <c r="AQ14" s="11">
        <v>149</v>
      </c>
      <c r="AR14" s="24">
        <v>0.59731543624161076</v>
      </c>
      <c r="AS14" s="24">
        <v>0.40268456375838924</v>
      </c>
      <c r="AT14" s="24">
        <v>0.38926174496644295</v>
      </c>
      <c r="AU14" s="24">
        <v>0.61073825503355705</v>
      </c>
      <c r="AV14" s="11">
        <v>159</v>
      </c>
      <c r="AW14" s="24">
        <v>0.62264150943396224</v>
      </c>
      <c r="AX14" s="24">
        <v>0.37735849056603776</v>
      </c>
      <c r="AY14" s="24">
        <v>0.37735849056603776</v>
      </c>
      <c r="AZ14" s="24">
        <v>0.62264150943396224</v>
      </c>
      <c r="BA14" s="11">
        <v>159</v>
      </c>
      <c r="BB14" s="24">
        <v>0.58490566037735847</v>
      </c>
      <c r="BC14" s="24">
        <v>0.41509433962264153</v>
      </c>
      <c r="BD14" s="24">
        <v>0.41509433962264153</v>
      </c>
      <c r="BE14" s="24">
        <v>0.58490566037735847</v>
      </c>
      <c r="BF14" s="11">
        <v>154</v>
      </c>
      <c r="BG14" s="24">
        <v>0.61038961038961037</v>
      </c>
      <c r="BH14" s="24">
        <v>0.38961038961038963</v>
      </c>
      <c r="BI14" s="24">
        <v>0.38961038961038963</v>
      </c>
      <c r="BJ14" s="24">
        <v>0.61038961038961037</v>
      </c>
      <c r="BL14" s="20">
        <v>1694</v>
      </c>
      <c r="BM14" s="26">
        <v>0.66410861865407322</v>
      </c>
      <c r="BN14" s="26">
        <v>0.33589138134592678</v>
      </c>
      <c r="BO14" s="26">
        <v>0.31700118063754429</v>
      </c>
      <c r="BP14" s="26">
        <v>0.68299881936245566</v>
      </c>
    </row>
    <row r="15" spans="1:69" x14ac:dyDescent="0.2">
      <c r="A15" s="1" t="s">
        <v>14</v>
      </c>
      <c r="B15" s="1" t="s">
        <v>5</v>
      </c>
      <c r="C15" s="11">
        <v>164</v>
      </c>
      <c r="D15" s="24">
        <v>0.6402439024390244</v>
      </c>
      <c r="E15" s="24">
        <v>0.3597560975609756</v>
      </c>
      <c r="F15" s="24">
        <v>0.33536585365853661</v>
      </c>
      <c r="G15" s="24">
        <v>0.66463414634146334</v>
      </c>
      <c r="H15" s="11">
        <v>150</v>
      </c>
      <c r="I15" s="24">
        <v>0.72666666666666668</v>
      </c>
      <c r="J15" s="24">
        <v>0.27333333333333332</v>
      </c>
      <c r="K15" s="24">
        <v>0.26666666666666666</v>
      </c>
      <c r="L15" s="24">
        <v>0.73333333333333339</v>
      </c>
      <c r="M15" s="11">
        <v>170</v>
      </c>
      <c r="N15" s="24">
        <v>0.67647058823529416</v>
      </c>
      <c r="O15" s="24">
        <v>0.3235294117647059</v>
      </c>
      <c r="P15" s="24">
        <v>0.31176470588235294</v>
      </c>
      <c r="Q15" s="24">
        <v>0.68823529411764706</v>
      </c>
      <c r="R15" s="11">
        <v>154</v>
      </c>
      <c r="S15" s="24">
        <v>0.7142857142857143</v>
      </c>
      <c r="T15" s="24">
        <v>0.2857142857142857</v>
      </c>
      <c r="U15" s="24">
        <v>0.27272727272727271</v>
      </c>
      <c r="V15" s="24">
        <v>0.72727272727272729</v>
      </c>
      <c r="W15" s="11">
        <v>174</v>
      </c>
      <c r="X15" s="24">
        <v>0.78160919540229878</v>
      </c>
      <c r="Y15" s="24">
        <v>0.21839080459770116</v>
      </c>
      <c r="Z15" s="24">
        <v>0.21839080459770116</v>
      </c>
      <c r="AA15" s="24">
        <v>0.78160919540229878</v>
      </c>
      <c r="AB15" s="11">
        <v>168</v>
      </c>
      <c r="AC15" s="24">
        <v>0.69047619047619047</v>
      </c>
      <c r="AD15" s="24">
        <v>0.30952380952380953</v>
      </c>
      <c r="AE15" s="24">
        <v>0.29761904761904762</v>
      </c>
      <c r="AF15" s="24">
        <v>0.70238095238095233</v>
      </c>
      <c r="AG15" s="11">
        <v>172</v>
      </c>
      <c r="AH15" s="24">
        <v>0.75</v>
      </c>
      <c r="AI15" s="24">
        <v>0.25</v>
      </c>
      <c r="AJ15" s="24">
        <v>0.18604651162790697</v>
      </c>
      <c r="AK15" s="24">
        <v>0.81395348837209303</v>
      </c>
      <c r="AL15" s="11">
        <v>180</v>
      </c>
      <c r="AM15" s="24">
        <v>0.80555555555555558</v>
      </c>
      <c r="AN15" s="24">
        <v>0.19444444444444445</v>
      </c>
      <c r="AO15" s="24">
        <v>0.17222222222222222</v>
      </c>
      <c r="AP15" s="24">
        <v>0.82777777777777772</v>
      </c>
      <c r="AQ15" s="11">
        <v>150</v>
      </c>
      <c r="AR15" s="24">
        <v>0.77333333333333332</v>
      </c>
      <c r="AS15" s="24">
        <v>0.22666666666666666</v>
      </c>
      <c r="AT15" s="24">
        <v>0.2</v>
      </c>
      <c r="AU15" s="24">
        <v>0.8</v>
      </c>
      <c r="AV15" s="11">
        <v>160</v>
      </c>
      <c r="AW15" s="24">
        <v>0.9</v>
      </c>
      <c r="AX15" s="24">
        <v>0.1</v>
      </c>
      <c r="AY15" s="24">
        <v>0.1</v>
      </c>
      <c r="AZ15" s="24">
        <v>0.9</v>
      </c>
      <c r="BA15" s="11">
        <v>160</v>
      </c>
      <c r="BB15" s="24">
        <v>0.8</v>
      </c>
      <c r="BC15" s="24">
        <v>0.2</v>
      </c>
      <c r="BD15" s="24">
        <v>0.2</v>
      </c>
      <c r="BE15" s="24">
        <v>0.8</v>
      </c>
      <c r="BF15" s="11">
        <v>160</v>
      </c>
      <c r="BG15" s="24">
        <v>0.9</v>
      </c>
      <c r="BH15" s="24">
        <v>0.1</v>
      </c>
      <c r="BI15" s="24">
        <v>0.1</v>
      </c>
      <c r="BJ15" s="24">
        <v>0.9</v>
      </c>
      <c r="BL15" s="20">
        <v>1962</v>
      </c>
      <c r="BM15" s="26">
        <v>0.76299694189602452</v>
      </c>
      <c r="BN15" s="26">
        <v>0.23700305810397554</v>
      </c>
      <c r="BO15" s="26">
        <v>0.22171253822629969</v>
      </c>
      <c r="BP15" s="26">
        <v>0.77828746177370034</v>
      </c>
    </row>
    <row r="16" spans="1:69" ht="12.75" customHeight="1" x14ac:dyDescent="0.2">
      <c r="A16" s="53" t="s">
        <v>33</v>
      </c>
      <c r="B16" s="54"/>
      <c r="C16" s="34"/>
      <c r="D16" s="25">
        <f>AVERAGE(D9:D15)</f>
        <v>0.7459104416008876</v>
      </c>
      <c r="E16" s="25">
        <f>AVERAGE(E9:E15)</f>
        <v>0.25408955839911246</v>
      </c>
      <c r="F16" s="25">
        <f>AVERAGE(F9:F15)</f>
        <v>0.1039819602256568</v>
      </c>
      <c r="G16" s="25">
        <f>AVERAGE(G9:G15)</f>
        <v>0.89601803977434324</v>
      </c>
      <c r="H16" s="5"/>
      <c r="I16" s="25">
        <f>AVERAGE(I9:I15)</f>
        <v>0.80316191964577399</v>
      </c>
      <c r="J16" s="25">
        <f>AVERAGE(J9:J15)</f>
        <v>0.19683808035422592</v>
      </c>
      <c r="K16" s="25">
        <f>AVERAGE(K9:K15)</f>
        <v>7.3851795626383068E-2</v>
      </c>
      <c r="L16" s="25">
        <f>AVERAGE(L9:L15)</f>
        <v>0.926148204373617</v>
      </c>
      <c r="M16" s="5"/>
      <c r="N16" s="25">
        <f>AVERAGE(N9:N15)</f>
        <v>0.71803639463211033</v>
      </c>
      <c r="O16" s="25">
        <f>AVERAGE(O9:O15)</f>
        <v>0.28196360536788972</v>
      </c>
      <c r="P16" s="25">
        <f>AVERAGE(P9:P15)</f>
        <v>8.8439845822817567E-2</v>
      </c>
      <c r="Q16" s="25">
        <f>AVERAGE(Q9:Q15)</f>
        <v>0.91156015417718239</v>
      </c>
      <c r="R16" s="5"/>
      <c r="S16" s="25">
        <f>AVERAGE(S9:S15)</f>
        <v>0.71163760875170867</v>
      </c>
      <c r="T16" s="25">
        <f>AVERAGE(T9:T15)</f>
        <v>0.28836239124829133</v>
      </c>
      <c r="U16" s="25">
        <f>AVERAGE(U9:U15)</f>
        <v>8.0888275842404281E-2</v>
      </c>
      <c r="V16" s="25">
        <f>AVERAGE(V9:V15)</f>
        <v>0.91911172415759579</v>
      </c>
      <c r="W16" s="5"/>
      <c r="X16" s="25">
        <f>AVERAGE(X9:X15)</f>
        <v>0.74965036621240433</v>
      </c>
      <c r="Y16" s="25">
        <f>AVERAGE(Y9:Y15)</f>
        <v>0.25034963378759573</v>
      </c>
      <c r="Z16" s="25">
        <f>AVERAGE(Z9:Z15)</f>
        <v>0.17931863413590646</v>
      </c>
      <c r="AA16" s="25">
        <f>AVERAGE(AA9:AA15)</f>
        <v>0.82068136586409357</v>
      </c>
      <c r="AB16" s="5"/>
      <c r="AC16" s="25">
        <f>AVERAGE(AC9:AC15)</f>
        <v>0.58156839232512469</v>
      </c>
      <c r="AD16" s="25">
        <f>AVERAGE(AD9:AD15)</f>
        <v>0.41843160767487531</v>
      </c>
      <c r="AE16" s="25">
        <f>AVERAGE(AE9:AE15)</f>
        <v>0.23549463132357673</v>
      </c>
      <c r="AF16" s="25">
        <f>AVERAGE(AF9:AF15)</f>
        <v>0.76450536867642338</v>
      </c>
      <c r="AG16" s="5"/>
      <c r="AH16" s="25">
        <f>AVERAGE(AH9:AH15)</f>
        <v>0.58008707911546975</v>
      </c>
      <c r="AI16" s="25">
        <f>AVERAGE(AI9:AI15)</f>
        <v>0.41991292088453008</v>
      </c>
      <c r="AJ16" s="25">
        <f>AVERAGE(AJ9:AJ15)</f>
        <v>0.33622160202049683</v>
      </c>
      <c r="AK16" s="25">
        <f>AVERAGE(AK9:AK15)</f>
        <v>0.66377839797950311</v>
      </c>
      <c r="AL16" s="5"/>
      <c r="AM16" s="25">
        <f>AVERAGE(AM9:AM15)</f>
        <v>0.69757681159942542</v>
      </c>
      <c r="AN16" s="25">
        <f>AVERAGE(AN9:AN15)</f>
        <v>0.30242318840057469</v>
      </c>
      <c r="AO16" s="25">
        <f>AVERAGE(AO9:AO15)</f>
        <v>0.24561407396005858</v>
      </c>
      <c r="AP16" s="25">
        <f>AVERAGE(AP9:AP15)</f>
        <v>0.75438592603994148</v>
      </c>
      <c r="AQ16" s="5"/>
      <c r="AR16" s="25">
        <f>AVERAGE(AR9:AR15)</f>
        <v>0.65970026038511065</v>
      </c>
      <c r="AS16" s="25">
        <f>AVERAGE(AS9:AS15)</f>
        <v>0.34029973961488941</v>
      </c>
      <c r="AT16" s="25">
        <f>AVERAGE(AT9:AT15)</f>
        <v>0.26021444002455291</v>
      </c>
      <c r="AU16" s="25">
        <f>AVERAGE(AU9:AU15)</f>
        <v>0.73978555997544715</v>
      </c>
      <c r="AV16" s="5"/>
      <c r="AW16" s="25">
        <f>AVERAGE(AW9:AW15)</f>
        <v>0.74407246086630119</v>
      </c>
      <c r="AX16" s="25">
        <f>AVERAGE(AX9:AX15)</f>
        <v>0.25592753913369903</v>
      </c>
      <c r="AY16" s="25">
        <f>AVERAGE(AY9:AY15)</f>
        <v>0.19081316004873164</v>
      </c>
      <c r="AZ16" s="25">
        <f>AVERAGE(AZ9:AZ15)</f>
        <v>0.80918683995126839</v>
      </c>
      <c r="BA16" s="5"/>
      <c r="BB16" s="25">
        <f>AVERAGE(BB9:BB15)</f>
        <v>0.64055217938000508</v>
      </c>
      <c r="BC16" s="25">
        <f>AVERAGE(BC9:BC15)</f>
        <v>0.35944782061999492</v>
      </c>
      <c r="BD16" s="25">
        <f>AVERAGE(BD9:BD15)</f>
        <v>0.31425139079358405</v>
      </c>
      <c r="BE16" s="25">
        <f>AVERAGE(BE9:BE15)</f>
        <v>0.68574860920641612</v>
      </c>
      <c r="BF16" s="5"/>
      <c r="BG16" s="25">
        <f>AVERAGE(BG9:BG15)</f>
        <v>0.7329141922891923</v>
      </c>
      <c r="BH16" s="25">
        <f>AVERAGE(BH9:BH15)</f>
        <v>0.26708580771080775</v>
      </c>
      <c r="BI16" s="25">
        <f>AVERAGE(BI9:BI15)</f>
        <v>0.19387298091342209</v>
      </c>
      <c r="BJ16" s="25">
        <f>AVERAGE(BJ9:BJ15)</f>
        <v>0.80612701908657802</v>
      </c>
      <c r="BL16" s="23" t="s">
        <v>33</v>
      </c>
      <c r="BM16" s="25">
        <f t="shared" ref="BM16:BP16" si="0">AVERAGE(BM9:BM15)</f>
        <v>0.7014745948210328</v>
      </c>
      <c r="BN16" s="25">
        <f t="shared" si="0"/>
        <v>0.29852540517896725</v>
      </c>
      <c r="BO16" s="25">
        <f t="shared" si="0"/>
        <v>0.19635538322290058</v>
      </c>
      <c r="BP16" s="25">
        <f t="shared" si="0"/>
        <v>0.80364461677709953</v>
      </c>
    </row>
    <row r="17" spans="1:67" x14ac:dyDescent="0.2">
      <c r="A17" s="2"/>
      <c r="B17" s="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BM17" s="12"/>
      <c r="BN17" s="12"/>
      <c r="BO17" s="12"/>
    </row>
  </sheetData>
  <mergeCells count="16">
    <mergeCell ref="A16:B16"/>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Q25"/>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7" t="s">
        <v>7</v>
      </c>
      <c r="B1" s="6"/>
      <c r="C1" s="6"/>
      <c r="D1" s="6"/>
    </row>
    <row r="2" spans="1:17" x14ac:dyDescent="0.2">
      <c r="A2" s="8" t="s">
        <v>16</v>
      </c>
      <c r="B2" s="6"/>
      <c r="C2" s="6"/>
      <c r="D2" s="6"/>
    </row>
    <row r="3" spans="1:17" x14ac:dyDescent="0.2">
      <c r="A3" s="13" t="str">
        <f>+PUNTUALIDAD!A3</f>
        <v>AEROPUERTO DE TUXTLA GUTIERREZ</v>
      </c>
      <c r="B3" s="13"/>
      <c r="C3" s="13"/>
      <c r="D3" s="13"/>
    </row>
    <row r="8" spans="1:17" x14ac:dyDescent="0.2">
      <c r="N8" s="15"/>
      <c r="P8" s="16"/>
      <c r="Q8" s="15"/>
    </row>
    <row r="9" spans="1:17" x14ac:dyDescent="0.2">
      <c r="N9" s="15"/>
      <c r="P9" s="16"/>
      <c r="Q9" s="15"/>
    </row>
    <row r="10" spans="1:17" x14ac:dyDescent="0.2">
      <c r="N10" s="15"/>
      <c r="P10" s="16"/>
      <c r="Q10" s="15"/>
    </row>
    <row r="11" spans="1:17" x14ac:dyDescent="0.2">
      <c r="N11" s="15"/>
      <c r="P11" s="16"/>
      <c r="Q11" s="15"/>
    </row>
    <row r="12" spans="1:17" x14ac:dyDescent="0.2">
      <c r="N12" s="15"/>
      <c r="P12" s="16"/>
      <c r="Q12" s="15"/>
    </row>
    <row r="13" spans="1:17" ht="12.75" customHeight="1" x14ac:dyDescent="0.2">
      <c r="N13" s="15"/>
      <c r="P13" s="16"/>
      <c r="Q13" s="15"/>
    </row>
    <row r="14" spans="1:17" ht="38.25" x14ac:dyDescent="0.2">
      <c r="J14" s="60" t="s">
        <v>30</v>
      </c>
      <c r="K14" s="60"/>
      <c r="L14" s="18" t="s">
        <v>64</v>
      </c>
      <c r="M14" s="18" t="s">
        <v>31</v>
      </c>
      <c r="N14" s="15"/>
    </row>
    <row r="15" spans="1:17" x14ac:dyDescent="0.2">
      <c r="J15" s="33" t="s">
        <v>68</v>
      </c>
      <c r="K15" s="19"/>
      <c r="L15" s="14">
        <v>0.71463152232382998</v>
      </c>
      <c r="M15" s="14">
        <v>0.4550833781603012</v>
      </c>
      <c r="N15" s="15"/>
      <c r="P15" s="12"/>
    </row>
    <row r="16" spans="1:17" x14ac:dyDescent="0.2">
      <c r="J16" s="33" t="s">
        <v>69</v>
      </c>
      <c r="K16" s="19"/>
      <c r="L16" s="14">
        <v>0.91666666666666663</v>
      </c>
      <c r="M16" s="14">
        <v>0.77777777777777779</v>
      </c>
      <c r="N16" s="15"/>
      <c r="P16" s="12"/>
    </row>
    <row r="17" spans="1:16" x14ac:dyDescent="0.2">
      <c r="J17" s="33" t="s">
        <v>39</v>
      </c>
      <c r="K17" s="19"/>
      <c r="L17" s="14">
        <v>0.875</v>
      </c>
      <c r="M17" s="14">
        <v>0.86082474226804129</v>
      </c>
      <c r="N17" s="15"/>
      <c r="P17" s="12"/>
    </row>
    <row r="18" spans="1:16" x14ac:dyDescent="0.2">
      <c r="J18" s="33" t="s">
        <v>70</v>
      </c>
      <c r="K18" s="19"/>
      <c r="L18" s="14">
        <v>0.89781224037662699</v>
      </c>
      <c r="M18" s="14">
        <v>0.64386596510661864</v>
      </c>
      <c r="N18" s="15"/>
      <c r="P18" s="12"/>
    </row>
    <row r="19" spans="1:16" x14ac:dyDescent="0.2">
      <c r="A19" s="4"/>
      <c r="B19" s="12"/>
      <c r="J19" s="33" t="s">
        <v>3</v>
      </c>
      <c r="K19" s="19"/>
      <c r="L19" s="14">
        <v>0.76011560693641622</v>
      </c>
      <c r="M19" s="14">
        <v>0.74566473988439308</v>
      </c>
      <c r="N19" s="15"/>
      <c r="P19" s="12"/>
    </row>
    <row r="20" spans="1:16" x14ac:dyDescent="0.2">
      <c r="B20" s="12"/>
      <c r="J20" s="33" t="s">
        <v>71</v>
      </c>
      <c r="K20" s="19"/>
      <c r="L20" s="14">
        <v>0.68299881936245566</v>
      </c>
      <c r="M20" s="14">
        <v>0.66410861865407322</v>
      </c>
      <c r="N20" s="15"/>
      <c r="P20" s="12"/>
    </row>
    <row r="21" spans="1:16" x14ac:dyDescent="0.2">
      <c r="B21" s="12"/>
      <c r="J21" s="33" t="s">
        <v>72</v>
      </c>
      <c r="K21" s="19"/>
      <c r="L21" s="14">
        <v>0.77828746177370034</v>
      </c>
      <c r="M21" s="14">
        <v>0.76299694189602452</v>
      </c>
      <c r="N21" s="15"/>
      <c r="P21" s="12"/>
    </row>
    <row r="22" spans="1:16" x14ac:dyDescent="0.2">
      <c r="B22" s="12"/>
    </row>
    <row r="23" spans="1:16" x14ac:dyDescent="0.2">
      <c r="B23" s="12"/>
    </row>
    <row r="24" spans="1:16" x14ac:dyDescent="0.2">
      <c r="B24" s="12"/>
    </row>
    <row r="25" spans="1:16" x14ac:dyDescent="0.2">
      <c r="B25" s="12"/>
    </row>
  </sheetData>
  <mergeCells count="1">
    <mergeCell ref="J14:K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85" zoomScaleNormal="85"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37.5703125" style="37" customWidth="1"/>
    <col min="2" max="3" width="12.28515625" style="37" customWidth="1"/>
    <col min="4" max="4" width="12.5703125" style="37" customWidth="1"/>
    <col min="5" max="5" width="12.140625" style="37" customWidth="1"/>
    <col min="6" max="6" width="12.85546875" style="37" customWidth="1"/>
    <col min="7" max="7" width="12" style="37" customWidth="1"/>
    <col min="8" max="8" width="11.42578125" style="37" customWidth="1"/>
    <col min="9" max="9" width="12.42578125" style="37" customWidth="1"/>
    <col min="10" max="10" width="12.28515625" style="37" customWidth="1"/>
    <col min="11" max="11" width="12" style="37" customWidth="1"/>
    <col min="12" max="12" width="12.5703125" style="37" customWidth="1"/>
    <col min="13" max="13" width="12.28515625" style="37" customWidth="1"/>
    <col min="14" max="16384" width="11.42578125" style="37"/>
  </cols>
  <sheetData>
    <row r="1" spans="1:13" x14ac:dyDescent="0.25">
      <c r="A1"/>
      <c r="E1" s="38" t="s">
        <v>73</v>
      </c>
    </row>
    <row r="2" spans="1:13" x14ac:dyDescent="0.25">
      <c r="A2" s="37" t="s">
        <v>74</v>
      </c>
      <c r="B2" s="37" t="s">
        <v>75</v>
      </c>
    </row>
    <row r="3" spans="1:13" x14ac:dyDescent="0.25">
      <c r="A3" s="37" t="s">
        <v>76</v>
      </c>
      <c r="B3" s="37" t="s">
        <v>75</v>
      </c>
    </row>
    <row r="5" spans="1:13" x14ac:dyDescent="0.25">
      <c r="A5" s="37" t="s">
        <v>77</v>
      </c>
      <c r="B5" s="37" t="s">
        <v>78</v>
      </c>
      <c r="C5" s="37" t="s">
        <v>79</v>
      </c>
      <c r="D5" s="37" t="s">
        <v>80</v>
      </c>
      <c r="E5" s="37" t="s">
        <v>81</v>
      </c>
      <c r="F5" s="37" t="s">
        <v>82</v>
      </c>
      <c r="G5" s="37" t="s">
        <v>83</v>
      </c>
      <c r="H5" s="37" t="s">
        <v>84</v>
      </c>
      <c r="I5" s="37" t="s">
        <v>85</v>
      </c>
      <c r="J5" s="37" t="s">
        <v>86</v>
      </c>
      <c r="K5" s="37" t="s">
        <v>87</v>
      </c>
      <c r="L5" s="37" t="s">
        <v>88</v>
      </c>
      <c r="M5" s="37" t="s">
        <v>89</v>
      </c>
    </row>
    <row r="6" spans="1:13" x14ac:dyDescent="0.25">
      <c r="A6" s="41" t="s">
        <v>90</v>
      </c>
      <c r="B6" s="42">
        <v>109</v>
      </c>
      <c r="C6" s="42">
        <v>65</v>
      </c>
      <c r="D6" s="42">
        <v>78</v>
      </c>
      <c r="E6" s="42">
        <v>63</v>
      </c>
      <c r="F6" s="42">
        <v>264</v>
      </c>
      <c r="G6" s="42">
        <v>287</v>
      </c>
      <c r="H6" s="42">
        <v>346</v>
      </c>
      <c r="I6" s="42">
        <v>340</v>
      </c>
      <c r="J6" s="42">
        <v>288</v>
      </c>
      <c r="K6" s="42">
        <v>212</v>
      </c>
      <c r="L6" s="42">
        <v>319</v>
      </c>
      <c r="M6" s="42">
        <v>214</v>
      </c>
    </row>
    <row r="7" spans="1:13" x14ac:dyDescent="0.25">
      <c r="A7" s="43" t="s">
        <v>91</v>
      </c>
      <c r="B7" s="42">
        <v>15</v>
      </c>
      <c r="C7" s="42">
        <v>16</v>
      </c>
      <c r="D7" s="42">
        <v>22</v>
      </c>
      <c r="E7" s="42">
        <v>21</v>
      </c>
      <c r="F7" s="42">
        <v>204</v>
      </c>
      <c r="G7" s="42">
        <v>196</v>
      </c>
      <c r="H7" s="42">
        <v>225</v>
      </c>
      <c r="I7" s="42">
        <v>246</v>
      </c>
      <c r="J7" s="42">
        <v>234</v>
      </c>
      <c r="K7" s="42">
        <v>183</v>
      </c>
      <c r="L7" s="42">
        <v>215</v>
      </c>
      <c r="M7" s="42">
        <v>185</v>
      </c>
    </row>
    <row r="8" spans="1:13" x14ac:dyDescent="0.25">
      <c r="A8" s="43" t="s">
        <v>92</v>
      </c>
      <c r="B8" s="42">
        <v>3</v>
      </c>
      <c r="C8" s="42">
        <v>0</v>
      </c>
      <c r="D8" s="42">
        <v>2</v>
      </c>
      <c r="E8" s="42">
        <v>1</v>
      </c>
      <c r="F8" s="42">
        <v>5</v>
      </c>
      <c r="G8" s="42">
        <v>4</v>
      </c>
      <c r="H8" s="42">
        <v>1</v>
      </c>
      <c r="I8" s="42">
        <v>4</v>
      </c>
      <c r="J8" s="42">
        <v>1</v>
      </c>
      <c r="K8" s="42">
        <v>15</v>
      </c>
      <c r="L8" s="42">
        <v>1</v>
      </c>
      <c r="M8" s="42">
        <v>19</v>
      </c>
    </row>
    <row r="9" spans="1:13" x14ac:dyDescent="0.25">
      <c r="A9" s="43" t="s">
        <v>93</v>
      </c>
      <c r="B9" s="42">
        <v>90</v>
      </c>
      <c r="C9" s="42">
        <v>40</v>
      </c>
      <c r="D9" s="42">
        <v>50</v>
      </c>
      <c r="E9" s="42">
        <v>35</v>
      </c>
      <c r="F9" s="42">
        <v>51</v>
      </c>
      <c r="G9" s="42">
        <v>84</v>
      </c>
      <c r="H9" s="42">
        <v>113</v>
      </c>
      <c r="I9" s="42">
        <v>80</v>
      </c>
      <c r="J9" s="42">
        <v>52</v>
      </c>
      <c r="K9" s="42">
        <v>12</v>
      </c>
      <c r="L9" s="42">
        <v>19</v>
      </c>
      <c r="M9" s="42">
        <v>8</v>
      </c>
    </row>
    <row r="10" spans="1:13" x14ac:dyDescent="0.25">
      <c r="A10" s="43" t="s">
        <v>94</v>
      </c>
      <c r="B10" s="42">
        <v>1</v>
      </c>
      <c r="C10" s="42">
        <v>6</v>
      </c>
      <c r="D10" s="42">
        <v>3</v>
      </c>
      <c r="E10" s="42">
        <v>6</v>
      </c>
      <c r="F10" s="42">
        <v>4</v>
      </c>
      <c r="G10" s="42">
        <v>3</v>
      </c>
      <c r="H10" s="42">
        <v>7</v>
      </c>
      <c r="I10" s="42">
        <v>8</v>
      </c>
      <c r="J10" s="42">
        <v>1</v>
      </c>
      <c r="K10" s="42">
        <v>2</v>
      </c>
      <c r="L10" s="42">
        <v>3</v>
      </c>
      <c r="M10" s="42">
        <v>2</v>
      </c>
    </row>
    <row r="11" spans="1:13" x14ac:dyDescent="0.25">
      <c r="A11" s="43" t="s">
        <v>95</v>
      </c>
      <c r="B11" s="42">
        <v>0</v>
      </c>
      <c r="C11" s="42">
        <v>3</v>
      </c>
      <c r="D11" s="42">
        <v>1</v>
      </c>
      <c r="E11" s="42">
        <v>0</v>
      </c>
      <c r="F11" s="42">
        <v>0</v>
      </c>
      <c r="G11" s="42">
        <v>0</v>
      </c>
      <c r="H11" s="42">
        <v>0</v>
      </c>
      <c r="I11" s="42">
        <v>2</v>
      </c>
      <c r="J11" s="42">
        <v>0</v>
      </c>
      <c r="K11" s="42">
        <v>0</v>
      </c>
      <c r="L11" s="42">
        <v>81</v>
      </c>
      <c r="M11" s="42">
        <v>0</v>
      </c>
    </row>
    <row r="12" spans="1:13" x14ac:dyDescent="0.25">
      <c r="A12" s="44" t="s">
        <v>96</v>
      </c>
      <c r="B12" s="45">
        <v>188</v>
      </c>
      <c r="C12" s="45">
        <v>172</v>
      </c>
      <c r="D12" s="45">
        <v>267</v>
      </c>
      <c r="E12" s="45">
        <v>298</v>
      </c>
      <c r="F12" s="45">
        <v>130</v>
      </c>
      <c r="G12" s="45">
        <v>172</v>
      </c>
      <c r="H12" s="45">
        <v>153</v>
      </c>
      <c r="I12" s="45">
        <v>120</v>
      </c>
      <c r="J12" s="45">
        <v>122</v>
      </c>
      <c r="K12" s="45">
        <v>122</v>
      </c>
      <c r="L12" s="45">
        <v>84</v>
      </c>
      <c r="M12" s="45">
        <v>137</v>
      </c>
    </row>
    <row r="13" spans="1:13" x14ac:dyDescent="0.25">
      <c r="A13" s="46" t="s">
        <v>97</v>
      </c>
      <c r="B13" s="45">
        <v>106</v>
      </c>
      <c r="C13" s="45">
        <v>85</v>
      </c>
      <c r="D13" s="45">
        <v>105</v>
      </c>
      <c r="E13" s="45">
        <v>115</v>
      </c>
      <c r="F13" s="45">
        <v>128</v>
      </c>
      <c r="G13" s="45">
        <v>156</v>
      </c>
      <c r="H13" s="45">
        <v>138</v>
      </c>
      <c r="I13" s="45">
        <v>103</v>
      </c>
      <c r="J13" s="45">
        <v>104</v>
      </c>
      <c r="K13" s="45">
        <v>117</v>
      </c>
      <c r="L13" s="45">
        <v>77</v>
      </c>
      <c r="M13" s="45">
        <v>130</v>
      </c>
    </row>
    <row r="14" spans="1:13" x14ac:dyDescent="0.25">
      <c r="A14" s="46" t="s">
        <v>98</v>
      </c>
      <c r="B14" s="45">
        <v>5</v>
      </c>
      <c r="C14" s="45">
        <v>9</v>
      </c>
      <c r="D14" s="45">
        <v>1</v>
      </c>
      <c r="E14" s="45">
        <v>0</v>
      </c>
      <c r="F14" s="45">
        <v>1</v>
      </c>
      <c r="G14" s="45">
        <v>12</v>
      </c>
      <c r="H14" s="45">
        <v>9</v>
      </c>
      <c r="I14" s="45">
        <v>13</v>
      </c>
      <c r="J14" s="45">
        <v>18</v>
      </c>
      <c r="K14" s="45">
        <v>3</v>
      </c>
      <c r="L14" s="45">
        <v>6</v>
      </c>
      <c r="M14" s="45">
        <v>4</v>
      </c>
    </row>
    <row r="15" spans="1:13" x14ac:dyDescent="0.25">
      <c r="A15" s="46" t="s">
        <v>99</v>
      </c>
      <c r="B15" s="45">
        <v>0</v>
      </c>
      <c r="C15" s="45">
        <v>1</v>
      </c>
      <c r="D15" s="45">
        <v>1</v>
      </c>
      <c r="E15" s="45">
        <v>1</v>
      </c>
      <c r="F15" s="45">
        <v>0</v>
      </c>
      <c r="G15" s="45">
        <v>0</v>
      </c>
      <c r="H15" s="45">
        <v>0</v>
      </c>
      <c r="I15" s="45">
        <v>0</v>
      </c>
      <c r="J15" s="45">
        <v>0</v>
      </c>
      <c r="K15" s="45">
        <v>2</v>
      </c>
      <c r="L15" s="45">
        <v>1</v>
      </c>
      <c r="M15" s="45">
        <v>3</v>
      </c>
    </row>
    <row r="16" spans="1:13" x14ac:dyDescent="0.25">
      <c r="A16" s="46" t="s">
        <v>100</v>
      </c>
      <c r="B16" s="45">
        <v>0</v>
      </c>
      <c r="C16" s="45">
        <v>0</v>
      </c>
      <c r="D16" s="45">
        <v>0</v>
      </c>
      <c r="E16" s="45">
        <v>0</v>
      </c>
      <c r="F16" s="45">
        <v>0</v>
      </c>
      <c r="G16" s="45">
        <v>4</v>
      </c>
      <c r="H16" s="45">
        <v>4</v>
      </c>
      <c r="I16" s="45">
        <v>1</v>
      </c>
      <c r="J16" s="45">
        <v>0</v>
      </c>
      <c r="K16" s="45">
        <v>0</v>
      </c>
      <c r="L16" s="45">
        <v>0</v>
      </c>
      <c r="M16" s="45">
        <v>0</v>
      </c>
    </row>
    <row r="17" spans="1:13" x14ac:dyDescent="0.25">
      <c r="A17" s="46" t="s">
        <v>101</v>
      </c>
      <c r="B17" s="45">
        <v>0</v>
      </c>
      <c r="C17" s="45">
        <v>1</v>
      </c>
      <c r="D17" s="45">
        <v>0</v>
      </c>
      <c r="E17" s="45">
        <v>0</v>
      </c>
      <c r="F17" s="45">
        <v>0</v>
      </c>
      <c r="G17" s="45">
        <v>0</v>
      </c>
      <c r="H17" s="45">
        <v>0</v>
      </c>
      <c r="I17" s="45">
        <v>0</v>
      </c>
      <c r="J17" s="45">
        <v>0</v>
      </c>
      <c r="K17" s="45">
        <v>0</v>
      </c>
      <c r="L17" s="45">
        <v>0</v>
      </c>
      <c r="M17" s="45">
        <v>0</v>
      </c>
    </row>
    <row r="18" spans="1:13" x14ac:dyDescent="0.25">
      <c r="A18" s="46" t="s">
        <v>102</v>
      </c>
      <c r="B18" s="45">
        <v>0</v>
      </c>
      <c r="C18" s="45">
        <v>0</v>
      </c>
      <c r="D18" s="45">
        <v>0</v>
      </c>
      <c r="E18" s="45">
        <v>0</v>
      </c>
      <c r="F18" s="45">
        <v>1</v>
      </c>
      <c r="G18" s="45">
        <v>0</v>
      </c>
      <c r="H18" s="45">
        <v>0</v>
      </c>
      <c r="I18" s="45">
        <v>2</v>
      </c>
      <c r="J18" s="45">
        <v>0</v>
      </c>
      <c r="K18" s="45">
        <v>0</v>
      </c>
      <c r="L18" s="45">
        <v>0</v>
      </c>
      <c r="M18" s="45">
        <v>0</v>
      </c>
    </row>
    <row r="19" spans="1:13" x14ac:dyDescent="0.25">
      <c r="A19" s="46" t="s">
        <v>103</v>
      </c>
      <c r="B19" s="45">
        <v>0</v>
      </c>
      <c r="C19" s="45">
        <v>0</v>
      </c>
      <c r="D19" s="45">
        <v>0</v>
      </c>
      <c r="E19" s="45">
        <v>1</v>
      </c>
      <c r="F19" s="45">
        <v>0</v>
      </c>
      <c r="G19" s="45">
        <v>0</v>
      </c>
      <c r="H19" s="45">
        <v>0</v>
      </c>
      <c r="I19" s="45">
        <v>1</v>
      </c>
      <c r="J19" s="45">
        <v>0</v>
      </c>
      <c r="K19" s="45">
        <v>0</v>
      </c>
      <c r="L19" s="45">
        <v>0</v>
      </c>
      <c r="M19" s="45">
        <v>0</v>
      </c>
    </row>
    <row r="20" spans="1:13" x14ac:dyDescent="0.25">
      <c r="A20" s="46" t="s">
        <v>104</v>
      </c>
      <c r="B20" s="45">
        <v>77</v>
      </c>
      <c r="C20" s="45">
        <v>76</v>
      </c>
      <c r="D20" s="45">
        <v>160</v>
      </c>
      <c r="E20" s="45">
        <v>181</v>
      </c>
      <c r="F20" s="45">
        <v>0</v>
      </c>
      <c r="G20" s="45">
        <v>0</v>
      </c>
      <c r="H20" s="45">
        <v>0</v>
      </c>
      <c r="I20" s="45">
        <v>0</v>
      </c>
      <c r="J20" s="45">
        <v>0</v>
      </c>
      <c r="K20" s="45">
        <v>0</v>
      </c>
      <c r="L20" s="45">
        <v>0</v>
      </c>
      <c r="M20" s="45">
        <v>0</v>
      </c>
    </row>
    <row r="21" spans="1:13" x14ac:dyDescent="0.25">
      <c r="A21" s="46" t="s">
        <v>105</v>
      </c>
      <c r="B21" s="45">
        <v>0</v>
      </c>
      <c r="C21" s="45">
        <v>0</v>
      </c>
      <c r="D21" s="45">
        <v>0</v>
      </c>
      <c r="E21" s="45">
        <v>0</v>
      </c>
      <c r="F21" s="45">
        <v>0</v>
      </c>
      <c r="G21" s="45">
        <v>0</v>
      </c>
      <c r="H21" s="45">
        <v>2</v>
      </c>
      <c r="I21" s="45">
        <v>0</v>
      </c>
      <c r="J21" s="45">
        <v>0</v>
      </c>
      <c r="K21" s="45">
        <v>0</v>
      </c>
      <c r="L21" s="45">
        <v>0</v>
      </c>
      <c r="M21" s="45">
        <v>0</v>
      </c>
    </row>
    <row r="22" spans="1:13" x14ac:dyDescent="0.25">
      <c r="A22" s="40" t="s">
        <v>106</v>
      </c>
      <c r="B22" s="39">
        <v>297</v>
      </c>
      <c r="C22" s="39">
        <v>237</v>
      </c>
      <c r="D22" s="39">
        <v>345</v>
      </c>
      <c r="E22" s="39">
        <v>361</v>
      </c>
      <c r="F22" s="39">
        <v>394</v>
      </c>
      <c r="G22" s="39">
        <v>459</v>
      </c>
      <c r="H22" s="39">
        <v>499</v>
      </c>
      <c r="I22" s="39">
        <v>460</v>
      </c>
      <c r="J22" s="39">
        <v>410</v>
      </c>
      <c r="K22" s="39">
        <v>334</v>
      </c>
      <c r="L22" s="39">
        <v>403</v>
      </c>
      <c r="M22" s="39">
        <v>351</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workbookViewId="0"/>
  </sheetViews>
  <sheetFormatPr baseColWidth="10" defaultRowHeight="15" x14ac:dyDescent="0.25"/>
  <cols>
    <col min="1" max="1" width="33.85546875" bestFit="1" customWidth="1"/>
    <col min="3" max="3" width="11.42578125" style="47"/>
    <col min="4" max="4" width="33.85546875" style="47" bestFit="1" customWidth="1"/>
    <col min="5" max="5" width="13.5703125" style="47" bestFit="1" customWidth="1"/>
    <col min="6" max="6" width="24.85546875" customWidth="1"/>
    <col min="7" max="16384" width="11.42578125" style="47"/>
  </cols>
  <sheetData>
    <row r="2" spans="4:7" x14ac:dyDescent="0.25">
      <c r="D2" s="48" t="s">
        <v>126</v>
      </c>
      <c r="E2" s="49" t="s">
        <v>127</v>
      </c>
    </row>
    <row r="3" spans="4:7" x14ac:dyDescent="0.25">
      <c r="D3" s="50" t="s">
        <v>128</v>
      </c>
      <c r="E3" s="51">
        <v>7593</v>
      </c>
    </row>
    <row r="4" spans="4:7" x14ac:dyDescent="0.25">
      <c r="D4" s="50" t="s">
        <v>129</v>
      </c>
      <c r="E4" s="51">
        <v>2585</v>
      </c>
      <c r="G4" s="52"/>
    </row>
    <row r="5" spans="4:7" x14ac:dyDescent="0.25">
      <c r="D5" s="50" t="s">
        <v>130</v>
      </c>
      <c r="E5" s="51">
        <v>1364</v>
      </c>
      <c r="G5" s="52"/>
    </row>
    <row r="6" spans="4:7" x14ac:dyDescent="0.25">
      <c r="D6" s="50" t="s">
        <v>131</v>
      </c>
      <c r="E6" s="51">
        <v>81</v>
      </c>
      <c r="G6" s="52"/>
    </row>
    <row r="7" spans="4:7" x14ac:dyDescent="0.25">
      <c r="D7" s="50" t="s">
        <v>132</v>
      </c>
      <c r="E7" s="51">
        <v>9</v>
      </c>
      <c r="G7" s="52"/>
    </row>
    <row r="8" spans="4:7" x14ac:dyDescent="0.25">
      <c r="D8" s="50" t="s">
        <v>133</v>
      </c>
      <c r="E8" s="51">
        <v>3</v>
      </c>
      <c r="G8" s="52"/>
    </row>
    <row r="9" spans="4:7" x14ac:dyDescent="0.25">
      <c r="D9" s="50" t="s">
        <v>134</v>
      </c>
      <c r="E9" s="51">
        <v>508</v>
      </c>
      <c r="G9" s="52"/>
    </row>
    <row r="10" spans="4:7" x14ac:dyDescent="0.25">
      <c r="D10"/>
      <c r="E10"/>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22" workbookViewId="0">
      <selection activeCell="B42" sqref="B42"/>
    </sheetView>
  </sheetViews>
  <sheetFormatPr baseColWidth="10" defaultRowHeight="12.75" x14ac:dyDescent="0.2"/>
  <cols>
    <col min="1" max="1" width="2.42578125" customWidth="1"/>
    <col min="2" max="2" width="46" customWidth="1"/>
    <col min="3" max="3" width="103.28515625" customWidth="1"/>
  </cols>
  <sheetData>
    <row r="1" spans="1:3" ht="9" customHeight="1" x14ac:dyDescent="0.2"/>
    <row r="3" spans="1:3" x14ac:dyDescent="0.2">
      <c r="A3" s="31"/>
      <c r="B3" s="31"/>
      <c r="C3" s="31"/>
    </row>
    <row r="4" spans="1:3" s="31" customFormat="1" x14ac:dyDescent="0.2">
      <c r="B4" s="28" t="s">
        <v>40</v>
      </c>
      <c r="C4" s="29" t="s">
        <v>107</v>
      </c>
    </row>
    <row r="5" spans="1:3" s="31" customFormat="1" ht="25.5" x14ac:dyDescent="0.2">
      <c r="B5" s="30" t="s">
        <v>42</v>
      </c>
      <c r="C5" s="30" t="s">
        <v>108</v>
      </c>
    </row>
    <row r="6" spans="1:3" s="31" customFormat="1" x14ac:dyDescent="0.2">
      <c r="B6" s="30" t="s">
        <v>41</v>
      </c>
      <c r="C6" s="30" t="s">
        <v>109</v>
      </c>
    </row>
    <row r="7" spans="1:3" s="31" customFormat="1" x14ac:dyDescent="0.2">
      <c r="B7" s="30" t="s">
        <v>43</v>
      </c>
      <c r="C7" s="30" t="s">
        <v>110</v>
      </c>
    </row>
    <row r="8" spans="1:3" s="31" customFormat="1" ht="38.25" x14ac:dyDescent="0.2">
      <c r="B8" s="30" t="s">
        <v>44</v>
      </c>
      <c r="C8" s="30" t="s">
        <v>111</v>
      </c>
    </row>
    <row r="9" spans="1:3" s="31" customFormat="1" x14ac:dyDescent="0.2">
      <c r="B9" s="30" t="s">
        <v>45</v>
      </c>
      <c r="C9" s="30" t="s">
        <v>112</v>
      </c>
    </row>
    <row r="10" spans="1:3" s="31" customFormat="1" ht="25.5" x14ac:dyDescent="0.2">
      <c r="B10" s="30" t="s">
        <v>46</v>
      </c>
      <c r="C10" s="30" t="s">
        <v>113</v>
      </c>
    </row>
    <row r="11" spans="1:3" s="31" customFormat="1" x14ac:dyDescent="0.2">
      <c r="B11" s="30" t="s">
        <v>47</v>
      </c>
      <c r="C11" s="30" t="s">
        <v>48</v>
      </c>
    </row>
    <row r="12" spans="1:3" s="31" customFormat="1" x14ac:dyDescent="0.2">
      <c r="B12" s="30" t="s">
        <v>49</v>
      </c>
      <c r="C12" s="30" t="s">
        <v>114</v>
      </c>
    </row>
    <row r="13" spans="1:3" s="31" customFormat="1" ht="25.5" x14ac:dyDescent="0.2">
      <c r="B13" s="30" t="s">
        <v>51</v>
      </c>
      <c r="C13" s="30" t="s">
        <v>52</v>
      </c>
    </row>
    <row r="14" spans="1:3" s="31" customFormat="1" ht="25.5" x14ac:dyDescent="0.2">
      <c r="B14" s="30" t="s">
        <v>50</v>
      </c>
      <c r="C14" s="30" t="s">
        <v>115</v>
      </c>
    </row>
    <row r="15" spans="1:3" s="31" customFormat="1" ht="38.25" x14ac:dyDescent="0.2">
      <c r="B15" s="30" t="s">
        <v>53</v>
      </c>
      <c r="C15" s="30" t="s">
        <v>116</v>
      </c>
    </row>
    <row r="16" spans="1:3" s="31" customFormat="1" ht="25.5" x14ac:dyDescent="0.2">
      <c r="B16" s="30" t="s">
        <v>54</v>
      </c>
      <c r="C16" s="30" t="s">
        <v>117</v>
      </c>
    </row>
    <row r="17" spans="1:3" s="31" customFormat="1" ht="25.5" x14ac:dyDescent="0.2">
      <c r="B17" s="30" t="s">
        <v>55</v>
      </c>
      <c r="C17" s="30" t="s">
        <v>118</v>
      </c>
    </row>
    <row r="18" spans="1:3" s="31" customFormat="1" ht="25.5" x14ac:dyDescent="0.2">
      <c r="B18" s="30" t="s">
        <v>56</v>
      </c>
      <c r="C18" s="30" t="s">
        <v>119</v>
      </c>
    </row>
    <row r="19" spans="1:3" s="31" customFormat="1" x14ac:dyDescent="0.2">
      <c r="B19" s="30" t="s">
        <v>57</v>
      </c>
      <c r="C19" s="30" t="s">
        <v>120</v>
      </c>
    </row>
    <row r="20" spans="1:3" s="31" customFormat="1" ht="51" x14ac:dyDescent="0.2">
      <c r="B20" s="30" t="s">
        <v>58</v>
      </c>
      <c r="C20" s="30" t="s">
        <v>121</v>
      </c>
    </row>
    <row r="21" spans="1:3" s="31" customFormat="1" x14ac:dyDescent="0.2">
      <c r="B21" s="30" t="s">
        <v>60</v>
      </c>
      <c r="C21" s="30" t="s">
        <v>122</v>
      </c>
    </row>
    <row r="22" spans="1:3" s="31" customFormat="1" x14ac:dyDescent="0.2">
      <c r="B22" s="30" t="s">
        <v>59</v>
      </c>
      <c r="C22" s="30" t="s">
        <v>123</v>
      </c>
    </row>
    <row r="23" spans="1:3" s="31" customFormat="1" ht="38.25" x14ac:dyDescent="0.2">
      <c r="B23" s="30" t="s">
        <v>61</v>
      </c>
      <c r="C23" s="30" t="s">
        <v>124</v>
      </c>
    </row>
    <row r="24" spans="1:3" s="31" customFormat="1" ht="25.5" x14ac:dyDescent="0.2">
      <c r="B24" s="30" t="s">
        <v>62</v>
      </c>
      <c r="C24" s="30" t="s">
        <v>125</v>
      </c>
    </row>
    <row r="25" spans="1:3" s="31" customFormat="1" x14ac:dyDescent="0.2">
      <c r="B25"/>
      <c r="C25"/>
    </row>
    <row r="26" spans="1:3" s="31" customFormat="1" x14ac:dyDescent="0.2">
      <c r="B26"/>
      <c r="C26"/>
    </row>
    <row r="27" spans="1:3" s="31" customFormat="1" x14ac:dyDescent="0.2">
      <c r="B27"/>
      <c r="C27"/>
    </row>
    <row r="28" spans="1:3" s="31" customFormat="1" x14ac:dyDescent="0.2">
      <c r="A28"/>
      <c r="B28"/>
      <c r="C28"/>
    </row>
    <row r="29" spans="1:3" s="31" customFormat="1" x14ac:dyDescent="0.2">
      <c r="A29"/>
      <c r="B29"/>
      <c r="C29"/>
    </row>
    <row r="30" spans="1:3" s="31" customFormat="1" x14ac:dyDescent="0.2">
      <c r="A30"/>
      <c r="B30"/>
      <c r="C30"/>
    </row>
    <row r="31" spans="1:3" s="31" customFormat="1" x14ac:dyDescent="0.2">
      <c r="A31"/>
      <c r="B31"/>
      <c r="C31"/>
    </row>
    <row r="32" spans="1:3" s="31" customFormat="1" x14ac:dyDescent="0.2">
      <c r="A32"/>
      <c r="B32"/>
      <c r="C32"/>
    </row>
    <row r="33" spans="1:3" s="31" customFormat="1" x14ac:dyDescent="0.2">
      <c r="A33"/>
      <c r="B33"/>
      <c r="C33"/>
    </row>
    <row r="34" spans="1:3" s="31" customFormat="1" x14ac:dyDescent="0.2">
      <c r="A34"/>
      <c r="B34"/>
      <c r="C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2017-03-24T20:58:29Z</dcterms:modified>
</cp:coreProperties>
</file>