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REGION 2\"/>
    </mc:Choice>
  </mc:AlternateContent>
  <bookViews>
    <workbookView xWindow="0" yWindow="0" windowWidth="21600" windowHeight="9735" tabRatio="496"/>
  </bookViews>
  <sheets>
    <sheet name="PUNTUALIDAD" sheetId="19" r:id="rId1"/>
    <sheet name="Gráficos Índice de Puntualidad" sheetId="20" r:id="rId2"/>
    <sheet name="Detalle Total de Causas" sheetId="21" r:id="rId3"/>
    <sheet name="Graficas Demoras" sheetId="22" r:id="rId4"/>
    <sheet name="Notas" sheetId="17" r:id="rId5"/>
  </sheets>
  <calcPr calcId="152511"/>
  <pivotCaches>
    <pivotCache cacheId="383" r:id="rId6"/>
  </pivotCaches>
</workbook>
</file>

<file path=xl/calcChain.xml><?xml version="1.0" encoding="utf-8"?>
<calcChain xmlns="http://schemas.openxmlformats.org/spreadsheetml/2006/main">
  <c r="A3" i="20" l="1"/>
  <c r="L65" i="20" l="1"/>
  <c r="AZ20" i="19" l="1"/>
  <c r="K8" i="20" s="1"/>
  <c r="AY20" i="19"/>
  <c r="BJ14" i="19"/>
  <c r="M7" i="20" s="1"/>
  <c r="BI14" i="19"/>
  <c r="BE14" i="19"/>
  <c r="L7" i="20" s="1"/>
  <c r="BB14" i="19"/>
  <c r="L13" i="20" s="1"/>
  <c r="AX14" i="19"/>
  <c r="AW14" i="19"/>
  <c r="K13" i="20" s="1"/>
  <c r="BC20" i="19"/>
  <c r="AZ14" i="19" l="1"/>
  <c r="K7" i="20" s="1"/>
  <c r="BD14" i="19"/>
  <c r="BH14" i="19"/>
  <c r="AW20" i="19"/>
  <c r="K14" i="20" s="1"/>
  <c r="BB20" i="19"/>
  <c r="L14" i="20" s="1"/>
  <c r="BJ20" i="19"/>
  <c r="M8" i="20" s="1"/>
  <c r="AY14" i="19"/>
  <c r="BC14" i="19"/>
  <c r="BG14" i="19"/>
  <c r="M13" i="20" s="1"/>
  <c r="BG20" i="19"/>
  <c r="M14" i="20" s="1"/>
  <c r="BD20" i="19"/>
  <c r="BH20" i="19"/>
  <c r="AX20" i="19"/>
  <c r="BI20" i="19"/>
  <c r="BE20" i="19"/>
  <c r="L8" i="20" s="1"/>
  <c r="AS14" i="19" l="1"/>
  <c r="D14" i="19"/>
  <c r="B13" i="20" s="1"/>
  <c r="AR20" i="19"/>
  <c r="J14" i="20" s="1"/>
  <c r="AC20" i="19"/>
  <c r="G14" i="20" s="1"/>
  <c r="AS20" i="19"/>
  <c r="AN20" i="19"/>
  <c r="AI20" i="19"/>
  <c r="AD20" i="19"/>
  <c r="X20" i="19"/>
  <c r="F14" i="20" s="1"/>
  <c r="S20" i="19"/>
  <c r="E14" i="20" s="1"/>
  <c r="N20" i="19"/>
  <c r="D14" i="20" s="1"/>
  <c r="I20" i="19"/>
  <c r="C14" i="20" s="1"/>
  <c r="D20" i="19"/>
  <c r="B14" i="20" s="1"/>
  <c r="AH20" i="19"/>
  <c r="H14" i="20" s="1"/>
  <c r="AM20" i="19"/>
  <c r="I14" i="20" s="1"/>
  <c r="Y20" i="19"/>
  <c r="T20" i="19"/>
  <c r="O20" i="19"/>
  <c r="J20" i="19"/>
  <c r="E20" i="19"/>
  <c r="AR14" i="19"/>
  <c r="J13" i="20" s="1"/>
  <c r="AM14" i="19"/>
  <c r="I13" i="20" s="1"/>
  <c r="AH14" i="19"/>
  <c r="H13" i="20" s="1"/>
  <c r="Y14" i="19"/>
  <c r="T14" i="19"/>
  <c r="J14" i="19"/>
  <c r="N14" i="19"/>
  <c r="D13" i="20" s="1"/>
  <c r="AI14" i="19"/>
  <c r="X14" i="19"/>
  <c r="F13" i="20" s="1"/>
  <c r="AC14" i="19"/>
  <c r="G13" i="20" s="1"/>
  <c r="AA14" i="19" l="1"/>
  <c r="F7" i="20" s="1"/>
  <c r="AK20" i="19"/>
  <c r="H8" i="20" s="1"/>
  <c r="AJ20" i="19"/>
  <c r="AT20" i="19"/>
  <c r="G20" i="19"/>
  <c r="B8" i="20" s="1"/>
  <c r="Q20" i="19"/>
  <c r="D8" i="20" s="1"/>
  <c r="AA20" i="19"/>
  <c r="F8" i="20" s="1"/>
  <c r="AU20" i="19"/>
  <c r="J8" i="20" s="1"/>
  <c r="K20" i="19"/>
  <c r="U20" i="19"/>
  <c r="AE20" i="19"/>
  <c r="AO20" i="19"/>
  <c r="L20" i="19"/>
  <c r="C8" i="20" s="1"/>
  <c r="V20" i="19"/>
  <c r="E8" i="20" s="1"/>
  <c r="AF20" i="19"/>
  <c r="G8" i="20" s="1"/>
  <c r="AP20" i="19"/>
  <c r="I8" i="20" s="1"/>
  <c r="F20" i="19"/>
  <c r="P20" i="19"/>
  <c r="Z20" i="19"/>
  <c r="U14" i="19"/>
  <c r="AO14" i="19"/>
  <c r="V14" i="19"/>
  <c r="E7" i="20" s="1"/>
  <c r="K14" i="19"/>
  <c r="AE14" i="19"/>
  <c r="F14" i="19"/>
  <c r="P14" i="19"/>
  <c r="Z14" i="19"/>
  <c r="AJ14" i="19"/>
  <c r="AT14" i="19"/>
  <c r="AU14" i="19" l="1"/>
  <c r="J7" i="20" s="1"/>
  <c r="AP14" i="19"/>
  <c r="I7" i="20" s="1"/>
  <c r="Q14" i="19"/>
  <c r="D7" i="20" s="1"/>
  <c r="G14" i="19"/>
  <c r="B7" i="20" s="1"/>
  <c r="L14" i="19"/>
  <c r="C7" i="20" s="1"/>
  <c r="AK14" i="19"/>
  <c r="H7" i="20" s="1"/>
  <c r="AF14" i="19"/>
  <c r="G7" i="20" s="1"/>
  <c r="BN20" i="19" l="1"/>
  <c r="BO20" i="19"/>
  <c r="BM20" i="19"/>
  <c r="BP20" i="19"/>
  <c r="BM14" i="19"/>
  <c r="BP14" i="19"/>
  <c r="BN14" i="19"/>
  <c r="BO14" i="19"/>
  <c r="E14" i="19" l="1"/>
  <c r="O14" i="19"/>
  <c r="AN14" i="19"/>
  <c r="AD14" i="19"/>
  <c r="S14" i="19"/>
  <c r="E13" i="20" s="1"/>
  <c r="I14" i="19"/>
  <c r="C13" i="20" s="1"/>
</calcChain>
</file>

<file path=xl/sharedStrings.xml><?xml version="1.0" encoding="utf-8"?>
<sst xmlns="http://schemas.openxmlformats.org/spreadsheetml/2006/main" count="354" uniqueCount="133">
  <si>
    <t>Aeroméxico Connect (Aerolitoral)</t>
  </si>
  <si>
    <t>Interjet (ABC Aerolíneas)</t>
  </si>
  <si>
    <t>Vivaaerobus (Aeroenlaces)</t>
  </si>
  <si>
    <t>American Airlines</t>
  </si>
  <si>
    <t>Volaris (Concesionaria Vuela Cia de Aviación)</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</si>
  <si>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</si>
  <si>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</si>
  <si>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</si>
  <si>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</si>
  <si>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Mar/Mar</t>
  </si>
  <si>
    <t>AIJ</t>
  </si>
  <si>
    <t>SLI</t>
  </si>
  <si>
    <t>VIV</t>
  </si>
  <si>
    <t>VOI</t>
  </si>
  <si>
    <t>AAL</t>
  </si>
  <si>
    <t>UAL</t>
  </si>
  <si>
    <t>E m p r e s a / Air Carrier</t>
  </si>
  <si>
    <t>ÍNDICE DE PUNTUALIDAD/ PUNCTUALITY INDEX</t>
  </si>
  <si>
    <t>IATA</t>
  </si>
  <si>
    <t>Promedio Norte América/ North America Average</t>
  </si>
  <si>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</si>
  <si>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</si>
  <si>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</si>
  <si>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</si>
  <si>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</si>
  <si>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</si>
  <si>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</si>
  <si>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</si>
  <si>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</si>
  <si>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</si>
  <si>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</si>
  <si>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</si>
  <si>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</si>
  <si>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</si>
  <si>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Aerolínea</t>
  </si>
  <si>
    <t>Índice de Puntualidad Promedio</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</si>
  <si>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</si>
  <si>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</si>
  <si>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</si>
  <si>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</si>
  <si>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</si>
  <si>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</si>
  <si>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</si>
  <si>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United Airlines, Inc.</t>
  </si>
  <si>
    <t>LCT</t>
  </si>
  <si>
    <t>Transportes Aéreos Regionales (TAR)</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</si>
  <si>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</si>
  <si>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</si>
  <si>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</si>
  <si>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</si>
  <si>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</si>
  <si>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</si>
  <si>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</si>
  <si>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</si>
  <si>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</si>
  <si>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</si>
  <si>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</si>
  <si>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</si>
  <si>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</si>
  <si>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</si>
  <si>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</si>
  <si>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</si>
  <si>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</si>
  <si>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</si>
  <si>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</si>
  <si>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</si>
  <si>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</si>
  <si>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</si>
  <si>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</si>
  <si>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</si>
  <si>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Promedio % de Operaciones a Tiempo</t>
  </si>
  <si>
    <t>Índice de puntualidad
(Ene-Dic)</t>
  </si>
  <si>
    <t>Total Anual 2016  (Ene-Dic)
Empresas Nacionales</t>
  </si>
  <si>
    <t>Total Anual 2016 (Ene- Dic)
Empresas Internacionales</t>
  </si>
  <si>
    <t>-</t>
  </si>
  <si>
    <t xml:space="preserve">Interjet </t>
  </si>
  <si>
    <t xml:space="preserve">Aeroméxico Connect </t>
  </si>
  <si>
    <t>Vivaaerobus</t>
  </si>
  <si>
    <t>Volaris</t>
  </si>
  <si>
    <t>AEROPUERTO INTERNACIONAL DE TORREON</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</si>
  <si>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</si>
  <si>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</si>
  <si>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</si>
  <si>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</si>
  <si>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</si>
  <si>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</si>
  <si>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</si>
  <si>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</si>
  <si>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</si>
  <si>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</si>
  <si>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</si>
  <si>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</si>
  <si>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</si>
  <si>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</si>
  <si>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</si>
  <si>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</si>
  <si>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</si>
  <si>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</si>
  <si>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MANTENIMIENTO AERONAVES*</t>
  </si>
  <si>
    <t>TRIPULACIONES*</t>
  </si>
  <si>
    <t>TRAFICO/DOCUMENTACION*</t>
  </si>
  <si>
    <t>OPERACIONES AEROLINEA*</t>
  </si>
  <si>
    <t>No Imputable</t>
  </si>
  <si>
    <t>METEOROLOGIA</t>
  </si>
  <si>
    <t>CONTROL DE FLUJO SENEAM</t>
  </si>
  <si>
    <t>OTROS (ESPECIFICAR)</t>
  </si>
  <si>
    <t>Total general</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</si>
  <si>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</si>
  <si>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</si>
  <si>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</si>
  <si>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</si>
  <si>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</si>
  <si>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</si>
  <si>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</si>
  <si>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</si>
  <si>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</si>
  <si>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</si>
  <si>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</si>
  <si>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</si>
  <si>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</si>
  <si>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</si>
  <si>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</si>
  <si>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</si>
  <si>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</si>
  <si>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</si>
  <si>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</si>
  <si>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</si>
  <si>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</si>
  <si>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</si>
  <si>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</si>
  <si>
    <t>Meteorologia</t>
  </si>
  <si>
    <t>Otros (Especificar)</t>
  </si>
  <si>
    <t>Control De Flujo Seneam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</si>
</sst>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43" fontId="35" fillId="0" borderId="0" applyFont="0" applyFill="0" applyBorder="0" applyAlignment="0" applyProtection="0"/>
    <xf numFmtId="0" fontId="7"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8" fillId="4" borderId="0" applyNumberFormat="0" applyBorder="0" applyAlignment="0" applyProtection="0"/>
    <xf numFmtId="0" fontId="39" fillId="16" borderId="1" applyNumberFormat="0" applyAlignment="0" applyProtection="0"/>
    <xf numFmtId="0" fontId="40" fillId="1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43" fillId="7" borderId="1" applyNumberFormat="0" applyAlignment="0" applyProtection="0"/>
    <xf numFmtId="167" fontId="7" fillId="0" borderId="0" applyFont="0" applyFill="0" applyBorder="0" applyAlignment="0" applyProtection="0"/>
    <xf numFmtId="0" fontId="44" fillId="3" borderId="0" applyNumberFormat="0" applyBorder="0" applyAlignment="0" applyProtection="0"/>
    <xf numFmtId="0" fontId="45"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6" fillId="23" borderId="4" applyNumberFormat="0" applyFont="0" applyAlignment="0" applyProtection="0"/>
    <xf numFmtId="0" fontId="46" fillId="16"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8">
    <xf numFmtId="0" fontId="0" fillId="0" borderId="0" xfId="0"/>
    <xf numFmtId="0" fontId="0" fillId="0" borderId="10" xfId="0" applyFill="1" applyBorder="1"/>
    <xf numFmtId="0" fontId="0" fillId="0" borderId="0" xfId="0" applyFill="1" applyBorder="1"/>
    <xf numFmtId="0" fontId="8" fillId="0" borderId="0" xfId="0" applyFont="1" applyFill="1"/>
    <xf numFmtId="0" fontId="8" fillId="0" borderId="0" xfId="0" applyFont="1"/>
    <xf numFmtId="0" fontId="0" fillId="0" borderId="10" xfId="0" applyFill="1" applyBorder="1" applyAlignment="1">
      <alignment horizontal="left"/>
    </xf>
    <xf numFmtId="165" fontId="8" fillId="24" borderId="10" xfId="0" applyNumberFormat="1" applyFont="1" applyFill="1" applyBorder="1" applyAlignment="1">
      <alignment horizontal="center"/>
    </xf>
    <xf numFmtId="0" fontId="0" fillId="0" borderId="0" xfId="0" applyAlignment="1">
      <alignment horizontal="left"/>
    </xf>
    <xf numFmtId="0" fontId="28" fillId="0" borderId="0" xfId="0" applyFont="1" applyAlignment="1">
      <alignment horizontal="left"/>
    </xf>
    <xf numFmtId="0" fontId="8" fillId="0" borderId="0" xfId="0" applyFont="1" applyFill="1" applyAlignment="1">
      <alignment horizontal="left"/>
    </xf>
    <xf numFmtId="0" fontId="9" fillId="0" borderId="0" xfId="0" applyFont="1" applyFill="1" applyAlignment="1">
      <alignment horizontal="left"/>
    </xf>
    <xf numFmtId="9" fontId="0" fillId="0" borderId="0" xfId="44" applyFont="1" applyFill="1" applyBorder="1"/>
    <xf numFmtId="9" fontId="8" fillId="24" borderId="10" xfId="44" applyFont="1" applyFill="1" applyBorder="1" applyAlignment="1">
      <alignment horizontal="right"/>
    </xf>
    <xf numFmtId="3" fontId="0" fillId="0" borderId="10" xfId="0" applyNumberFormat="1" applyFill="1" applyBorder="1"/>
    <xf numFmtId="0" fontId="8" fillId="24" borderId="10" xfId="0" applyFont="1" applyFill="1" applyBorder="1" applyAlignment="1">
      <alignment wrapText="1"/>
    </xf>
    <xf numFmtId="9" fontId="0" fillId="0" borderId="0" xfId="0" applyNumberFormat="1"/>
    <xf numFmtId="0" fontId="8" fillId="0" borderId="0" xfId="0" applyFont="1" applyAlignment="1"/>
    <xf numFmtId="0" fontId="7" fillId="0" borderId="10" xfId="0" applyFont="1" applyBorder="1" applyAlignment="1">
      <alignment horizontal="left" vertical="center"/>
    </xf>
    <xf numFmtId="9" fontId="0" fillId="0" borderId="11" xfId="44" applyFont="1" applyBorder="1" applyAlignment="1">
      <alignment horizontal="center"/>
    </xf>
    <xf numFmtId="0" fontId="7"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7" fillId="0" borderId="0" xfId="0" applyFont="1"/>
    <xf numFmtId="166" fontId="8" fillId="0" borderId="0" xfId="0" applyNumberFormat="1" applyFont="1"/>
    <xf numFmtId="0" fontId="8" fillId="24" borderId="13" xfId="0" applyFont="1" applyFill="1" applyBorder="1" applyAlignment="1">
      <alignment wrapText="1"/>
    </xf>
    <xf numFmtId="9" fontId="0" fillId="0" borderId="10" xfId="44" applyNumberFormat="1" applyFont="1" applyFill="1" applyBorder="1"/>
    <xf numFmtId="9" fontId="8" fillId="24" borderId="10" xfId="44" applyFont="1" applyFill="1" applyBorder="1" applyAlignment="1">
      <alignment horizontal="center" vertical="center"/>
    </xf>
    <xf numFmtId="9" fontId="0" fillId="0" borderId="10" xfId="44" applyFont="1" applyFill="1" applyBorder="1"/>
    <xf numFmtId="0" fontId="7" fillId="0" borderId="10" xfId="0" applyFont="1" applyFill="1" applyBorder="1"/>
    <xf numFmtId="0" fontId="32" fillId="25" borderId="10" xfId="82" applyFont="1" applyFill="1" applyBorder="1" applyAlignment="1">
      <alignment horizontal="center" vertical="center" wrapText="1"/>
    </xf>
    <xf numFmtId="0" fontId="32" fillId="25" borderId="13" xfId="82" applyFont="1" applyFill="1" applyBorder="1" applyAlignment="1">
      <alignment horizontal="center" vertical="center" wrapText="1"/>
    </xf>
    <xf numFmtId="0" fontId="7" fillId="29" borderId="10" xfId="82" applyFill="1" applyBorder="1" applyAlignment="1">
      <alignment vertical="center" wrapText="1"/>
    </xf>
    <xf numFmtId="0" fontId="0" fillId="0" borderId="0" xfId="0" applyAlignment="1">
      <alignment wrapText="1"/>
    </xf>
    <xf numFmtId="0" fontId="31" fillId="0" borderId="0" xfId="0" applyFont="1" applyAlignment="1"/>
    <xf numFmtId="9" fontId="0" fillId="27" borderId="13" xfId="0" applyNumberFormat="1" applyFill="1" applyBorder="1"/>
    <xf numFmtId="9" fontId="7" fillId="27" borderId="13" xfId="0" applyNumberFormat="1" applyFont="1" applyFill="1" applyBorder="1"/>
    <xf numFmtId="0" fontId="8" fillId="24" borderId="11" xfId="0" applyFont="1" applyFill="1" applyBorder="1" applyAlignment="1">
      <alignment wrapText="1"/>
    </xf>
    <xf numFmtId="0" fontId="8" fillId="0" borderId="0" xfId="0" applyFont="1" applyAlignment="1">
      <alignment horizontal="left"/>
    </xf>
    <xf numFmtId="0" fontId="32" fillId="26" borderId="12" xfId="0" applyFont="1" applyFill="1" applyBorder="1" applyAlignment="1">
      <alignment horizontal="center" vertical="center"/>
    </xf>
    <xf numFmtId="0" fontId="9" fillId="0" borderId="0" xfId="0" applyFont="1" applyAlignment="1"/>
    <xf numFmtId="0" fontId="2" fillId="0" borderId="0" xfId="103"/>
    <xf numFmtId="0" fontId="52" fillId="0" borderId="0" xfId="103" applyFont="1"/>
    <xf numFmtId="165" fontId="2" fillId="0" borderId="0" xfId="103" applyNumberFormat="1"/>
    <xf numFmtId="0" fontId="2" fillId="0" borderId="0" xfId="103" applyAlignment="1">
      <alignment horizontal="left"/>
    </xf>
    <xf numFmtId="0" fontId="2" fillId="30" borderId="0" xfId="103" applyFill="1" applyAlignment="1">
      <alignment horizontal="left"/>
    </xf>
    <xf numFmtId="165" fontId="2" fillId="30" borderId="0" xfId="103" applyNumberFormat="1" applyFill="1"/>
    <xf numFmtId="0" fontId="2" fillId="30" borderId="0" xfId="103" applyFill="1" applyAlignment="1">
      <alignment horizontal="left" indent="1"/>
    </xf>
    <xf numFmtId="0" fontId="2" fillId="31" borderId="0" xfId="103" applyFill="1" applyAlignment="1">
      <alignment horizontal="left"/>
    </xf>
    <xf numFmtId="165" fontId="2" fillId="31" borderId="0" xfId="103" applyNumberFormat="1" applyFill="1"/>
    <xf numFmtId="0" fontId="2" fillId="31" borderId="0" xfId="103" applyFill="1" applyAlignment="1">
      <alignment horizontal="left" indent="1"/>
    </xf>
    <xf numFmtId="0" fontId="1" fillId="0" borderId="0" xfId="104"/>
    <xf numFmtId="0" fontId="52" fillId="24" borderId="10" xfId="104" applyFont="1" applyFill="1" applyBorder="1"/>
    <xf numFmtId="165" fontId="52" fillId="24" borderId="10" xfId="104" applyNumberFormat="1" applyFont="1" applyFill="1" applyBorder="1"/>
    <xf numFmtId="0" fontId="1" fillId="0" borderId="10" xfId="104" applyBorder="1"/>
    <xf numFmtId="165" fontId="0" fillId="0" borderId="10" xfId="105" applyNumberFormat="1" applyFont="1" applyBorder="1"/>
    <xf numFmtId="165" fontId="0" fillId="0" borderId="0" xfId="105" applyNumberFormat="1" applyFont="1"/>
    <xf numFmtId="0" fontId="8" fillId="24" borderId="13" xfId="0" applyFont="1" applyFill="1" applyBorder="1" applyAlignment="1">
      <alignment horizontal="center" wrapText="1"/>
    </xf>
    <xf numFmtId="0" fontId="8" fillId="24" borderId="15" xfId="0" applyFont="1" applyFill="1" applyBorder="1" applyAlignment="1">
      <alignment horizontal="center" wrapText="1"/>
    </xf>
    <xf numFmtId="0" fontId="32" fillId="26" borderId="13" xfId="0" applyFont="1" applyFill="1" applyBorder="1" applyAlignment="1">
      <alignment horizontal="center"/>
    </xf>
    <xf numFmtId="0" fontId="32" fillId="26" borderId="15" xfId="0" applyFont="1" applyFill="1" applyBorder="1" applyAlignment="1">
      <alignment horizontal="center"/>
    </xf>
    <xf numFmtId="0" fontId="32" fillId="26" borderId="11" xfId="0" applyFont="1" applyFill="1" applyBorder="1" applyAlignment="1">
      <alignment horizontal="center"/>
    </xf>
    <xf numFmtId="0" fontId="32" fillId="28" borderId="0" xfId="0" applyFont="1" applyFill="1" applyBorder="1" applyAlignment="1">
      <alignment horizontal="center" wrapText="1"/>
    </xf>
    <xf numFmtId="0" fontId="32" fillId="28" borderId="16" xfId="0" applyFont="1" applyFill="1" applyBorder="1" applyAlignment="1">
      <alignment horizontal="center" wrapText="1"/>
    </xf>
    <xf numFmtId="0" fontId="32" fillId="26" borderId="12" xfId="0" applyFont="1" applyFill="1" applyBorder="1" applyAlignment="1">
      <alignment horizontal="center" vertical="center"/>
    </xf>
    <xf numFmtId="0" fontId="32" fillId="26" borderId="14" xfId="0" applyFont="1" applyFill="1" applyBorder="1" applyAlignment="1">
      <alignment horizontal="center" vertical="center"/>
    </xf>
    <xf numFmtId="0" fontId="32" fillId="25" borderId="13" xfId="0" applyFont="1" applyFill="1" applyBorder="1" applyAlignment="1">
      <alignment horizontal="center"/>
    </xf>
    <xf numFmtId="0" fontId="32" fillId="25" borderId="15" xfId="0" applyFont="1" applyFill="1" applyBorder="1" applyAlignment="1">
      <alignment horizontal="center"/>
    </xf>
    <xf numFmtId="0" fontId="32" fillId="25" borderId="11" xfId="0" applyFont="1" applyFill="1" applyBorder="1" applyAlignment="1">
      <alignment horizontal="center"/>
    </xf>
    <xf numFmtId="0" fontId="32" fillId="26" borderId="13" xfId="0" applyFont="1" applyFill="1" applyBorder="1" applyAlignment="1">
      <alignment horizontal="center" vertical="center" wrapText="1"/>
    </xf>
    <xf numFmtId="0" fontId="32" fillId="26" borderId="11" xfId="0" applyFont="1" applyFill="1" applyBorder="1" applyAlignment="1">
      <alignment horizontal="center" vertical="center" wrapText="1"/>
    </xf>
  </cellXfs>
  <cellStyles count="107">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5"/>
    <cellStyle name="Neutral" xfId="33" builtinId="28" customBuiltin="1"/>
    <cellStyle name="Neutral 2" xfId="79"/>
    <cellStyle name="Normal" xfId="0" builtinId="0"/>
    <cellStyle name="Normal 10" xfId="104"/>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6"/>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Puntualidad'!$L$47</c:f>
              <c:strCache>
                <c:ptCount val="1"/>
                <c:pt idx="0">
                  <c:v>Índice de puntualidad
(Ene-Dic)</c:v>
                </c:pt>
              </c:strCache>
            </c:strRef>
          </c:tx>
          <c:invertIfNegative val="0"/>
          <c:cat>
            <c:strRef>
              <c:f>'Gráficos Índice de Puntualidad'!$J$48:$J$52</c:f>
              <c:strCache>
                <c:ptCount val="5"/>
                <c:pt idx="0">
                  <c:v>Interjet </c:v>
                </c:pt>
                <c:pt idx="1">
                  <c:v>Transportes Aéreos Regionales (TAR)</c:v>
                </c:pt>
                <c:pt idx="2">
                  <c:v>Aeroméxico Connect </c:v>
                </c:pt>
                <c:pt idx="3">
                  <c:v>Vivaaerobus</c:v>
                </c:pt>
                <c:pt idx="4">
                  <c:v>Volaris</c:v>
                </c:pt>
              </c:strCache>
            </c:strRef>
          </c:cat>
          <c:val>
            <c:numRef>
              <c:f>'Gráficos Índice de Puntualidad'!$L$48:$L$52</c:f>
              <c:numCache>
                <c:formatCode>0%</c:formatCode>
                <c:ptCount val="5"/>
                <c:pt idx="0">
                  <c:v>0.99725877192982459</c:v>
                </c:pt>
                <c:pt idx="1">
                  <c:v>0.99375000000000002</c:v>
                </c:pt>
                <c:pt idx="2">
                  <c:v>0.99401595744680848</c:v>
                </c:pt>
                <c:pt idx="3">
                  <c:v>0.98809523809523814</c:v>
                </c:pt>
                <c:pt idx="4">
                  <c:v>0.98958333333333337</c:v>
                </c:pt>
              </c:numCache>
            </c:numRef>
          </c:val>
        </c:ser>
        <c:ser>
          <c:idx val="2"/>
          <c:order val="1"/>
          <c:tx>
            <c:strRef>
              <c:f>'Gráficos Índice de Puntualidad'!$M$47</c:f>
              <c:strCache>
                <c:ptCount val="1"/>
                <c:pt idx="0">
                  <c:v>Dentro del  Horario</c:v>
                </c:pt>
              </c:strCache>
            </c:strRef>
          </c:tx>
          <c:invertIfNegative val="0"/>
          <c:cat>
            <c:strRef>
              <c:f>'Gráficos Índice de Puntualidad'!$J$48:$J$52</c:f>
              <c:strCache>
                <c:ptCount val="5"/>
                <c:pt idx="0">
                  <c:v>Interjet </c:v>
                </c:pt>
                <c:pt idx="1">
                  <c:v>Transportes Aéreos Regionales (TAR)</c:v>
                </c:pt>
                <c:pt idx="2">
                  <c:v>Aeroméxico Connect </c:v>
                </c:pt>
                <c:pt idx="3">
                  <c:v>Vivaaerobus</c:v>
                </c:pt>
                <c:pt idx="4">
                  <c:v>Volaris</c:v>
                </c:pt>
              </c:strCache>
            </c:strRef>
          </c:cat>
          <c:val>
            <c:numRef>
              <c:f>'Gráficos Índice de Puntualidad'!$M$48:$M$52</c:f>
              <c:numCache>
                <c:formatCode>0%</c:formatCode>
                <c:ptCount val="5"/>
                <c:pt idx="0">
                  <c:v>0.99616228070175439</c:v>
                </c:pt>
                <c:pt idx="1">
                  <c:v>0.99375000000000002</c:v>
                </c:pt>
                <c:pt idx="2">
                  <c:v>0.99135638297872342</c:v>
                </c:pt>
                <c:pt idx="3">
                  <c:v>0.98809523809523814</c:v>
                </c:pt>
                <c:pt idx="4">
                  <c:v>0.98697916666666663</c:v>
                </c:pt>
              </c:numCache>
            </c:numRef>
          </c:val>
        </c:ser>
        <c:dLbls>
          <c:showLegendKey val="0"/>
          <c:showVal val="0"/>
          <c:showCatName val="0"/>
          <c:showSerName val="0"/>
          <c:showPercent val="0"/>
          <c:showBubbleSize val="0"/>
        </c:dLbls>
        <c:gapWidth val="150"/>
        <c:axId val="343683720"/>
        <c:axId val="343684112"/>
      </c:barChart>
      <c:catAx>
        <c:axId val="343683720"/>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343684112"/>
        <c:crosses val="autoZero"/>
        <c:auto val="1"/>
        <c:lblAlgn val="ctr"/>
        <c:lblOffset val="100"/>
        <c:noMultiLvlLbl val="0"/>
      </c:catAx>
      <c:valAx>
        <c:axId val="343684112"/>
        <c:scaling>
          <c:orientation val="minMax"/>
          <c:max val="1"/>
          <c:min val="0"/>
        </c:scaling>
        <c:delete val="0"/>
        <c:axPos val="l"/>
        <c:majorGridlines/>
        <c:numFmt formatCode="0%" sourceLinked="1"/>
        <c:majorTickMark val="out"/>
        <c:minorTickMark val="none"/>
        <c:tickLblPos val="nextTo"/>
        <c:crossAx val="343683720"/>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overlay val="0"/>
    </c:title>
    <c:autoTitleDeleted val="0"/>
    <c:plotArea>
      <c:layout/>
      <c:barChart>
        <c:barDir val="col"/>
        <c:grouping val="clustered"/>
        <c:varyColors val="0"/>
        <c:ser>
          <c:idx val="1"/>
          <c:order val="0"/>
          <c:tx>
            <c:strRef>
              <c:f>'Gráficos Índice de Puntualidad'!$L$65</c:f>
              <c:strCache>
                <c:ptCount val="1"/>
                <c:pt idx="0">
                  <c:v>Índice de puntualidad
(Ene-Dic)</c:v>
                </c:pt>
              </c:strCache>
            </c:strRef>
          </c:tx>
          <c:invertIfNegative val="0"/>
          <c:cat>
            <c:strRef>
              <c:f>'Gráficos Índice de Puntualidad'!$J$66:$J$67</c:f>
              <c:strCache>
                <c:ptCount val="2"/>
                <c:pt idx="0">
                  <c:v>American Airlines</c:v>
                </c:pt>
                <c:pt idx="1">
                  <c:v>United Airlines, Inc.</c:v>
                </c:pt>
              </c:strCache>
            </c:strRef>
          </c:cat>
          <c:val>
            <c:numRef>
              <c:f>'Gráficos Índice de Puntualidad'!$L$66:$L$67</c:f>
              <c:numCache>
                <c:formatCode>0%</c:formatCode>
                <c:ptCount val="2"/>
                <c:pt idx="0">
                  <c:v>0.98809523809523814</c:v>
                </c:pt>
                <c:pt idx="1">
                  <c:v>0.9553571428571429</c:v>
                </c:pt>
              </c:numCache>
            </c:numRef>
          </c:val>
        </c:ser>
        <c:ser>
          <c:idx val="2"/>
          <c:order val="1"/>
          <c:tx>
            <c:strRef>
              <c:f>'Gráficos Índice de Puntualidad'!$M$65</c:f>
              <c:strCache>
                <c:ptCount val="1"/>
                <c:pt idx="0">
                  <c:v>Dentro del  Horario</c:v>
                </c:pt>
              </c:strCache>
            </c:strRef>
          </c:tx>
          <c:invertIfNegative val="0"/>
          <c:cat>
            <c:strRef>
              <c:f>'Gráficos Índice de Puntualidad'!$J$66:$J$67</c:f>
              <c:strCache>
                <c:ptCount val="2"/>
                <c:pt idx="0">
                  <c:v>American Airlines</c:v>
                </c:pt>
                <c:pt idx="1">
                  <c:v>United Airlines, Inc.</c:v>
                </c:pt>
              </c:strCache>
            </c:strRef>
          </c:cat>
          <c:val>
            <c:numRef>
              <c:f>'Gráficos Índice de Puntualidad'!$M$66:$M$67</c:f>
              <c:numCache>
                <c:formatCode>0%</c:formatCode>
                <c:ptCount val="2"/>
                <c:pt idx="0">
                  <c:v>0.9866071428571429</c:v>
                </c:pt>
                <c:pt idx="1">
                  <c:v>0.93452380952380953</c:v>
                </c:pt>
              </c:numCache>
            </c:numRef>
          </c:val>
        </c:ser>
        <c:dLbls>
          <c:showLegendKey val="0"/>
          <c:showVal val="0"/>
          <c:showCatName val="0"/>
          <c:showSerName val="0"/>
          <c:showPercent val="0"/>
          <c:showBubbleSize val="0"/>
        </c:dLbls>
        <c:gapWidth val="150"/>
        <c:axId val="514220184"/>
        <c:axId val="514220576"/>
      </c:barChart>
      <c:catAx>
        <c:axId val="514220184"/>
        <c:scaling>
          <c:orientation val="minMax"/>
        </c:scaling>
        <c:delete val="0"/>
        <c:axPos val="b"/>
        <c:numFmt formatCode="General" sourceLinked="1"/>
        <c:majorTickMark val="out"/>
        <c:minorTickMark val="none"/>
        <c:tickLblPos val="nextTo"/>
        <c:txPr>
          <a:bodyPr rot="0" vert="horz"/>
          <a:lstStyle/>
          <a:p>
            <a:pPr>
              <a:defRPr/>
            </a:pPr>
            <a:endParaRPr lang="es-MX"/>
          </a:p>
        </c:txPr>
        <c:crossAx val="514220576"/>
        <c:crosses val="autoZero"/>
        <c:auto val="1"/>
        <c:lblAlgn val="ctr"/>
        <c:lblOffset val="100"/>
        <c:noMultiLvlLbl val="0"/>
      </c:catAx>
      <c:valAx>
        <c:axId val="514220576"/>
        <c:scaling>
          <c:orientation val="minMax"/>
          <c:max val="1"/>
          <c:min val="0"/>
        </c:scaling>
        <c:delete val="0"/>
        <c:axPos val="l"/>
        <c:majorGridlines/>
        <c:numFmt formatCode="0%" sourceLinked="1"/>
        <c:majorTickMark val="out"/>
        <c:minorTickMark val="none"/>
        <c:tickLblPos val="nextTo"/>
        <c:crossAx val="514220184"/>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Puntualidad'!$A$13</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Puntualidad'!$B$13:$M$13</c:f>
              <c:numCache>
                <c:formatCode>0%</c:formatCode>
                <c:ptCount val="12"/>
                <c:pt idx="0">
                  <c:v>0.99436590145576709</c:v>
                </c:pt>
                <c:pt idx="1">
                  <c:v>0.98192914133738607</c:v>
                </c:pt>
                <c:pt idx="2">
                  <c:v>0.98474869020956646</c:v>
                </c:pt>
                <c:pt idx="3">
                  <c:v>0.98306895896656532</c:v>
                </c:pt>
                <c:pt idx="4">
                  <c:v>0.99636058230683089</c:v>
                </c:pt>
                <c:pt idx="5">
                  <c:v>0.97714990601503759</c:v>
                </c:pt>
                <c:pt idx="6">
                  <c:v>0.99708846584546473</c:v>
                </c:pt>
                <c:pt idx="7">
                  <c:v>0.99375000000000002</c:v>
                </c:pt>
                <c:pt idx="8">
                  <c:v>0.9968085106382979</c:v>
                </c:pt>
                <c:pt idx="9">
                  <c:v>0.99340425531914889</c:v>
                </c:pt>
                <c:pt idx="10">
                  <c:v>0.99023316269396899</c:v>
                </c:pt>
                <c:pt idx="11">
                  <c:v>0.99734042553191493</c:v>
                </c:pt>
              </c:numCache>
            </c:numRef>
          </c:val>
          <c:smooth val="0"/>
        </c:ser>
        <c:ser>
          <c:idx val="1"/>
          <c:order val="1"/>
          <c:tx>
            <c:strRef>
              <c:f>'Gráficos Índice de Puntualidad'!$A$14</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Puntualidad'!$B$14:$M$14</c:f>
              <c:numCache>
                <c:formatCode>0%</c:formatCode>
                <c:ptCount val="12"/>
                <c:pt idx="0">
                  <c:v>0.9375</c:v>
                </c:pt>
                <c:pt idx="1">
                  <c:v>0.9642857142857143</c:v>
                </c:pt>
                <c:pt idx="2">
                  <c:v>0.9910714285714286</c:v>
                </c:pt>
                <c:pt idx="3">
                  <c:v>0.9464285714285714</c:v>
                </c:pt>
                <c:pt idx="4">
                  <c:v>0.9375</c:v>
                </c:pt>
                <c:pt idx="5">
                  <c:v>0.9821428571428571</c:v>
                </c:pt>
                <c:pt idx="6">
                  <c:v>0.9642857142857143</c:v>
                </c:pt>
                <c:pt idx="7">
                  <c:v>1</c:v>
                </c:pt>
                <c:pt idx="8">
                  <c:v>0.9821428571428571</c:v>
                </c:pt>
                <c:pt idx="9">
                  <c:v>1</c:v>
                </c:pt>
                <c:pt idx="10">
                  <c:v>0.9821428571428571</c:v>
                </c:pt>
                <c:pt idx="11">
                  <c:v>1</c:v>
                </c:pt>
              </c:numCache>
            </c:numRef>
          </c:val>
          <c:smooth val="0"/>
        </c:ser>
        <c:dLbls>
          <c:showLegendKey val="0"/>
          <c:showVal val="0"/>
          <c:showCatName val="0"/>
          <c:showSerName val="0"/>
          <c:showPercent val="0"/>
          <c:showBubbleSize val="0"/>
        </c:dLbls>
        <c:marker val="1"/>
        <c:smooth val="0"/>
        <c:axId val="514221360"/>
        <c:axId val="514221752"/>
      </c:lineChart>
      <c:catAx>
        <c:axId val="514221360"/>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14221752"/>
        <c:crosses val="autoZero"/>
        <c:auto val="1"/>
        <c:lblAlgn val="ctr"/>
        <c:lblOffset val="100"/>
        <c:noMultiLvlLbl val="0"/>
      </c:catAx>
      <c:valAx>
        <c:axId val="514221752"/>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514221360"/>
        <c:crosses val="autoZero"/>
        <c:crossBetween val="between"/>
        <c:majorUnit val="0.1"/>
      </c:valAx>
    </c:plotArea>
    <c:legend>
      <c:legendPos val="b"/>
      <c:layout>
        <c:manualLayout>
          <c:xMode val="edge"/>
          <c:yMode val="edge"/>
          <c:x val="9.3954373324242391E-2"/>
          <c:y val="0.92442134459467462"/>
          <c:w val="0.8081907499715907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0.99569568868980962</c:v>
                </c:pt>
                <c:pt idx="1">
                  <c:v>0.98259403495440734</c:v>
                </c:pt>
                <c:pt idx="2">
                  <c:v>0.98474869020956646</c:v>
                </c:pt>
                <c:pt idx="3">
                  <c:v>0.98306895896656532</c:v>
                </c:pt>
                <c:pt idx="4">
                  <c:v>0.99702547592385216</c:v>
                </c:pt>
                <c:pt idx="5">
                  <c:v>0.97714990601503759</c:v>
                </c:pt>
                <c:pt idx="6">
                  <c:v>0.99762038073908177</c:v>
                </c:pt>
                <c:pt idx="7">
                  <c:v>1</c:v>
                </c:pt>
                <c:pt idx="8">
                  <c:v>0.99734042553191493</c:v>
                </c:pt>
                <c:pt idx="9">
                  <c:v>0.99340425531914889</c:v>
                </c:pt>
                <c:pt idx="10">
                  <c:v>0.99392857142857127</c:v>
                </c:pt>
                <c:pt idx="11">
                  <c:v>0.99946808510638296</c:v>
                </c:pt>
              </c:numCache>
            </c:numRef>
          </c:val>
          <c:smooth val="0"/>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0.98214285714285721</c:v>
                </c:pt>
                <c:pt idx="1">
                  <c:v>0.9732142857142857</c:v>
                </c:pt>
                <c:pt idx="2">
                  <c:v>0.9910714285714286</c:v>
                </c:pt>
                <c:pt idx="3">
                  <c:v>0.95535714285714279</c:v>
                </c:pt>
                <c:pt idx="4">
                  <c:v>0.9464285714285714</c:v>
                </c:pt>
                <c:pt idx="5">
                  <c:v>0.9821428571428571</c:v>
                </c:pt>
                <c:pt idx="6">
                  <c:v>0.9642857142857143</c:v>
                </c:pt>
                <c:pt idx="7">
                  <c:v>1</c:v>
                </c:pt>
                <c:pt idx="8">
                  <c:v>0.9821428571428571</c:v>
                </c:pt>
                <c:pt idx="9">
                  <c:v>1</c:v>
                </c:pt>
                <c:pt idx="10">
                  <c:v>0.9821428571428571</c:v>
                </c:pt>
                <c:pt idx="11">
                  <c:v>1</c:v>
                </c:pt>
              </c:numCache>
            </c:numRef>
          </c:val>
          <c:smooth val="0"/>
        </c:ser>
        <c:dLbls>
          <c:showLegendKey val="0"/>
          <c:showVal val="0"/>
          <c:showCatName val="0"/>
          <c:showSerName val="0"/>
          <c:showPercent val="0"/>
          <c:showBubbleSize val="0"/>
        </c:dLbls>
        <c:marker val="1"/>
        <c:smooth val="0"/>
        <c:axId val="424235536"/>
        <c:axId val="424235928"/>
      </c:lineChart>
      <c:catAx>
        <c:axId val="424235536"/>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424235928"/>
        <c:crosses val="autoZero"/>
        <c:auto val="1"/>
        <c:lblAlgn val="ctr"/>
        <c:lblOffset val="100"/>
        <c:noMultiLvlLbl val="0"/>
      </c:catAx>
      <c:valAx>
        <c:axId val="424235928"/>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424235536"/>
        <c:crosses val="autoZero"/>
        <c:crossBetween val="between"/>
      </c:valAx>
    </c:plotArea>
    <c:legend>
      <c:legendPos val="b"/>
      <c:layout>
        <c:manualLayout>
          <c:xMode val="edge"/>
          <c:yMode val="edge"/>
          <c:x val="8.9854953195398518E-2"/>
          <c:y val="0.92024178271807111"/>
          <c:w val="0.82028993774712911"/>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Aeropuerto de Torreón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50000"/>
                  <a:lumOff val="50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0.14517366907413801"/>
                  <c:y val="-0.13176264917021011"/>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manualLayout>
                      <c:w val="0.14814119874970985"/>
                      <c:h val="9.7091785730521615E-2"/>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5"/>
                <c:pt idx="0">
                  <c:v>Operaciones a Tiempo</c:v>
                </c:pt>
                <c:pt idx="1">
                  <c:v>Operaciones Imputables</c:v>
                </c:pt>
                <c:pt idx="2">
                  <c:v>Meteorologia</c:v>
                </c:pt>
                <c:pt idx="3">
                  <c:v>Otros (Especificar)</c:v>
                </c:pt>
                <c:pt idx="4">
                  <c:v>Control De Flujo Seneam</c:v>
                </c:pt>
              </c:strCache>
            </c:strRef>
          </c:cat>
          <c:val>
            <c:numRef>
              <c:f>'Graficas Demoras'!$E$3:$E$9</c:f>
              <c:numCache>
                <c:formatCode>_-* #,##0_-;\-* #,##0_-;_-* "-"??_-;_-@_-</c:formatCode>
                <c:ptCount val="7"/>
                <c:pt idx="0">
                  <c:v>8787</c:v>
                </c:pt>
                <c:pt idx="1">
                  <c:v>70</c:v>
                </c:pt>
                <c:pt idx="2">
                  <c:v>20</c:v>
                </c:pt>
                <c:pt idx="3">
                  <c:v>1</c:v>
                </c:pt>
                <c:pt idx="4">
                  <c:v>2</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57150</xdr:colOff>
      <xdr:row>37</xdr:row>
      <xdr:rowOff>89647</xdr:rowOff>
    </xdr:from>
    <xdr:to>
      <xdr:col>7</xdr:col>
      <xdr:colOff>361951</xdr:colOff>
      <xdr:row>59</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7</xdr:col>
      <xdr:colOff>304801</xdr:colOff>
      <xdr:row>78</xdr:row>
      <xdr:rowOff>90488</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739588</xdr:colOff>
      <xdr:row>17</xdr:row>
      <xdr:rowOff>145676</xdr:rowOff>
    </xdr:from>
    <xdr:to>
      <xdr:col>16</xdr:col>
      <xdr:colOff>371156</xdr:colOff>
      <xdr:row>37</xdr:row>
      <xdr:rowOff>91449</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11207</xdr:colOff>
      <xdr:row>17</xdr:row>
      <xdr:rowOff>145676</xdr:rowOff>
    </xdr:from>
    <xdr:to>
      <xdr:col>7</xdr:col>
      <xdr:colOff>420783</xdr:colOff>
      <xdr:row>37</xdr:row>
      <xdr:rowOff>46625</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796.450118287037" createdVersion="5" refreshedVersion="5" minRefreshableVersion="3" recordCount="23">
  <cacheSource type="worksheet">
    <worksheetSource ref="A3:P26" sheet="base 2" r:id="rId2"/>
  </cacheSource>
  <cacheFields count="16">
    <cacheField name="Empresa" numFmtId="0">
      <sharedItems count="7">
        <s v="Aeroméxico Connect (Aerolitoral)"/>
        <s v="American Airlines"/>
        <s v="Interjet (ABC Aerolíneas)"/>
        <s v="Transportes Aéreos Regionales (TAR)"/>
        <s v="United Airlines, Inc."/>
        <s v="Vivaaerobus (Aeroenlaces)"/>
        <s v="Volaris (Concesionaria Vuela Cia de Aviación)"/>
      </sharedItems>
    </cacheField>
    <cacheField name="Nacionalidad" numFmtId="0">
      <sharedItems count="2">
        <s v="Mexicanas"/>
        <s v="Norte América"/>
      </sharedItems>
    </cacheField>
    <cacheField name="Tipo de Demora" numFmtId="0">
      <sharedItems count="2">
        <s v="Imputable"/>
        <s v="No Imputable"/>
      </sharedItems>
    </cacheField>
    <cacheField name="Causas" numFmtId="0">
      <sharedItems count="7">
        <s v="MANTENIMIENTO AERONAVES*"/>
        <s v="OPERACIONES AEROLINEA*"/>
        <s v="TRIPULACIONES*"/>
        <s v="METEOROLOGIA"/>
        <s v="CONTROL DE FLUJO SENEAM"/>
        <s v="OTROS (ESPECIFICAR)"/>
        <s v="TRAFICO/DOCUMENTACION*"/>
      </sharedItems>
    </cacheField>
    <cacheField name="Ene" numFmtId="0">
      <sharedItems containsSemiMixedTypes="0" containsString="0" containsNumber="1" containsInteger="1" minValue="0" maxValue="4"/>
    </cacheField>
    <cacheField name="Feb" numFmtId="0">
      <sharedItems containsSemiMixedTypes="0" containsString="0" containsNumber="1" containsInteger="1" minValue="0" maxValue="2"/>
    </cacheField>
    <cacheField name="Mar" numFmtId="0">
      <sharedItems containsSemiMixedTypes="0" containsString="0" containsNumber="1" containsInteger="1" minValue="0" maxValue="2"/>
    </cacheField>
    <cacheField name="Abr" numFmtId="0">
      <sharedItems containsSemiMixedTypes="0" containsString="0" containsNumber="1" containsInteger="1" minValue="0" maxValue="4"/>
    </cacheField>
    <cacheField name="May" numFmtId="0">
      <sharedItems containsSemiMixedTypes="0" containsString="0" containsNumber="1" containsInteger="1" minValue="0" maxValue="6"/>
    </cacheField>
    <cacheField name="Jun" numFmtId="0">
      <sharedItems containsSemiMixedTypes="0" containsString="0" containsNumber="1" containsInteger="1" minValue="0" maxValue="2"/>
    </cacheField>
    <cacheField name="Jul" numFmtId="0">
      <sharedItems containsSemiMixedTypes="0" containsString="0" containsNumber="1" containsInteger="1" minValue="0" maxValue="2"/>
    </cacheField>
    <cacheField name="Aug" numFmtId="0">
      <sharedItems containsSemiMixedTypes="0" containsString="0" containsNumber="1" containsInteger="1" minValue="0" maxValue="1"/>
    </cacheField>
    <cacheField name="Sep" numFmtId="0">
      <sharedItems containsSemiMixedTypes="0" containsString="0" containsNumber="1" containsInteger="1" minValue="0" maxValue="4"/>
    </cacheField>
    <cacheField name="Oct" numFmtId="0">
      <sharedItems containsSemiMixedTypes="0" containsString="0" containsNumber="1" containsInteger="1" minValue="0" maxValue="3"/>
    </cacheField>
    <cacheField name="Nov" numFmtId="0">
      <sharedItems containsSemiMixedTypes="0" containsString="0" containsNumber="1" containsInteger="1" minValue="0" maxValue="2"/>
    </cacheField>
    <cacheField name="Dec" numFmtId="0">
      <sharedItems containsSemiMixedTypes="0" containsString="0" containsNumber="1" containsInteger="1" minValue="0"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
  <r>
    <x v="0"/>
    <x v="0"/>
    <x v="0"/>
    <x v="0"/>
    <n v="3"/>
    <n v="0"/>
    <n v="0"/>
    <n v="2"/>
    <n v="0"/>
    <n v="0"/>
    <n v="2"/>
    <n v="0"/>
    <n v="4"/>
    <n v="3"/>
    <n v="0"/>
    <n v="1"/>
  </r>
  <r>
    <x v="0"/>
    <x v="0"/>
    <x v="0"/>
    <x v="1"/>
    <n v="0"/>
    <n v="0"/>
    <n v="0"/>
    <n v="2"/>
    <n v="1"/>
    <n v="0"/>
    <n v="0"/>
    <n v="0"/>
    <n v="0"/>
    <n v="0"/>
    <n v="0"/>
    <n v="0"/>
  </r>
  <r>
    <x v="0"/>
    <x v="0"/>
    <x v="0"/>
    <x v="2"/>
    <n v="1"/>
    <n v="1"/>
    <n v="2"/>
    <n v="3"/>
    <n v="1"/>
    <n v="0"/>
    <n v="0"/>
    <n v="0"/>
    <n v="1"/>
    <n v="0"/>
    <n v="0"/>
    <n v="0"/>
  </r>
  <r>
    <x v="0"/>
    <x v="0"/>
    <x v="1"/>
    <x v="3"/>
    <n v="2"/>
    <n v="1"/>
    <n v="0"/>
    <n v="0"/>
    <n v="0"/>
    <n v="0"/>
    <n v="1"/>
    <n v="0"/>
    <n v="0"/>
    <n v="0"/>
    <n v="2"/>
    <n v="4"/>
  </r>
  <r>
    <x v="0"/>
    <x v="0"/>
    <x v="1"/>
    <x v="4"/>
    <n v="0"/>
    <n v="0"/>
    <n v="0"/>
    <n v="0"/>
    <n v="1"/>
    <n v="0"/>
    <n v="0"/>
    <n v="0"/>
    <n v="1"/>
    <n v="0"/>
    <n v="0"/>
    <n v="0"/>
  </r>
  <r>
    <x v="1"/>
    <x v="1"/>
    <x v="0"/>
    <x v="0"/>
    <n v="0"/>
    <n v="0"/>
    <n v="0"/>
    <n v="0"/>
    <n v="0"/>
    <n v="0"/>
    <n v="0"/>
    <n v="0"/>
    <n v="1"/>
    <n v="0"/>
    <n v="0"/>
    <n v="0"/>
  </r>
  <r>
    <x v="1"/>
    <x v="1"/>
    <x v="0"/>
    <x v="1"/>
    <n v="0"/>
    <n v="0"/>
    <n v="0"/>
    <n v="0"/>
    <n v="0"/>
    <n v="0"/>
    <n v="1"/>
    <n v="0"/>
    <n v="0"/>
    <n v="0"/>
    <n v="0"/>
    <n v="0"/>
  </r>
  <r>
    <x v="1"/>
    <x v="1"/>
    <x v="0"/>
    <x v="2"/>
    <n v="0"/>
    <n v="1"/>
    <n v="1"/>
    <n v="1"/>
    <n v="0"/>
    <n v="1"/>
    <n v="1"/>
    <n v="0"/>
    <n v="0"/>
    <n v="0"/>
    <n v="1"/>
    <n v="0"/>
  </r>
  <r>
    <x v="1"/>
    <x v="1"/>
    <x v="1"/>
    <x v="3"/>
    <n v="0"/>
    <n v="1"/>
    <n v="0"/>
    <n v="0"/>
    <n v="0"/>
    <n v="0"/>
    <n v="0"/>
    <n v="0"/>
    <n v="0"/>
    <n v="0"/>
    <n v="0"/>
    <n v="0"/>
  </r>
  <r>
    <x v="2"/>
    <x v="0"/>
    <x v="0"/>
    <x v="0"/>
    <n v="1"/>
    <n v="0"/>
    <n v="1"/>
    <n v="0"/>
    <n v="1"/>
    <n v="1"/>
    <n v="1"/>
    <n v="0"/>
    <n v="0"/>
    <n v="0"/>
    <n v="0"/>
    <n v="0"/>
  </r>
  <r>
    <x v="2"/>
    <x v="0"/>
    <x v="1"/>
    <x v="3"/>
    <n v="0"/>
    <n v="0"/>
    <n v="0"/>
    <n v="0"/>
    <n v="0"/>
    <n v="0"/>
    <n v="0"/>
    <n v="0"/>
    <n v="0"/>
    <n v="0"/>
    <n v="2"/>
    <n v="0"/>
  </r>
  <r>
    <x v="3"/>
    <x v="0"/>
    <x v="0"/>
    <x v="0"/>
    <n v="0"/>
    <n v="0"/>
    <n v="0"/>
    <n v="0"/>
    <n v="0"/>
    <n v="0"/>
    <n v="0"/>
    <n v="0"/>
    <n v="0"/>
    <n v="0"/>
    <n v="1"/>
    <n v="0"/>
  </r>
  <r>
    <x v="3"/>
    <x v="0"/>
    <x v="0"/>
    <x v="1"/>
    <n v="0"/>
    <n v="0"/>
    <n v="0"/>
    <n v="0"/>
    <n v="0"/>
    <n v="0"/>
    <n v="0"/>
    <n v="0"/>
    <n v="0"/>
    <n v="2"/>
    <n v="0"/>
    <n v="0"/>
  </r>
  <r>
    <x v="4"/>
    <x v="1"/>
    <x v="0"/>
    <x v="0"/>
    <n v="1"/>
    <n v="0"/>
    <n v="0"/>
    <n v="0"/>
    <n v="0"/>
    <n v="0"/>
    <n v="0"/>
    <n v="0"/>
    <n v="0"/>
    <n v="0"/>
    <n v="0"/>
    <n v="0"/>
  </r>
  <r>
    <x v="4"/>
    <x v="1"/>
    <x v="0"/>
    <x v="2"/>
    <n v="1"/>
    <n v="2"/>
    <n v="0"/>
    <n v="4"/>
    <n v="6"/>
    <n v="1"/>
    <n v="0"/>
    <n v="0"/>
    <n v="0"/>
    <n v="0"/>
    <n v="0"/>
    <n v="0"/>
  </r>
  <r>
    <x v="4"/>
    <x v="1"/>
    <x v="1"/>
    <x v="3"/>
    <n v="4"/>
    <n v="0"/>
    <n v="0"/>
    <n v="1"/>
    <n v="1"/>
    <n v="0"/>
    <n v="0"/>
    <n v="0"/>
    <n v="0"/>
    <n v="0"/>
    <n v="0"/>
    <n v="0"/>
  </r>
  <r>
    <x v="4"/>
    <x v="1"/>
    <x v="1"/>
    <x v="5"/>
    <n v="1"/>
    <n v="0"/>
    <n v="0"/>
    <n v="0"/>
    <n v="0"/>
    <n v="0"/>
    <n v="0"/>
    <n v="0"/>
    <n v="0"/>
    <n v="0"/>
    <n v="0"/>
    <n v="0"/>
  </r>
  <r>
    <x v="5"/>
    <x v="0"/>
    <x v="0"/>
    <x v="0"/>
    <n v="0"/>
    <n v="0"/>
    <n v="0"/>
    <n v="0"/>
    <n v="0"/>
    <n v="0"/>
    <n v="0"/>
    <n v="0"/>
    <n v="0"/>
    <n v="0"/>
    <n v="1"/>
    <n v="0"/>
  </r>
  <r>
    <x v="5"/>
    <x v="0"/>
    <x v="0"/>
    <x v="1"/>
    <n v="0"/>
    <n v="1"/>
    <n v="0"/>
    <n v="0"/>
    <n v="0"/>
    <n v="1"/>
    <n v="0"/>
    <n v="0"/>
    <n v="0"/>
    <n v="0"/>
    <n v="0"/>
    <n v="0"/>
  </r>
  <r>
    <x v="5"/>
    <x v="0"/>
    <x v="0"/>
    <x v="6"/>
    <n v="0"/>
    <n v="0"/>
    <n v="1"/>
    <n v="1"/>
    <n v="0"/>
    <n v="2"/>
    <n v="0"/>
    <n v="0"/>
    <n v="0"/>
    <n v="0"/>
    <n v="0"/>
    <n v="0"/>
  </r>
  <r>
    <x v="5"/>
    <x v="0"/>
    <x v="0"/>
    <x v="2"/>
    <n v="0"/>
    <n v="1"/>
    <n v="0"/>
    <n v="0"/>
    <n v="0"/>
    <n v="0"/>
    <n v="0"/>
    <n v="0"/>
    <n v="0"/>
    <n v="0"/>
    <n v="0"/>
    <n v="0"/>
  </r>
  <r>
    <x v="6"/>
    <x v="0"/>
    <x v="0"/>
    <x v="6"/>
    <n v="0"/>
    <n v="1"/>
    <n v="1"/>
    <n v="1"/>
    <n v="0"/>
    <n v="1"/>
    <n v="0"/>
    <n v="0"/>
    <n v="0"/>
    <n v="0"/>
    <n v="0"/>
    <n v="0"/>
  </r>
  <r>
    <x v="6"/>
    <x v="0"/>
    <x v="1"/>
    <x v="3"/>
    <n v="0"/>
    <n v="0"/>
    <n v="0"/>
    <n v="0"/>
    <n v="0"/>
    <n v="0"/>
    <n v="0"/>
    <n v="1"/>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383"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15" firstHeaderRow="0" firstDataRow="1" firstDataCol="1" rowPageCount="2" colPageCount="1"/>
  <pivotFields count="16">
    <pivotField axis="axisPage" showAll="0" sortType="ascending">
      <items count="8">
        <item x="0"/>
        <item x="1"/>
        <item x="2"/>
        <item x="3"/>
        <item x="4"/>
        <item x="5"/>
        <item x="6"/>
        <item t="default"/>
      </items>
    </pivotField>
    <pivotField axis="axisPage" showAll="0">
      <items count="3">
        <item x="0"/>
        <item x="1"/>
        <item t="default"/>
      </items>
    </pivotField>
    <pivotField axis="axisRow" showAll="0">
      <items count="3">
        <item x="0"/>
        <item x="1"/>
        <item t="default"/>
      </items>
    </pivotField>
    <pivotField axis="axisRow" showAll="0" sortType="descending">
      <items count="8">
        <item x="2"/>
        <item x="3"/>
        <item x="0"/>
        <item x="1"/>
        <item x="5"/>
        <item x="4"/>
        <item x="6"/>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0">
    <i>
      <x/>
    </i>
    <i r="1">
      <x v="2"/>
    </i>
    <i r="1">
      <x/>
    </i>
    <i r="1">
      <x v="6"/>
    </i>
    <i r="1">
      <x v="3"/>
    </i>
    <i>
      <x v="1"/>
    </i>
    <i r="1">
      <x v="1"/>
    </i>
    <i r="1">
      <x v="5"/>
    </i>
    <i r="1">
      <x v="4"/>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8">
      <pivotArea outline="0" collapsedLevelsAreSubtotals="1" fieldPosition="0"/>
    </format>
    <format dxfId="7">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4">
            <x v="0"/>
            <x v="2"/>
            <x v="3"/>
            <x v="6"/>
          </reference>
        </references>
      </pivotArea>
    </format>
    <format dxfId="5">
      <pivotArea dataOnly="0" labelOnly="1" fieldPosition="0">
        <references count="1">
          <reference field="2" count="1">
            <x v="0"/>
          </reference>
        </references>
      </pivotArea>
    </format>
    <format dxfId="4">
      <pivotArea dataOnly="0" labelOnly="1" fieldPosition="0">
        <references count="2">
          <reference field="2" count="1" selected="0">
            <x v="0"/>
          </reference>
          <reference field="3" count="4">
            <x v="0"/>
            <x v="2"/>
            <x v="3"/>
            <x v="6"/>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3">
            <x v="1"/>
            <x v="4"/>
            <x v="5"/>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3">
            <x v="1"/>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Q22"/>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30" customWidth="1"/>
    <col min="52" max="52" width="15.5703125" style="4" customWidth="1"/>
    <col min="53" max="53" width="18" customWidth="1"/>
    <col min="54" max="55" width="14.5703125" customWidth="1"/>
    <col min="56" max="56" width="21.5703125" customWidth="1"/>
    <col min="57" max="57" width="15.5703125" style="4" customWidth="1"/>
    <col min="58" max="58" width="18" customWidth="1"/>
    <col min="59" max="60" width="14.5703125" customWidth="1"/>
    <col min="61" max="61" width="21.5703125" customWidth="1"/>
    <col min="62" max="62" width="15.5703125" style="4"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8" t="s">
        <v>6</v>
      </c>
      <c r="B1" s="7"/>
      <c r="C1" s="7"/>
      <c r="D1" s="7"/>
      <c r="E1" s="7"/>
      <c r="F1" s="7"/>
      <c r="G1" s="4">
        <v>2016</v>
      </c>
      <c r="K1" s="7"/>
    </row>
    <row r="2" spans="1:69" x14ac:dyDescent="0.2">
      <c r="A2" s="9" t="s">
        <v>17</v>
      </c>
      <c r="B2" s="7"/>
      <c r="C2" s="7"/>
      <c r="D2" s="7"/>
      <c r="E2" s="7"/>
      <c r="F2" s="7"/>
      <c r="G2" s="41" t="s">
        <v>69</v>
      </c>
      <c r="K2" s="7"/>
    </row>
    <row r="3" spans="1:69" ht="15" x14ac:dyDescent="0.25">
      <c r="A3" s="47" t="s">
        <v>79</v>
      </c>
      <c r="B3" s="47"/>
      <c r="C3" s="47"/>
      <c r="D3" s="47"/>
      <c r="E3" s="45"/>
      <c r="F3" s="45"/>
      <c r="G3" s="45"/>
      <c r="K3" s="45"/>
    </row>
    <row r="4" spans="1:69" x14ac:dyDescent="0.2">
      <c r="A4" s="45"/>
      <c r="B4" s="45"/>
      <c r="C4" s="45"/>
      <c r="D4" s="45"/>
      <c r="E4" s="45"/>
      <c r="F4" s="45"/>
      <c r="G4" s="45"/>
      <c r="K4" s="45"/>
    </row>
    <row r="5" spans="1:69" ht="15" x14ac:dyDescent="0.25">
      <c r="A5" s="10" t="s">
        <v>5</v>
      </c>
      <c r="B5" s="7"/>
      <c r="C5" s="7"/>
      <c r="D5" s="7"/>
      <c r="E5" s="7"/>
      <c r="F5" s="7"/>
      <c r="G5" s="7"/>
      <c r="K5" s="7"/>
      <c r="AZ5" s="31"/>
    </row>
    <row r="6" spans="1:69" ht="12.75" customHeight="1" x14ac:dyDescent="0.2">
      <c r="A6" s="45" t="s">
        <v>37</v>
      </c>
      <c r="B6" s="7"/>
      <c r="C6" s="7"/>
      <c r="D6" s="7"/>
      <c r="E6" s="7"/>
      <c r="F6" s="7"/>
      <c r="G6" s="7"/>
      <c r="K6" s="7"/>
      <c r="BL6" s="69" t="s">
        <v>72</v>
      </c>
      <c r="BM6" s="69"/>
      <c r="BN6" s="69"/>
      <c r="BO6" s="69"/>
      <c r="BP6" s="69"/>
    </row>
    <row r="7" spans="1:69" x14ac:dyDescent="0.2">
      <c r="A7" s="71" t="s">
        <v>18</v>
      </c>
      <c r="B7" s="71" t="s">
        <v>16</v>
      </c>
      <c r="C7" s="66" t="s">
        <v>31</v>
      </c>
      <c r="D7" s="67"/>
      <c r="E7" s="67"/>
      <c r="F7" s="67"/>
      <c r="G7" s="68"/>
      <c r="H7" s="73" t="s">
        <v>21</v>
      </c>
      <c r="I7" s="74"/>
      <c r="J7" s="74"/>
      <c r="K7" s="74"/>
      <c r="L7" s="75"/>
      <c r="M7" s="66" t="s">
        <v>9</v>
      </c>
      <c r="N7" s="67"/>
      <c r="O7" s="67"/>
      <c r="P7" s="67"/>
      <c r="Q7" s="68"/>
      <c r="R7" s="73" t="s">
        <v>22</v>
      </c>
      <c r="S7" s="74"/>
      <c r="T7" s="74"/>
      <c r="U7" s="74"/>
      <c r="V7" s="75"/>
      <c r="W7" s="66" t="s">
        <v>23</v>
      </c>
      <c r="X7" s="67"/>
      <c r="Y7" s="67"/>
      <c r="Z7" s="67"/>
      <c r="AA7" s="68"/>
      <c r="AB7" s="73" t="s">
        <v>24</v>
      </c>
      <c r="AC7" s="74"/>
      <c r="AD7" s="74"/>
      <c r="AE7" s="74"/>
      <c r="AF7" s="75"/>
      <c r="AG7" s="66" t="s">
        <v>25</v>
      </c>
      <c r="AH7" s="67"/>
      <c r="AI7" s="67"/>
      <c r="AJ7" s="67"/>
      <c r="AK7" s="68"/>
      <c r="AL7" s="73" t="s">
        <v>26</v>
      </c>
      <c r="AM7" s="74"/>
      <c r="AN7" s="74"/>
      <c r="AO7" s="74"/>
      <c r="AP7" s="75"/>
      <c r="AQ7" s="66" t="s">
        <v>27</v>
      </c>
      <c r="AR7" s="67"/>
      <c r="AS7" s="67"/>
      <c r="AT7" s="67"/>
      <c r="AU7" s="68"/>
      <c r="AV7" s="73" t="s">
        <v>28</v>
      </c>
      <c r="AW7" s="74"/>
      <c r="AX7" s="74"/>
      <c r="AY7" s="74"/>
      <c r="AZ7" s="75"/>
      <c r="BA7" s="66" t="s">
        <v>29</v>
      </c>
      <c r="BB7" s="67"/>
      <c r="BC7" s="67"/>
      <c r="BD7" s="67"/>
      <c r="BE7" s="68"/>
      <c r="BF7" s="73" t="s">
        <v>30</v>
      </c>
      <c r="BG7" s="74"/>
      <c r="BH7" s="74"/>
      <c r="BI7" s="74"/>
      <c r="BJ7" s="75"/>
      <c r="BL7" s="70"/>
      <c r="BM7" s="70"/>
      <c r="BN7" s="70"/>
      <c r="BO7" s="70"/>
      <c r="BP7" s="70"/>
    </row>
    <row r="8" spans="1:69" ht="51" x14ac:dyDescent="0.2">
      <c r="A8" s="72"/>
      <c r="B8" s="72"/>
      <c r="C8" s="25" t="s">
        <v>39</v>
      </c>
      <c r="D8" s="25" t="s">
        <v>40</v>
      </c>
      <c r="E8" s="25" t="s">
        <v>41</v>
      </c>
      <c r="F8" s="25" t="s">
        <v>42</v>
      </c>
      <c r="G8" s="25" t="s">
        <v>20</v>
      </c>
      <c r="H8" s="24" t="s">
        <v>39</v>
      </c>
      <c r="I8" s="24" t="s">
        <v>40</v>
      </c>
      <c r="J8" s="24" t="s">
        <v>41</v>
      </c>
      <c r="K8" s="24" t="s">
        <v>42</v>
      </c>
      <c r="L8" s="24" t="s">
        <v>20</v>
      </c>
      <c r="M8" s="25" t="s">
        <v>39</v>
      </c>
      <c r="N8" s="25" t="s">
        <v>40</v>
      </c>
      <c r="O8" s="25" t="s">
        <v>41</v>
      </c>
      <c r="P8" s="25" t="s">
        <v>42</v>
      </c>
      <c r="Q8" s="25" t="s">
        <v>20</v>
      </c>
      <c r="R8" s="24" t="s">
        <v>39</v>
      </c>
      <c r="S8" s="24" t="s">
        <v>40</v>
      </c>
      <c r="T8" s="24" t="s">
        <v>41</v>
      </c>
      <c r="U8" s="24" t="s">
        <v>42</v>
      </c>
      <c r="V8" s="24" t="s">
        <v>20</v>
      </c>
      <c r="W8" s="25" t="s">
        <v>39</v>
      </c>
      <c r="X8" s="25" t="s">
        <v>40</v>
      </c>
      <c r="Y8" s="25" t="s">
        <v>41</v>
      </c>
      <c r="Z8" s="25" t="s">
        <v>42</v>
      </c>
      <c r="AA8" s="25" t="s">
        <v>20</v>
      </c>
      <c r="AB8" s="24" t="s">
        <v>39</v>
      </c>
      <c r="AC8" s="24" t="s">
        <v>40</v>
      </c>
      <c r="AD8" s="24" t="s">
        <v>41</v>
      </c>
      <c r="AE8" s="24" t="s">
        <v>42</v>
      </c>
      <c r="AF8" s="24" t="s">
        <v>20</v>
      </c>
      <c r="AG8" s="25" t="s">
        <v>39</v>
      </c>
      <c r="AH8" s="25" t="s">
        <v>40</v>
      </c>
      <c r="AI8" s="25" t="s">
        <v>41</v>
      </c>
      <c r="AJ8" s="25" t="s">
        <v>42</v>
      </c>
      <c r="AK8" s="25" t="s">
        <v>20</v>
      </c>
      <c r="AL8" s="24" t="s">
        <v>39</v>
      </c>
      <c r="AM8" s="24" t="s">
        <v>40</v>
      </c>
      <c r="AN8" s="24" t="s">
        <v>41</v>
      </c>
      <c r="AO8" s="24" t="s">
        <v>42</v>
      </c>
      <c r="AP8" s="24" t="s">
        <v>20</v>
      </c>
      <c r="AQ8" s="25" t="s">
        <v>39</v>
      </c>
      <c r="AR8" s="25" t="s">
        <v>40</v>
      </c>
      <c r="AS8" s="25" t="s">
        <v>41</v>
      </c>
      <c r="AT8" s="25" t="s">
        <v>42</v>
      </c>
      <c r="AU8" s="25" t="s">
        <v>20</v>
      </c>
      <c r="AV8" s="24" t="s">
        <v>39</v>
      </c>
      <c r="AW8" s="24" t="s">
        <v>40</v>
      </c>
      <c r="AX8" s="24" t="s">
        <v>41</v>
      </c>
      <c r="AY8" s="24" t="s">
        <v>42</v>
      </c>
      <c r="AZ8" s="24" t="s">
        <v>20</v>
      </c>
      <c r="BA8" s="25" t="s">
        <v>39</v>
      </c>
      <c r="BB8" s="25" t="s">
        <v>40</v>
      </c>
      <c r="BC8" s="25" t="s">
        <v>41</v>
      </c>
      <c r="BD8" s="25" t="s">
        <v>42</v>
      </c>
      <c r="BE8" s="25" t="s">
        <v>20</v>
      </c>
      <c r="BF8" s="24" t="s">
        <v>39</v>
      </c>
      <c r="BG8" s="24" t="s">
        <v>40</v>
      </c>
      <c r="BH8" s="24" t="s">
        <v>41</v>
      </c>
      <c r="BI8" s="24" t="s">
        <v>42</v>
      </c>
      <c r="BJ8" s="24" t="s">
        <v>20</v>
      </c>
      <c r="BL8" s="24" t="s">
        <v>39</v>
      </c>
      <c r="BM8" s="25" t="s">
        <v>40</v>
      </c>
      <c r="BN8" s="25" t="s">
        <v>41</v>
      </c>
      <c r="BO8" s="25" t="s">
        <v>42</v>
      </c>
      <c r="BP8" s="25" t="s">
        <v>20</v>
      </c>
    </row>
    <row r="9" spans="1:69" x14ac:dyDescent="0.2">
      <c r="A9" s="1" t="s">
        <v>10</v>
      </c>
      <c r="B9" s="1" t="s">
        <v>1</v>
      </c>
      <c r="C9" s="13">
        <v>152</v>
      </c>
      <c r="D9" s="33">
        <v>0.99342105263157898</v>
      </c>
      <c r="E9" s="33">
        <v>6.5789473684210523E-3</v>
      </c>
      <c r="F9" s="33">
        <v>6.5789473684210523E-3</v>
      </c>
      <c r="G9" s="33">
        <v>0.99342105263157898</v>
      </c>
      <c r="H9" s="13">
        <v>152</v>
      </c>
      <c r="I9" s="33">
        <v>1</v>
      </c>
      <c r="J9" s="33">
        <v>0</v>
      </c>
      <c r="K9" s="33">
        <v>0</v>
      </c>
      <c r="L9" s="33">
        <v>1</v>
      </c>
      <c r="M9" s="13">
        <v>152</v>
      </c>
      <c r="N9" s="33">
        <v>0.99342105263157898</v>
      </c>
      <c r="O9" s="33">
        <v>6.5789473684210523E-3</v>
      </c>
      <c r="P9" s="33">
        <v>6.5789473684210523E-3</v>
      </c>
      <c r="Q9" s="33">
        <v>0.99342105263157898</v>
      </c>
      <c r="R9" s="13">
        <v>152</v>
      </c>
      <c r="S9" s="33">
        <v>1</v>
      </c>
      <c r="T9" s="33">
        <v>0</v>
      </c>
      <c r="U9" s="33">
        <v>0</v>
      </c>
      <c r="V9" s="33">
        <v>1</v>
      </c>
      <c r="W9" s="13">
        <v>152</v>
      </c>
      <c r="X9" s="33">
        <v>0.99342105263157898</v>
      </c>
      <c r="Y9" s="33">
        <v>6.5789473684210523E-3</v>
      </c>
      <c r="Z9" s="33">
        <v>6.5789473684210523E-3</v>
      </c>
      <c r="AA9" s="33">
        <v>0.99342105263157898</v>
      </c>
      <c r="AB9" s="13">
        <v>152</v>
      </c>
      <c r="AC9" s="33">
        <v>0.99342105263157898</v>
      </c>
      <c r="AD9" s="33">
        <v>6.5789473684210523E-3</v>
      </c>
      <c r="AE9" s="33">
        <v>6.5789473684210523E-3</v>
      </c>
      <c r="AF9" s="33">
        <v>0.99342105263157898</v>
      </c>
      <c r="AG9" s="13">
        <v>152</v>
      </c>
      <c r="AH9" s="33">
        <v>0.99342105263157898</v>
      </c>
      <c r="AI9" s="33">
        <v>6.5789473684210523E-3</v>
      </c>
      <c r="AJ9" s="33">
        <v>6.5789473684210523E-3</v>
      </c>
      <c r="AK9" s="33">
        <v>0.99342105263157898</v>
      </c>
      <c r="AL9" s="13">
        <v>152</v>
      </c>
      <c r="AM9" s="33">
        <v>1</v>
      </c>
      <c r="AN9" s="33">
        <v>0</v>
      </c>
      <c r="AO9" s="33">
        <v>0</v>
      </c>
      <c r="AP9" s="33">
        <v>1</v>
      </c>
      <c r="AQ9" s="13">
        <v>152</v>
      </c>
      <c r="AR9" s="33">
        <v>1</v>
      </c>
      <c r="AS9" s="33">
        <v>0</v>
      </c>
      <c r="AT9" s="33">
        <v>0</v>
      </c>
      <c r="AU9" s="33">
        <v>1</v>
      </c>
      <c r="AV9" s="13">
        <v>152</v>
      </c>
      <c r="AW9" s="33">
        <v>1</v>
      </c>
      <c r="AX9" s="33">
        <v>0</v>
      </c>
      <c r="AY9" s="33">
        <v>0</v>
      </c>
      <c r="AZ9" s="33">
        <v>1</v>
      </c>
      <c r="BA9" s="13">
        <v>152</v>
      </c>
      <c r="BB9" s="33">
        <v>0.98684210526315785</v>
      </c>
      <c r="BC9" s="33">
        <v>1.3157894736842105E-2</v>
      </c>
      <c r="BD9" s="33">
        <v>0</v>
      </c>
      <c r="BE9" s="33">
        <v>1</v>
      </c>
      <c r="BF9" s="13">
        <v>152</v>
      </c>
      <c r="BG9" s="33">
        <v>1</v>
      </c>
      <c r="BH9" s="33">
        <v>0</v>
      </c>
      <c r="BI9" s="33">
        <v>0</v>
      </c>
      <c r="BJ9" s="33">
        <v>1</v>
      </c>
      <c r="BL9" s="28">
        <v>1824</v>
      </c>
      <c r="BM9" s="35">
        <v>0.99616228070175439</v>
      </c>
      <c r="BN9" s="35">
        <v>3.8377192982456138E-3</v>
      </c>
      <c r="BO9" s="35">
        <v>2.7412280701754384E-3</v>
      </c>
      <c r="BP9" s="35">
        <v>0.99725877192982459</v>
      </c>
      <c r="BQ9" s="15"/>
    </row>
    <row r="10" spans="1:69" x14ac:dyDescent="0.2">
      <c r="A10" s="36" t="s">
        <v>44</v>
      </c>
      <c r="B10" s="1" t="s">
        <v>45</v>
      </c>
      <c r="C10" s="13">
        <v>0</v>
      </c>
      <c r="D10" s="33" t="s">
        <v>74</v>
      </c>
      <c r="E10" s="33" t="s">
        <v>74</v>
      </c>
      <c r="F10" s="33" t="s">
        <v>74</v>
      </c>
      <c r="G10" s="33" t="s">
        <v>74</v>
      </c>
      <c r="H10" s="13">
        <v>0</v>
      </c>
      <c r="I10" s="33" t="s">
        <v>74</v>
      </c>
      <c r="J10" s="33" t="s">
        <v>74</v>
      </c>
      <c r="K10" s="33" t="s">
        <v>74</v>
      </c>
      <c r="L10" s="33" t="s">
        <v>74</v>
      </c>
      <c r="M10" s="13">
        <v>0</v>
      </c>
      <c r="N10" s="33" t="s">
        <v>74</v>
      </c>
      <c r="O10" s="33" t="s">
        <v>74</v>
      </c>
      <c r="P10" s="33" t="s">
        <v>74</v>
      </c>
      <c r="Q10" s="33" t="s">
        <v>74</v>
      </c>
      <c r="R10" s="13">
        <v>0</v>
      </c>
      <c r="S10" s="33" t="s">
        <v>74</v>
      </c>
      <c r="T10" s="33" t="s">
        <v>74</v>
      </c>
      <c r="U10" s="33" t="s">
        <v>74</v>
      </c>
      <c r="V10" s="33" t="s">
        <v>74</v>
      </c>
      <c r="W10" s="13">
        <v>0</v>
      </c>
      <c r="X10" s="33" t="s">
        <v>74</v>
      </c>
      <c r="Y10" s="33" t="s">
        <v>74</v>
      </c>
      <c r="Z10" s="33" t="s">
        <v>74</v>
      </c>
      <c r="AA10" s="33" t="s">
        <v>74</v>
      </c>
      <c r="AB10" s="13">
        <v>0</v>
      </c>
      <c r="AC10" s="33" t="s">
        <v>74</v>
      </c>
      <c r="AD10" s="33" t="s">
        <v>74</v>
      </c>
      <c r="AE10" s="33" t="s">
        <v>74</v>
      </c>
      <c r="AF10" s="33" t="s">
        <v>74</v>
      </c>
      <c r="AG10" s="13">
        <v>80</v>
      </c>
      <c r="AH10" s="33">
        <v>1</v>
      </c>
      <c r="AI10" s="33">
        <v>0</v>
      </c>
      <c r="AJ10" s="33">
        <v>0</v>
      </c>
      <c r="AK10" s="33">
        <v>1</v>
      </c>
      <c r="AL10" s="13">
        <v>80</v>
      </c>
      <c r="AM10" s="33">
        <v>1</v>
      </c>
      <c r="AN10" s="33">
        <v>0</v>
      </c>
      <c r="AO10" s="33">
        <v>0</v>
      </c>
      <c r="AP10" s="33">
        <v>1</v>
      </c>
      <c r="AQ10" s="13">
        <v>80</v>
      </c>
      <c r="AR10" s="33">
        <v>1</v>
      </c>
      <c r="AS10" s="33">
        <v>0</v>
      </c>
      <c r="AT10" s="33">
        <v>0</v>
      </c>
      <c r="AU10" s="33">
        <v>1</v>
      </c>
      <c r="AV10" s="13">
        <v>80</v>
      </c>
      <c r="AW10" s="33">
        <v>0.97499999999999998</v>
      </c>
      <c r="AX10" s="33">
        <v>2.5000000000000001E-2</v>
      </c>
      <c r="AY10" s="33">
        <v>2.5000000000000001E-2</v>
      </c>
      <c r="AZ10" s="33">
        <v>0.97499999999999998</v>
      </c>
      <c r="BA10" s="13">
        <v>80</v>
      </c>
      <c r="BB10" s="33">
        <v>0.98750000000000004</v>
      </c>
      <c r="BC10" s="33">
        <v>1.2500000000000001E-2</v>
      </c>
      <c r="BD10" s="33">
        <v>1.2500000000000001E-2</v>
      </c>
      <c r="BE10" s="33">
        <v>0.98750000000000004</v>
      </c>
      <c r="BF10" s="13">
        <v>80</v>
      </c>
      <c r="BG10" s="33">
        <v>1</v>
      </c>
      <c r="BH10" s="33">
        <v>0</v>
      </c>
      <c r="BI10" s="33">
        <v>0</v>
      </c>
      <c r="BJ10" s="33">
        <v>1</v>
      </c>
      <c r="BL10" s="28">
        <v>480</v>
      </c>
      <c r="BM10" s="35">
        <v>0.99375000000000002</v>
      </c>
      <c r="BN10" s="35">
        <v>6.2500000000000003E-3</v>
      </c>
      <c r="BO10" s="35">
        <v>6.2500000000000003E-3</v>
      </c>
      <c r="BP10" s="35">
        <v>0.99375000000000002</v>
      </c>
    </row>
    <row r="11" spans="1:69" x14ac:dyDescent="0.2">
      <c r="A11" s="1" t="s">
        <v>11</v>
      </c>
      <c r="B11" s="1" t="s">
        <v>0</v>
      </c>
      <c r="C11" s="13">
        <v>376</v>
      </c>
      <c r="D11" s="33">
        <v>0.98404255319148937</v>
      </c>
      <c r="E11" s="33">
        <v>1.5957446808510637E-2</v>
      </c>
      <c r="F11" s="33">
        <v>1.0638297872340425E-2</v>
      </c>
      <c r="G11" s="33">
        <v>0.98936170212765961</v>
      </c>
      <c r="H11" s="13">
        <v>376</v>
      </c>
      <c r="I11" s="33">
        <v>0.99468085106382975</v>
      </c>
      <c r="J11" s="33">
        <v>5.3191489361702126E-3</v>
      </c>
      <c r="K11" s="33">
        <v>2.6595744680851063E-3</v>
      </c>
      <c r="L11" s="33">
        <v>0.99734042553191493</v>
      </c>
      <c r="M11" s="13">
        <v>376</v>
      </c>
      <c r="N11" s="33">
        <v>0.99468085106382975</v>
      </c>
      <c r="O11" s="33">
        <v>5.3191489361702126E-3</v>
      </c>
      <c r="P11" s="33">
        <v>5.3191489361702126E-3</v>
      </c>
      <c r="Q11" s="33">
        <v>0.99468085106382975</v>
      </c>
      <c r="R11" s="13">
        <v>376</v>
      </c>
      <c r="S11" s="33">
        <v>0.9813829787234043</v>
      </c>
      <c r="T11" s="33">
        <v>1.8617021276595744E-2</v>
      </c>
      <c r="U11" s="33">
        <v>1.8617021276595744E-2</v>
      </c>
      <c r="V11" s="33">
        <v>0.9813829787234043</v>
      </c>
      <c r="W11" s="13">
        <v>376</v>
      </c>
      <c r="X11" s="33">
        <v>0.99202127659574468</v>
      </c>
      <c r="Y11" s="33">
        <v>7.9787234042553185E-3</v>
      </c>
      <c r="Z11" s="33">
        <v>5.3191489361702126E-3</v>
      </c>
      <c r="AA11" s="33">
        <v>0.99468085106382975</v>
      </c>
      <c r="AB11" s="13">
        <v>376</v>
      </c>
      <c r="AC11" s="33">
        <v>1</v>
      </c>
      <c r="AD11" s="33">
        <v>0</v>
      </c>
      <c r="AE11" s="33">
        <v>0</v>
      </c>
      <c r="AF11" s="33">
        <v>1</v>
      </c>
      <c r="AG11" s="13">
        <v>376</v>
      </c>
      <c r="AH11" s="33">
        <v>0.99202127659574468</v>
      </c>
      <c r="AI11" s="33">
        <v>7.9787234042553185E-3</v>
      </c>
      <c r="AJ11" s="33">
        <v>5.3191489361702126E-3</v>
      </c>
      <c r="AK11" s="33">
        <v>0.99468085106382975</v>
      </c>
      <c r="AL11" s="13">
        <v>376</v>
      </c>
      <c r="AM11" s="33">
        <v>1</v>
      </c>
      <c r="AN11" s="33">
        <v>0</v>
      </c>
      <c r="AO11" s="33">
        <v>0</v>
      </c>
      <c r="AP11" s="33">
        <v>1</v>
      </c>
      <c r="AQ11" s="13">
        <v>376</v>
      </c>
      <c r="AR11" s="33">
        <v>0.98404255319148937</v>
      </c>
      <c r="AS11" s="33">
        <v>1.5957446808510637E-2</v>
      </c>
      <c r="AT11" s="33">
        <v>1.3297872340425532E-2</v>
      </c>
      <c r="AU11" s="33">
        <v>0.98670212765957444</v>
      </c>
      <c r="AV11" s="13">
        <v>376</v>
      </c>
      <c r="AW11" s="33">
        <v>0.99202127659574468</v>
      </c>
      <c r="AX11" s="33">
        <v>7.9787234042553185E-3</v>
      </c>
      <c r="AY11" s="33">
        <v>7.9787234042553185E-3</v>
      </c>
      <c r="AZ11" s="33">
        <v>0.99202127659574468</v>
      </c>
      <c r="BA11" s="13">
        <v>376</v>
      </c>
      <c r="BB11" s="33">
        <v>0.99468085106382975</v>
      </c>
      <c r="BC11" s="33">
        <v>5.3191489361702126E-3</v>
      </c>
      <c r="BD11" s="33">
        <v>0</v>
      </c>
      <c r="BE11" s="33">
        <v>1</v>
      </c>
      <c r="BF11" s="13">
        <v>376</v>
      </c>
      <c r="BG11" s="33">
        <v>0.98670212765957444</v>
      </c>
      <c r="BH11" s="33">
        <v>1.3297872340425532E-2</v>
      </c>
      <c r="BI11" s="33">
        <v>2.6595744680851063E-3</v>
      </c>
      <c r="BJ11" s="33">
        <v>0.99734042553191493</v>
      </c>
      <c r="BL11" s="28">
        <v>4512</v>
      </c>
      <c r="BM11" s="35">
        <v>0.99135638297872342</v>
      </c>
      <c r="BN11" s="35">
        <v>8.6436170212765961E-3</v>
      </c>
      <c r="BO11" s="35">
        <v>5.9840425531914893E-3</v>
      </c>
      <c r="BP11" s="35">
        <v>0.99401595744680848</v>
      </c>
    </row>
    <row r="12" spans="1:69" x14ac:dyDescent="0.2">
      <c r="A12" s="1" t="s">
        <v>12</v>
      </c>
      <c r="B12" s="1" t="s">
        <v>2</v>
      </c>
      <c r="C12" s="13">
        <v>56</v>
      </c>
      <c r="D12" s="33">
        <v>1</v>
      </c>
      <c r="E12" s="33">
        <v>0</v>
      </c>
      <c r="F12" s="33">
        <v>0</v>
      </c>
      <c r="G12" s="33">
        <v>1</v>
      </c>
      <c r="H12" s="13">
        <v>56</v>
      </c>
      <c r="I12" s="33">
        <v>0.9642857142857143</v>
      </c>
      <c r="J12" s="33">
        <v>3.5714285714285712E-2</v>
      </c>
      <c r="K12" s="33">
        <v>3.5714285714285712E-2</v>
      </c>
      <c r="L12" s="33">
        <v>0.9642857142857143</v>
      </c>
      <c r="M12" s="13">
        <v>56</v>
      </c>
      <c r="N12" s="33">
        <v>0.9821428571428571</v>
      </c>
      <c r="O12" s="33">
        <v>1.7857142857142856E-2</v>
      </c>
      <c r="P12" s="33">
        <v>1.7857142857142856E-2</v>
      </c>
      <c r="Q12" s="33">
        <v>0.9821428571428571</v>
      </c>
      <c r="R12" s="13">
        <v>56</v>
      </c>
      <c r="S12" s="33">
        <v>0.9821428571428571</v>
      </c>
      <c r="T12" s="33">
        <v>1.7857142857142856E-2</v>
      </c>
      <c r="U12" s="33">
        <v>1.7857142857142856E-2</v>
      </c>
      <c r="V12" s="33">
        <v>0.9821428571428571</v>
      </c>
      <c r="W12" s="13">
        <v>56</v>
      </c>
      <c r="X12" s="33">
        <v>1</v>
      </c>
      <c r="Y12" s="33">
        <v>0</v>
      </c>
      <c r="Z12" s="33">
        <v>0</v>
      </c>
      <c r="AA12" s="33">
        <v>1</v>
      </c>
      <c r="AB12" s="13">
        <v>56</v>
      </c>
      <c r="AC12" s="33">
        <v>0.9464285714285714</v>
      </c>
      <c r="AD12" s="33">
        <v>5.3571428571428568E-2</v>
      </c>
      <c r="AE12" s="33">
        <v>5.3571428571428568E-2</v>
      </c>
      <c r="AF12" s="33">
        <v>0.9464285714285714</v>
      </c>
      <c r="AG12" s="13">
        <v>56</v>
      </c>
      <c r="AH12" s="33">
        <v>1</v>
      </c>
      <c r="AI12" s="33">
        <v>0</v>
      </c>
      <c r="AJ12" s="33">
        <v>0</v>
      </c>
      <c r="AK12" s="33">
        <v>1</v>
      </c>
      <c r="AL12" s="13">
        <v>56</v>
      </c>
      <c r="AM12" s="33">
        <v>1</v>
      </c>
      <c r="AN12" s="33">
        <v>0</v>
      </c>
      <c r="AO12" s="33">
        <v>0</v>
      </c>
      <c r="AP12" s="33">
        <v>1</v>
      </c>
      <c r="AQ12" s="13">
        <v>56</v>
      </c>
      <c r="AR12" s="33">
        <v>1</v>
      </c>
      <c r="AS12" s="33">
        <v>0</v>
      </c>
      <c r="AT12" s="33">
        <v>0</v>
      </c>
      <c r="AU12" s="33">
        <v>1</v>
      </c>
      <c r="AV12" s="13">
        <v>56</v>
      </c>
      <c r="AW12" s="33">
        <v>1</v>
      </c>
      <c r="AX12" s="33">
        <v>0</v>
      </c>
      <c r="AY12" s="33">
        <v>0</v>
      </c>
      <c r="AZ12" s="33">
        <v>1</v>
      </c>
      <c r="BA12" s="13">
        <v>56</v>
      </c>
      <c r="BB12" s="33">
        <v>0.9821428571428571</v>
      </c>
      <c r="BC12" s="33">
        <v>1.7857142857142856E-2</v>
      </c>
      <c r="BD12" s="33">
        <v>1.7857142857142856E-2</v>
      </c>
      <c r="BE12" s="33">
        <v>0.9821428571428571</v>
      </c>
      <c r="BF12" s="13">
        <v>56</v>
      </c>
      <c r="BG12" s="33">
        <v>1</v>
      </c>
      <c r="BH12" s="33">
        <v>0</v>
      </c>
      <c r="BI12" s="33">
        <v>0</v>
      </c>
      <c r="BJ12" s="33">
        <v>1</v>
      </c>
      <c r="BL12" s="28">
        <v>672</v>
      </c>
      <c r="BM12" s="35">
        <v>0.98809523809523814</v>
      </c>
      <c r="BN12" s="35">
        <v>1.1904761904761904E-2</v>
      </c>
      <c r="BO12" s="35">
        <v>1.1904761904761904E-2</v>
      </c>
      <c r="BP12" s="35">
        <v>0.98809523809523814</v>
      </c>
    </row>
    <row r="13" spans="1:69" x14ac:dyDescent="0.2">
      <c r="A13" s="1" t="s">
        <v>13</v>
      </c>
      <c r="B13" s="1" t="s">
        <v>4</v>
      </c>
      <c r="C13" s="13">
        <v>32</v>
      </c>
      <c r="D13" s="33">
        <v>1</v>
      </c>
      <c r="E13" s="33">
        <v>0</v>
      </c>
      <c r="F13" s="33">
        <v>0</v>
      </c>
      <c r="G13" s="33">
        <v>1</v>
      </c>
      <c r="H13" s="13">
        <v>32</v>
      </c>
      <c r="I13" s="33">
        <v>0.96875</v>
      </c>
      <c r="J13" s="33">
        <v>3.125E-2</v>
      </c>
      <c r="K13" s="33">
        <v>3.125E-2</v>
      </c>
      <c r="L13" s="33">
        <v>0.96875</v>
      </c>
      <c r="M13" s="13">
        <v>32</v>
      </c>
      <c r="N13" s="33">
        <v>0.96875</v>
      </c>
      <c r="O13" s="33">
        <v>3.125E-2</v>
      </c>
      <c r="P13" s="33">
        <v>3.125E-2</v>
      </c>
      <c r="Q13" s="33">
        <v>0.96875</v>
      </c>
      <c r="R13" s="13">
        <v>32</v>
      </c>
      <c r="S13" s="33">
        <v>0.96875</v>
      </c>
      <c r="T13" s="33">
        <v>3.125E-2</v>
      </c>
      <c r="U13" s="33">
        <v>3.125E-2</v>
      </c>
      <c r="V13" s="33">
        <v>0.96875</v>
      </c>
      <c r="W13" s="13">
        <v>32</v>
      </c>
      <c r="X13" s="33">
        <v>1</v>
      </c>
      <c r="Y13" s="33">
        <v>0</v>
      </c>
      <c r="Z13" s="33">
        <v>0</v>
      </c>
      <c r="AA13" s="33">
        <v>1</v>
      </c>
      <c r="AB13" s="13">
        <v>32</v>
      </c>
      <c r="AC13" s="33">
        <v>0.96875</v>
      </c>
      <c r="AD13" s="33">
        <v>3.125E-2</v>
      </c>
      <c r="AE13" s="33">
        <v>3.125E-2</v>
      </c>
      <c r="AF13" s="33">
        <v>0.96875</v>
      </c>
      <c r="AG13" s="13">
        <v>32</v>
      </c>
      <c r="AH13" s="33">
        <v>1</v>
      </c>
      <c r="AI13" s="33">
        <v>0</v>
      </c>
      <c r="AJ13" s="33">
        <v>0</v>
      </c>
      <c r="AK13" s="33">
        <v>1</v>
      </c>
      <c r="AL13" s="13">
        <v>32</v>
      </c>
      <c r="AM13" s="33">
        <v>0.96875</v>
      </c>
      <c r="AN13" s="33">
        <v>3.125E-2</v>
      </c>
      <c r="AO13" s="33">
        <v>0</v>
      </c>
      <c r="AP13" s="33">
        <v>1</v>
      </c>
      <c r="AQ13" s="13">
        <v>32</v>
      </c>
      <c r="AR13" s="33">
        <v>1</v>
      </c>
      <c r="AS13" s="33">
        <v>0</v>
      </c>
      <c r="AT13" s="33">
        <v>0</v>
      </c>
      <c r="AU13" s="33">
        <v>1</v>
      </c>
      <c r="AV13" s="13">
        <v>32</v>
      </c>
      <c r="AW13" s="33">
        <v>1</v>
      </c>
      <c r="AX13" s="33">
        <v>0</v>
      </c>
      <c r="AY13" s="33">
        <v>0</v>
      </c>
      <c r="AZ13" s="33">
        <v>1</v>
      </c>
      <c r="BA13" s="13">
        <v>32</v>
      </c>
      <c r="BB13" s="33">
        <v>1</v>
      </c>
      <c r="BC13" s="33">
        <v>0</v>
      </c>
      <c r="BD13" s="33">
        <v>0</v>
      </c>
      <c r="BE13" s="33">
        <v>1</v>
      </c>
      <c r="BF13" s="13">
        <v>32</v>
      </c>
      <c r="BG13" s="33">
        <v>1</v>
      </c>
      <c r="BH13" s="33">
        <v>0</v>
      </c>
      <c r="BI13" s="33">
        <v>0</v>
      </c>
      <c r="BJ13" s="33">
        <v>1</v>
      </c>
      <c r="BL13" s="28">
        <v>384</v>
      </c>
      <c r="BM13" s="35">
        <v>0.98697916666666663</v>
      </c>
      <c r="BN13" s="35">
        <v>1.3020833333333334E-2</v>
      </c>
      <c r="BO13" s="35">
        <v>1.0416666666666666E-2</v>
      </c>
      <c r="BP13" s="35">
        <v>0.98958333333333337</v>
      </c>
    </row>
    <row r="14" spans="1:69" ht="12.75" customHeight="1" x14ac:dyDescent="0.2">
      <c r="A14" s="64" t="s">
        <v>38</v>
      </c>
      <c r="B14" s="65"/>
      <c r="C14" s="44"/>
      <c r="D14" s="34">
        <f>AVERAGE(D9:D13)</f>
        <v>0.99436590145576709</v>
      </c>
      <c r="E14" s="34">
        <f>AVERAGE(E9:E13)</f>
        <v>5.6340985442329223E-3</v>
      </c>
      <c r="F14" s="34">
        <f>AVERAGE(F9:F13)</f>
        <v>4.3043113101903698E-3</v>
      </c>
      <c r="G14" s="34">
        <f>AVERAGE(G9:G13)</f>
        <v>0.99569568868980962</v>
      </c>
      <c r="H14" s="6"/>
      <c r="I14" s="34">
        <f>AVERAGE(I9:I13)</f>
        <v>0.98192914133738607</v>
      </c>
      <c r="J14" s="34">
        <f>AVERAGE(J9:J13)</f>
        <v>1.807085866261398E-2</v>
      </c>
      <c r="K14" s="34">
        <f>AVERAGE(K9:K13)</f>
        <v>1.7405965045592706E-2</v>
      </c>
      <c r="L14" s="34">
        <f>AVERAGE(L9:L13)</f>
        <v>0.98259403495440734</v>
      </c>
      <c r="M14" s="6"/>
      <c r="N14" s="34">
        <f>AVERAGE(N9:N13)</f>
        <v>0.98474869020956646</v>
      </c>
      <c r="O14" s="34">
        <f>AVERAGE(O9:O13)</f>
        <v>1.525130979043353E-2</v>
      </c>
      <c r="P14" s="34">
        <f>AVERAGE(P9:P13)</f>
        <v>1.525130979043353E-2</v>
      </c>
      <c r="Q14" s="34">
        <f>AVERAGE(Q9:Q13)</f>
        <v>0.98474869020956646</v>
      </c>
      <c r="R14" s="6"/>
      <c r="S14" s="34">
        <f>AVERAGE(S9:S13)</f>
        <v>0.98306895896656532</v>
      </c>
      <c r="T14" s="34">
        <f>AVERAGE(T9:T13)</f>
        <v>1.6931041033434652E-2</v>
      </c>
      <c r="U14" s="34">
        <f>AVERAGE(U9:U13)</f>
        <v>1.6931041033434652E-2</v>
      </c>
      <c r="V14" s="34">
        <f>AVERAGE(V9:V13)</f>
        <v>0.98306895896656532</v>
      </c>
      <c r="W14" s="6"/>
      <c r="X14" s="34">
        <f>AVERAGE(X9:X13)</f>
        <v>0.99636058230683089</v>
      </c>
      <c r="Y14" s="34">
        <f>AVERAGE(Y9:Y13)</f>
        <v>3.6394176931690927E-3</v>
      </c>
      <c r="Z14" s="34">
        <f>AVERAGE(Z9:Z13)</f>
        <v>2.9745240761478164E-3</v>
      </c>
      <c r="AA14" s="34">
        <f>AVERAGE(AA9:AA13)</f>
        <v>0.99702547592385216</v>
      </c>
      <c r="AB14" s="6"/>
      <c r="AC14" s="34">
        <f>AVERAGE(AC9:AC13)</f>
        <v>0.97714990601503759</v>
      </c>
      <c r="AD14" s="34">
        <f>AVERAGE(AD9:AD13)</f>
        <v>2.2850093984962405E-2</v>
      </c>
      <c r="AE14" s="34">
        <f>AVERAGE(AE9:AE13)</f>
        <v>2.2850093984962405E-2</v>
      </c>
      <c r="AF14" s="34">
        <f>AVERAGE(AF9:AF13)</f>
        <v>0.97714990601503759</v>
      </c>
      <c r="AG14" s="6"/>
      <c r="AH14" s="34">
        <f>AVERAGE(AH9:AH13)</f>
        <v>0.99708846584546473</v>
      </c>
      <c r="AI14" s="34">
        <f>AVERAGE(AI9:AI13)</f>
        <v>2.9115341545352742E-3</v>
      </c>
      <c r="AJ14" s="34">
        <f>AVERAGE(AJ9:AJ13)</f>
        <v>2.3796192609182531E-3</v>
      </c>
      <c r="AK14" s="34">
        <f>AVERAGE(AK9:AK13)</f>
        <v>0.99762038073908177</v>
      </c>
      <c r="AL14" s="6"/>
      <c r="AM14" s="34">
        <f>AVERAGE(AM9:AM13)</f>
        <v>0.99375000000000002</v>
      </c>
      <c r="AN14" s="34">
        <f>AVERAGE(AN9:AN13)</f>
        <v>6.2500000000000003E-3</v>
      </c>
      <c r="AO14" s="34">
        <f>AVERAGE(AO9:AO13)</f>
        <v>0</v>
      </c>
      <c r="AP14" s="34">
        <f>AVERAGE(AP9:AP13)</f>
        <v>1</v>
      </c>
      <c r="AQ14" s="6"/>
      <c r="AR14" s="34">
        <f>AVERAGE(AR9:AR13)</f>
        <v>0.9968085106382979</v>
      </c>
      <c r="AS14" s="34">
        <f>AVERAGE(AS9:AS13)</f>
        <v>3.1914893617021275E-3</v>
      </c>
      <c r="AT14" s="34">
        <f>AVERAGE(AT9:AT13)</f>
        <v>2.6595744680851063E-3</v>
      </c>
      <c r="AU14" s="34">
        <f>AVERAGE(AU9:AU13)</f>
        <v>0.99734042553191493</v>
      </c>
      <c r="AV14" s="6"/>
      <c r="AW14" s="34">
        <f>AVERAGE(AW9:AW13)</f>
        <v>0.99340425531914889</v>
      </c>
      <c r="AX14" s="34">
        <f>AVERAGE(AX9:AX13)</f>
        <v>6.5957446808510636E-3</v>
      </c>
      <c r="AY14" s="34">
        <f>AVERAGE(AY9:AY13)</f>
        <v>6.5957446808510636E-3</v>
      </c>
      <c r="AZ14" s="34">
        <f>AVERAGE(AZ9:AZ13)</f>
        <v>0.99340425531914889</v>
      </c>
      <c r="BA14" s="6"/>
      <c r="BB14" s="34">
        <f>AVERAGE(BB9:BB13)</f>
        <v>0.99023316269396899</v>
      </c>
      <c r="BC14" s="34">
        <f>AVERAGE(BC9:BC13)</f>
        <v>9.7668373060310343E-3</v>
      </c>
      <c r="BD14" s="34">
        <f>AVERAGE(BD9:BD13)</f>
        <v>6.0714285714285714E-3</v>
      </c>
      <c r="BE14" s="34">
        <f>AVERAGE(BE9:BE13)</f>
        <v>0.99392857142857127</v>
      </c>
      <c r="BF14" s="6"/>
      <c r="BG14" s="34">
        <f>AVERAGE(BG9:BG13)</f>
        <v>0.99734042553191493</v>
      </c>
      <c r="BH14" s="34">
        <f>AVERAGE(BH9:BH13)</f>
        <v>2.6595744680851063E-3</v>
      </c>
      <c r="BI14" s="34">
        <f>AVERAGE(BI9:BI13)</f>
        <v>5.3191489361702129E-4</v>
      </c>
      <c r="BJ14" s="34">
        <f>AVERAGE(BJ9:BJ13)</f>
        <v>0.99946808510638296</v>
      </c>
      <c r="BL14" s="32" t="s">
        <v>38</v>
      </c>
      <c r="BM14" s="34">
        <f t="shared" ref="BM14:BP14" si="0">AVERAGE(BM9:BM13)</f>
        <v>0.99126861368847652</v>
      </c>
      <c r="BN14" s="34">
        <f t="shared" si="0"/>
        <v>8.73138631152349E-3</v>
      </c>
      <c r="BO14" s="34">
        <f t="shared" si="0"/>
        <v>7.459339838959099E-3</v>
      </c>
      <c r="BP14" s="34">
        <f t="shared" si="0"/>
        <v>0.99254066016104081</v>
      </c>
    </row>
    <row r="15" spans="1:69" x14ac:dyDescent="0.2">
      <c r="A15" s="2"/>
      <c r="B15" s="2"/>
      <c r="C15" s="2"/>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BM15" s="15"/>
      <c r="BN15" s="15"/>
      <c r="BO15" s="15"/>
    </row>
    <row r="16" spans="1:69" x14ac:dyDescent="0.2">
      <c r="A16" s="3" t="s">
        <v>8</v>
      </c>
      <c r="E16" s="15"/>
      <c r="F16" s="15"/>
      <c r="K16" s="15"/>
      <c r="BM16" s="15"/>
      <c r="BN16" s="15"/>
      <c r="BO16" s="15"/>
    </row>
    <row r="17" spans="1:68" x14ac:dyDescent="0.2">
      <c r="A17" s="4" t="s">
        <v>7</v>
      </c>
      <c r="BL17" s="69" t="s">
        <v>73</v>
      </c>
      <c r="BM17" s="69"/>
      <c r="BN17" s="69"/>
      <c r="BO17" s="69"/>
      <c r="BP17" s="69"/>
    </row>
    <row r="18" spans="1:68" x14ac:dyDescent="0.2">
      <c r="A18" s="71" t="s">
        <v>18</v>
      </c>
      <c r="B18" s="71" t="s">
        <v>16</v>
      </c>
      <c r="C18" s="66" t="s">
        <v>31</v>
      </c>
      <c r="D18" s="67"/>
      <c r="E18" s="67"/>
      <c r="F18" s="67"/>
      <c r="G18" s="68"/>
      <c r="H18" s="73" t="s">
        <v>21</v>
      </c>
      <c r="I18" s="74"/>
      <c r="J18" s="74"/>
      <c r="K18" s="74"/>
      <c r="L18" s="75"/>
      <c r="M18" s="66" t="s">
        <v>9</v>
      </c>
      <c r="N18" s="67"/>
      <c r="O18" s="67"/>
      <c r="P18" s="67"/>
      <c r="Q18" s="68"/>
      <c r="R18" s="73" t="s">
        <v>22</v>
      </c>
      <c r="S18" s="74"/>
      <c r="T18" s="74"/>
      <c r="U18" s="74"/>
      <c r="V18" s="75"/>
      <c r="W18" s="66" t="s">
        <v>23</v>
      </c>
      <c r="X18" s="67"/>
      <c r="Y18" s="67"/>
      <c r="Z18" s="67"/>
      <c r="AA18" s="68"/>
      <c r="AB18" s="73" t="s">
        <v>24</v>
      </c>
      <c r="AC18" s="74"/>
      <c r="AD18" s="74"/>
      <c r="AE18" s="74"/>
      <c r="AF18" s="75"/>
      <c r="AG18" s="66" t="s">
        <v>25</v>
      </c>
      <c r="AH18" s="67"/>
      <c r="AI18" s="67"/>
      <c r="AJ18" s="67"/>
      <c r="AK18" s="68"/>
      <c r="AL18" s="73" t="s">
        <v>26</v>
      </c>
      <c r="AM18" s="74"/>
      <c r="AN18" s="74"/>
      <c r="AO18" s="74"/>
      <c r="AP18" s="75"/>
      <c r="AQ18" s="66" t="s">
        <v>27</v>
      </c>
      <c r="AR18" s="67"/>
      <c r="AS18" s="67"/>
      <c r="AT18" s="67"/>
      <c r="AU18" s="68"/>
      <c r="AV18" s="73" t="s">
        <v>28</v>
      </c>
      <c r="AW18" s="74"/>
      <c r="AX18" s="74"/>
      <c r="AY18" s="74"/>
      <c r="AZ18" s="75"/>
      <c r="BA18" s="66" t="s">
        <v>29</v>
      </c>
      <c r="BB18" s="67"/>
      <c r="BC18" s="67"/>
      <c r="BD18" s="67"/>
      <c r="BE18" s="68"/>
      <c r="BF18" s="73" t="s">
        <v>30</v>
      </c>
      <c r="BG18" s="74"/>
      <c r="BH18" s="74"/>
      <c r="BI18" s="74"/>
      <c r="BJ18" s="75"/>
      <c r="BL18" s="70"/>
      <c r="BM18" s="70"/>
      <c r="BN18" s="70"/>
      <c r="BO18" s="70"/>
      <c r="BP18" s="70"/>
    </row>
    <row r="19" spans="1:68" ht="51" x14ac:dyDescent="0.2">
      <c r="A19" s="72"/>
      <c r="B19" s="72"/>
      <c r="C19" s="25" t="s">
        <v>39</v>
      </c>
      <c r="D19" s="25" t="s">
        <v>40</v>
      </c>
      <c r="E19" s="25" t="s">
        <v>41</v>
      </c>
      <c r="F19" s="25" t="s">
        <v>42</v>
      </c>
      <c r="G19" s="25" t="s">
        <v>20</v>
      </c>
      <c r="H19" s="24" t="s">
        <v>39</v>
      </c>
      <c r="I19" s="24" t="s">
        <v>40</v>
      </c>
      <c r="J19" s="24" t="s">
        <v>41</v>
      </c>
      <c r="K19" s="24" t="s">
        <v>42</v>
      </c>
      <c r="L19" s="24" t="s">
        <v>20</v>
      </c>
      <c r="M19" s="25" t="s">
        <v>39</v>
      </c>
      <c r="N19" s="25" t="s">
        <v>40</v>
      </c>
      <c r="O19" s="25" t="s">
        <v>41</v>
      </c>
      <c r="P19" s="25" t="s">
        <v>42</v>
      </c>
      <c r="Q19" s="25" t="s">
        <v>20</v>
      </c>
      <c r="R19" s="24" t="s">
        <v>39</v>
      </c>
      <c r="S19" s="24" t="s">
        <v>40</v>
      </c>
      <c r="T19" s="24" t="s">
        <v>41</v>
      </c>
      <c r="U19" s="24" t="s">
        <v>42</v>
      </c>
      <c r="V19" s="24" t="s">
        <v>20</v>
      </c>
      <c r="W19" s="25" t="s">
        <v>39</v>
      </c>
      <c r="X19" s="25" t="s">
        <v>40</v>
      </c>
      <c r="Y19" s="25" t="s">
        <v>41</v>
      </c>
      <c r="Z19" s="25" t="s">
        <v>42</v>
      </c>
      <c r="AA19" s="25" t="s">
        <v>20</v>
      </c>
      <c r="AB19" s="24" t="s">
        <v>39</v>
      </c>
      <c r="AC19" s="24" t="s">
        <v>40</v>
      </c>
      <c r="AD19" s="24" t="s">
        <v>41</v>
      </c>
      <c r="AE19" s="24" t="s">
        <v>42</v>
      </c>
      <c r="AF19" s="24" t="s">
        <v>20</v>
      </c>
      <c r="AG19" s="25" t="s">
        <v>39</v>
      </c>
      <c r="AH19" s="25" t="s">
        <v>40</v>
      </c>
      <c r="AI19" s="25" t="s">
        <v>41</v>
      </c>
      <c r="AJ19" s="25" t="s">
        <v>42</v>
      </c>
      <c r="AK19" s="25" t="s">
        <v>20</v>
      </c>
      <c r="AL19" s="24" t="s">
        <v>39</v>
      </c>
      <c r="AM19" s="24" t="s">
        <v>40</v>
      </c>
      <c r="AN19" s="24" t="s">
        <v>41</v>
      </c>
      <c r="AO19" s="24" t="s">
        <v>42</v>
      </c>
      <c r="AP19" s="24" t="s">
        <v>20</v>
      </c>
      <c r="AQ19" s="25" t="s">
        <v>39</v>
      </c>
      <c r="AR19" s="25" t="s">
        <v>40</v>
      </c>
      <c r="AS19" s="25" t="s">
        <v>41</v>
      </c>
      <c r="AT19" s="25" t="s">
        <v>42</v>
      </c>
      <c r="AU19" s="25" t="s">
        <v>20</v>
      </c>
      <c r="AV19" s="24" t="s">
        <v>39</v>
      </c>
      <c r="AW19" s="24" t="s">
        <v>40</v>
      </c>
      <c r="AX19" s="24" t="s">
        <v>41</v>
      </c>
      <c r="AY19" s="24" t="s">
        <v>42</v>
      </c>
      <c r="AZ19" s="24" t="s">
        <v>20</v>
      </c>
      <c r="BA19" s="25" t="s">
        <v>39</v>
      </c>
      <c r="BB19" s="25" t="s">
        <v>40</v>
      </c>
      <c r="BC19" s="25" t="s">
        <v>41</v>
      </c>
      <c r="BD19" s="25" t="s">
        <v>42</v>
      </c>
      <c r="BE19" s="25" t="s">
        <v>20</v>
      </c>
      <c r="BF19" s="24" t="s">
        <v>39</v>
      </c>
      <c r="BG19" s="24" t="s">
        <v>40</v>
      </c>
      <c r="BH19" s="24" t="s">
        <v>41</v>
      </c>
      <c r="BI19" s="24" t="s">
        <v>42</v>
      </c>
      <c r="BJ19" s="24" t="s">
        <v>20</v>
      </c>
      <c r="BL19" s="24" t="s">
        <v>39</v>
      </c>
      <c r="BM19" s="25" t="s">
        <v>40</v>
      </c>
      <c r="BN19" s="25" t="s">
        <v>41</v>
      </c>
      <c r="BO19" s="25" t="s">
        <v>42</v>
      </c>
      <c r="BP19" s="25" t="s">
        <v>20</v>
      </c>
    </row>
    <row r="20" spans="1:68" ht="12.75" customHeight="1" x14ac:dyDescent="0.2">
      <c r="A20" s="64" t="s">
        <v>19</v>
      </c>
      <c r="B20" s="65"/>
      <c r="C20" s="14"/>
      <c r="D20" s="12">
        <f>AVERAGE(D21:D22)</f>
        <v>0.9375</v>
      </c>
      <c r="E20" s="12">
        <f>AVERAGE(E21:E22)</f>
        <v>6.25E-2</v>
      </c>
      <c r="F20" s="12">
        <f>AVERAGE(F21:F22)</f>
        <v>1.7857142857142856E-2</v>
      </c>
      <c r="G20" s="12">
        <f>AVERAGE(G21:G22)</f>
        <v>0.98214285714285721</v>
      </c>
      <c r="H20" s="14"/>
      <c r="I20" s="12">
        <f>AVERAGE(I21:I22)</f>
        <v>0.9642857142857143</v>
      </c>
      <c r="J20" s="12">
        <f>AVERAGE(J21:J22)</f>
        <v>3.5714285714285712E-2</v>
      </c>
      <c r="K20" s="12">
        <f>AVERAGE(K21:K22)</f>
        <v>2.6785714285714284E-2</v>
      </c>
      <c r="L20" s="12">
        <f>AVERAGE(L21:L22)</f>
        <v>0.9732142857142857</v>
      </c>
      <c r="M20" s="14"/>
      <c r="N20" s="12">
        <f>AVERAGE(N21:N22)</f>
        <v>0.9910714285714286</v>
      </c>
      <c r="O20" s="12">
        <f>AVERAGE(O21:O22)</f>
        <v>8.9285714285714281E-3</v>
      </c>
      <c r="P20" s="12">
        <f>AVERAGE(P21:P22)</f>
        <v>8.9285714285714281E-3</v>
      </c>
      <c r="Q20" s="12">
        <f>AVERAGE(Q21:Q22)</f>
        <v>0.9910714285714286</v>
      </c>
      <c r="R20" s="14"/>
      <c r="S20" s="12">
        <f>AVERAGE(S21:S22)</f>
        <v>0.9464285714285714</v>
      </c>
      <c r="T20" s="12">
        <f>AVERAGE(T21:T22)</f>
        <v>5.3571428571428575E-2</v>
      </c>
      <c r="U20" s="12">
        <f>AVERAGE(U21:U22)</f>
        <v>4.4642857142857137E-2</v>
      </c>
      <c r="V20" s="12">
        <f>AVERAGE(V21:V22)</f>
        <v>0.95535714285714279</v>
      </c>
      <c r="W20" s="14"/>
      <c r="X20" s="12">
        <f>AVERAGE(X21:X22)</f>
        <v>0.9375</v>
      </c>
      <c r="Y20" s="12">
        <f>AVERAGE(Y21:Y22)</f>
        <v>6.25E-2</v>
      </c>
      <c r="Z20" s="12">
        <f>AVERAGE(Z21:Z22)</f>
        <v>5.3571428571428568E-2</v>
      </c>
      <c r="AA20" s="12">
        <f>AVERAGE(AA21:AA22)</f>
        <v>0.9464285714285714</v>
      </c>
      <c r="AB20" s="14"/>
      <c r="AC20" s="12">
        <f>AVERAGE(AC21:AC22)</f>
        <v>0.9821428571428571</v>
      </c>
      <c r="AD20" s="12">
        <f>AVERAGE(AD21:AD22)</f>
        <v>1.7857142857142856E-2</v>
      </c>
      <c r="AE20" s="12">
        <f>AVERAGE(AE21:AE22)</f>
        <v>1.7857142857142856E-2</v>
      </c>
      <c r="AF20" s="12">
        <f>AVERAGE(AF21:AF22)</f>
        <v>0.9821428571428571</v>
      </c>
      <c r="AG20" s="14"/>
      <c r="AH20" s="12">
        <f>AVERAGE(AH21:AH22)</f>
        <v>0.9642857142857143</v>
      </c>
      <c r="AI20" s="12">
        <f>AVERAGE(AI21:AI22)</f>
        <v>3.5714285714285712E-2</v>
      </c>
      <c r="AJ20" s="12">
        <f>AVERAGE(AJ21:AJ22)</f>
        <v>3.5714285714285712E-2</v>
      </c>
      <c r="AK20" s="12">
        <f>AVERAGE(AK21:AK22)</f>
        <v>0.9642857142857143</v>
      </c>
      <c r="AL20" s="14"/>
      <c r="AM20" s="12">
        <f>AVERAGE(AM21:AM22)</f>
        <v>1</v>
      </c>
      <c r="AN20" s="12">
        <f>AVERAGE(AN21:AN22)</f>
        <v>0</v>
      </c>
      <c r="AO20" s="12">
        <f>AVERAGE(AO21:AO22)</f>
        <v>0</v>
      </c>
      <c r="AP20" s="12">
        <f>AVERAGE(AP21:AP22)</f>
        <v>1</v>
      </c>
      <c r="AQ20" s="14"/>
      <c r="AR20" s="12">
        <f>AVERAGE(AR21:AR22)</f>
        <v>0.9821428571428571</v>
      </c>
      <c r="AS20" s="12">
        <f>AVERAGE(AS21:AS22)</f>
        <v>1.7857142857142856E-2</v>
      </c>
      <c r="AT20" s="12">
        <f>AVERAGE(AT21:AT22)</f>
        <v>1.7857142857142856E-2</v>
      </c>
      <c r="AU20" s="12">
        <f>AVERAGE(AU21:AU22)</f>
        <v>0.9821428571428571</v>
      </c>
      <c r="AV20" s="14"/>
      <c r="AW20" s="12">
        <f>AVERAGE(AW21:AW22)</f>
        <v>1</v>
      </c>
      <c r="AX20" s="12">
        <f>AVERAGE(AX21:AX22)</f>
        <v>0</v>
      </c>
      <c r="AY20" s="12">
        <f>AVERAGE(AY21:AY22)</f>
        <v>0</v>
      </c>
      <c r="AZ20" s="12">
        <f>AVERAGE(AZ21:AZ22)</f>
        <v>1</v>
      </c>
      <c r="BA20" s="14"/>
      <c r="BB20" s="12">
        <f>AVERAGE(BB21:BB22)</f>
        <v>0.9821428571428571</v>
      </c>
      <c r="BC20" s="12">
        <f>AVERAGE(BC21:BC22)</f>
        <v>1.7857142857142856E-2</v>
      </c>
      <c r="BD20" s="12">
        <f>AVERAGE(BD21:BD22)</f>
        <v>1.7857142857142856E-2</v>
      </c>
      <c r="BE20" s="12">
        <f>AVERAGE(BE21:BE22)</f>
        <v>0.9821428571428571</v>
      </c>
      <c r="BF20" s="14"/>
      <c r="BG20" s="12">
        <f>AVERAGE(BG21:BG22)</f>
        <v>1</v>
      </c>
      <c r="BH20" s="12">
        <f>AVERAGE(BH21:BH22)</f>
        <v>0</v>
      </c>
      <c r="BI20" s="12">
        <f>AVERAGE(BI21:BI22)</f>
        <v>0</v>
      </c>
      <c r="BJ20" s="12">
        <f>AVERAGE(BJ21:BJ22)</f>
        <v>1</v>
      </c>
      <c r="BL20" s="14"/>
      <c r="BM20" s="12">
        <f>AVERAGE(BM21:BM22)</f>
        <v>0.96056547619047628</v>
      </c>
      <c r="BN20" s="12">
        <f>AVERAGE(BN21:BN22)</f>
        <v>3.9434523809523808E-2</v>
      </c>
      <c r="BO20" s="12">
        <f>AVERAGE(BO21:BO22)</f>
        <v>2.8273809523809524E-2</v>
      </c>
      <c r="BP20" s="12">
        <f>AVERAGE(BP21:BP22)</f>
        <v>0.97172619047619047</v>
      </c>
    </row>
    <row r="21" spans="1:68" outlineLevel="1" x14ac:dyDescent="0.2">
      <c r="A21" s="5" t="s">
        <v>14</v>
      </c>
      <c r="B21" s="5" t="s">
        <v>3</v>
      </c>
      <c r="C21" s="13">
        <v>56</v>
      </c>
      <c r="D21" s="33">
        <v>1</v>
      </c>
      <c r="E21" s="33">
        <v>0</v>
      </c>
      <c r="F21" s="33">
        <v>0</v>
      </c>
      <c r="G21" s="33">
        <v>1</v>
      </c>
      <c r="H21" s="13">
        <v>56</v>
      </c>
      <c r="I21" s="33">
        <v>0.9642857142857143</v>
      </c>
      <c r="J21" s="33">
        <v>3.5714285714285712E-2</v>
      </c>
      <c r="K21" s="33">
        <v>1.7857142857142856E-2</v>
      </c>
      <c r="L21" s="33">
        <v>0.9821428571428571</v>
      </c>
      <c r="M21" s="13">
        <v>56</v>
      </c>
      <c r="N21" s="33">
        <v>0.9821428571428571</v>
      </c>
      <c r="O21" s="33">
        <v>1.7857142857142856E-2</v>
      </c>
      <c r="P21" s="33">
        <v>1.7857142857142856E-2</v>
      </c>
      <c r="Q21" s="33">
        <v>0.9821428571428571</v>
      </c>
      <c r="R21" s="13">
        <v>56</v>
      </c>
      <c r="S21" s="33">
        <v>0.9821428571428571</v>
      </c>
      <c r="T21" s="33">
        <v>1.7857142857142856E-2</v>
      </c>
      <c r="U21" s="33">
        <v>1.7857142857142856E-2</v>
      </c>
      <c r="V21" s="33">
        <v>0.9821428571428571</v>
      </c>
      <c r="W21" s="13">
        <v>56</v>
      </c>
      <c r="X21" s="33">
        <v>1</v>
      </c>
      <c r="Y21" s="33">
        <v>0</v>
      </c>
      <c r="Z21" s="33">
        <v>0</v>
      </c>
      <c r="AA21" s="33">
        <v>1</v>
      </c>
      <c r="AB21" s="13">
        <v>56</v>
      </c>
      <c r="AC21" s="33">
        <v>0.9821428571428571</v>
      </c>
      <c r="AD21" s="33">
        <v>1.7857142857142856E-2</v>
      </c>
      <c r="AE21" s="33">
        <v>1.7857142857142856E-2</v>
      </c>
      <c r="AF21" s="33">
        <v>0.9821428571428571</v>
      </c>
      <c r="AG21" s="13">
        <v>56</v>
      </c>
      <c r="AH21" s="33">
        <v>0.9642857142857143</v>
      </c>
      <c r="AI21" s="33">
        <v>3.5714285714285712E-2</v>
      </c>
      <c r="AJ21" s="33">
        <v>3.5714285714285712E-2</v>
      </c>
      <c r="AK21" s="33">
        <v>0.9642857142857143</v>
      </c>
      <c r="AL21" s="13">
        <v>56</v>
      </c>
      <c r="AM21" s="33">
        <v>1</v>
      </c>
      <c r="AN21" s="33">
        <v>0</v>
      </c>
      <c r="AO21" s="33">
        <v>0</v>
      </c>
      <c r="AP21" s="33">
        <v>1</v>
      </c>
      <c r="AQ21" s="13">
        <v>56</v>
      </c>
      <c r="AR21" s="33">
        <v>0.9821428571428571</v>
      </c>
      <c r="AS21" s="33">
        <v>1.7857142857142856E-2</v>
      </c>
      <c r="AT21" s="33">
        <v>1.7857142857142856E-2</v>
      </c>
      <c r="AU21" s="33">
        <v>0.9821428571428571</v>
      </c>
      <c r="AV21" s="13">
        <v>56</v>
      </c>
      <c r="AW21" s="33">
        <v>1</v>
      </c>
      <c r="AX21" s="33">
        <v>0</v>
      </c>
      <c r="AY21" s="33">
        <v>0</v>
      </c>
      <c r="AZ21" s="33">
        <v>1</v>
      </c>
      <c r="BA21" s="13">
        <v>56</v>
      </c>
      <c r="BB21" s="33">
        <v>0.9821428571428571</v>
      </c>
      <c r="BC21" s="33">
        <v>1.7857142857142856E-2</v>
      </c>
      <c r="BD21" s="33">
        <v>1.7857142857142856E-2</v>
      </c>
      <c r="BE21" s="33">
        <v>0.9821428571428571</v>
      </c>
      <c r="BF21" s="13">
        <v>56</v>
      </c>
      <c r="BG21" s="33">
        <v>1</v>
      </c>
      <c r="BH21" s="33">
        <v>0</v>
      </c>
      <c r="BI21" s="33">
        <v>0</v>
      </c>
      <c r="BJ21" s="33">
        <v>1</v>
      </c>
      <c r="BL21" s="28">
        <v>672</v>
      </c>
      <c r="BM21" s="35">
        <v>0.9866071428571429</v>
      </c>
      <c r="BN21" s="35">
        <v>1.3392857142857142E-2</v>
      </c>
      <c r="BO21" s="35">
        <v>1.1904761904761904E-2</v>
      </c>
      <c r="BP21" s="35">
        <v>0.98809523809523814</v>
      </c>
    </row>
    <row r="22" spans="1:68" outlineLevel="1" x14ac:dyDescent="0.2">
      <c r="A22" s="5" t="s">
        <v>15</v>
      </c>
      <c r="B22" s="5" t="s">
        <v>43</v>
      </c>
      <c r="C22" s="13">
        <v>56</v>
      </c>
      <c r="D22" s="33">
        <v>0.875</v>
      </c>
      <c r="E22" s="33">
        <v>0.125</v>
      </c>
      <c r="F22" s="33">
        <v>3.5714285714285712E-2</v>
      </c>
      <c r="G22" s="33">
        <v>0.9642857142857143</v>
      </c>
      <c r="H22" s="13">
        <v>56</v>
      </c>
      <c r="I22" s="33">
        <v>0.9642857142857143</v>
      </c>
      <c r="J22" s="33">
        <v>3.5714285714285712E-2</v>
      </c>
      <c r="K22" s="33">
        <v>3.5714285714285712E-2</v>
      </c>
      <c r="L22" s="33">
        <v>0.9642857142857143</v>
      </c>
      <c r="M22" s="13">
        <v>56</v>
      </c>
      <c r="N22" s="33">
        <v>1</v>
      </c>
      <c r="O22" s="33">
        <v>0</v>
      </c>
      <c r="P22" s="33">
        <v>0</v>
      </c>
      <c r="Q22" s="33">
        <v>1</v>
      </c>
      <c r="R22" s="13">
        <v>56</v>
      </c>
      <c r="S22" s="33">
        <v>0.9107142857142857</v>
      </c>
      <c r="T22" s="33">
        <v>8.9285714285714288E-2</v>
      </c>
      <c r="U22" s="33">
        <v>7.1428571428571425E-2</v>
      </c>
      <c r="V22" s="33">
        <v>0.9285714285714286</v>
      </c>
      <c r="W22" s="13">
        <v>56</v>
      </c>
      <c r="X22" s="33">
        <v>0.875</v>
      </c>
      <c r="Y22" s="33">
        <v>0.125</v>
      </c>
      <c r="Z22" s="33">
        <v>0.10714285714285714</v>
      </c>
      <c r="AA22" s="33">
        <v>0.8928571428571429</v>
      </c>
      <c r="AB22" s="13">
        <v>56</v>
      </c>
      <c r="AC22" s="33">
        <v>0.9821428571428571</v>
      </c>
      <c r="AD22" s="33">
        <v>1.7857142857142856E-2</v>
      </c>
      <c r="AE22" s="33">
        <v>1.7857142857142856E-2</v>
      </c>
      <c r="AF22" s="33">
        <v>0.9821428571428571</v>
      </c>
      <c r="AG22" s="13">
        <v>0</v>
      </c>
      <c r="AH22" s="33" t="s">
        <v>74</v>
      </c>
      <c r="AI22" s="33" t="s">
        <v>74</v>
      </c>
      <c r="AJ22" s="33" t="s">
        <v>74</v>
      </c>
      <c r="AK22" s="33" t="s">
        <v>74</v>
      </c>
      <c r="AL22" s="13">
        <v>0</v>
      </c>
      <c r="AM22" s="33" t="s">
        <v>74</v>
      </c>
      <c r="AN22" s="33" t="s">
        <v>74</v>
      </c>
      <c r="AO22" s="33" t="s">
        <v>74</v>
      </c>
      <c r="AP22" s="33" t="s">
        <v>74</v>
      </c>
      <c r="AQ22" s="13">
        <v>0</v>
      </c>
      <c r="AR22" s="33" t="s">
        <v>74</v>
      </c>
      <c r="AS22" s="33" t="s">
        <v>74</v>
      </c>
      <c r="AT22" s="33" t="s">
        <v>74</v>
      </c>
      <c r="AU22" s="33" t="s">
        <v>74</v>
      </c>
      <c r="AV22" s="13">
        <v>0</v>
      </c>
      <c r="AW22" s="33" t="s">
        <v>74</v>
      </c>
      <c r="AX22" s="33" t="s">
        <v>74</v>
      </c>
      <c r="AY22" s="33" t="s">
        <v>74</v>
      </c>
      <c r="AZ22" s="33" t="s">
        <v>74</v>
      </c>
      <c r="BA22" s="13">
        <v>0</v>
      </c>
      <c r="BB22" s="33" t="s">
        <v>74</v>
      </c>
      <c r="BC22" s="33" t="s">
        <v>74</v>
      </c>
      <c r="BD22" s="33" t="s">
        <v>74</v>
      </c>
      <c r="BE22" s="33" t="s">
        <v>74</v>
      </c>
      <c r="BF22" s="13">
        <v>0</v>
      </c>
      <c r="BG22" s="33" t="s">
        <v>74</v>
      </c>
      <c r="BH22" s="33" t="s">
        <v>74</v>
      </c>
      <c r="BI22" s="33" t="s">
        <v>74</v>
      </c>
      <c r="BJ22" s="33" t="s">
        <v>74</v>
      </c>
      <c r="BL22" s="28">
        <v>336</v>
      </c>
      <c r="BM22" s="35">
        <v>0.93452380952380953</v>
      </c>
      <c r="BN22" s="35">
        <v>6.5476190476190479E-2</v>
      </c>
      <c r="BO22" s="35">
        <v>4.4642857142857144E-2</v>
      </c>
      <c r="BP22" s="35">
        <v>0.9553571428571429</v>
      </c>
    </row>
  </sheetData>
  <mergeCells count="32">
    <mergeCell ref="BF18:BJ18"/>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 ref="A20:B20"/>
    <mergeCell ref="AG18:AK18"/>
    <mergeCell ref="A14:B14"/>
    <mergeCell ref="BL17:BP18"/>
    <mergeCell ref="A18:A19"/>
    <mergeCell ref="B18:B19"/>
    <mergeCell ref="C18:G18"/>
    <mergeCell ref="H18:L18"/>
    <mergeCell ref="M18:Q18"/>
    <mergeCell ref="R18:V18"/>
    <mergeCell ref="W18:AA18"/>
    <mergeCell ref="AB18:AF18"/>
    <mergeCell ref="AL18:AP18"/>
    <mergeCell ref="AQ18:AU18"/>
    <mergeCell ref="AV18:AZ18"/>
    <mergeCell ref="BA18:BE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Q76"/>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8" t="s">
        <v>6</v>
      </c>
      <c r="B1" s="7"/>
      <c r="C1" s="7"/>
      <c r="D1" s="7"/>
    </row>
    <row r="2" spans="1:17" x14ac:dyDescent="0.2">
      <c r="A2" s="9" t="s">
        <v>17</v>
      </c>
      <c r="B2" s="7"/>
      <c r="C2" s="7"/>
      <c r="D2" s="7"/>
    </row>
    <row r="3" spans="1:17" x14ac:dyDescent="0.2">
      <c r="A3" s="16" t="str">
        <f>+PUNTUALIDAD!A3</f>
        <v>AEROPUERTO INTERNACIONAL DE TORREON</v>
      </c>
      <c r="B3" s="16"/>
      <c r="C3" s="16"/>
      <c r="D3" s="16"/>
    </row>
    <row r="6" spans="1:17" ht="25.5" x14ac:dyDescent="0.2">
      <c r="A6" s="26" t="s">
        <v>35</v>
      </c>
      <c r="B6" s="46" t="s">
        <v>31</v>
      </c>
      <c r="C6" s="46" t="s">
        <v>21</v>
      </c>
      <c r="D6" s="46" t="s">
        <v>9</v>
      </c>
      <c r="E6" s="46" t="s">
        <v>22</v>
      </c>
      <c r="F6" s="46" t="s">
        <v>23</v>
      </c>
      <c r="G6" s="46" t="s">
        <v>24</v>
      </c>
      <c r="H6" s="46" t="s">
        <v>25</v>
      </c>
      <c r="I6" s="46" t="s">
        <v>26</v>
      </c>
      <c r="J6" s="46" t="s">
        <v>27</v>
      </c>
      <c r="K6" s="46" t="s">
        <v>28</v>
      </c>
      <c r="L6" s="46" t="s">
        <v>29</v>
      </c>
      <c r="M6" s="46" t="s">
        <v>30</v>
      </c>
    </row>
    <row r="7" spans="1:17" x14ac:dyDescent="0.2">
      <c r="A7" s="17" t="s">
        <v>32</v>
      </c>
      <c r="B7" s="29">
        <f>+PUNTUALIDAD!G14</f>
        <v>0.99569568868980962</v>
      </c>
      <c r="C7" s="29">
        <f>+PUNTUALIDAD!L14</f>
        <v>0.98259403495440734</v>
      </c>
      <c r="D7" s="29">
        <f>+PUNTUALIDAD!Q14</f>
        <v>0.98474869020956646</v>
      </c>
      <c r="E7" s="29">
        <f>+PUNTUALIDAD!V14</f>
        <v>0.98306895896656532</v>
      </c>
      <c r="F7" s="29">
        <f>+PUNTUALIDAD!AA14</f>
        <v>0.99702547592385216</v>
      </c>
      <c r="G7" s="29">
        <f>+PUNTUALIDAD!AF14</f>
        <v>0.97714990601503759</v>
      </c>
      <c r="H7" s="29">
        <f>+PUNTUALIDAD!AK14</f>
        <v>0.99762038073908177</v>
      </c>
      <c r="I7" s="29">
        <f>+PUNTUALIDAD!AP14</f>
        <v>1</v>
      </c>
      <c r="J7" s="29">
        <f>+PUNTUALIDAD!AU14</f>
        <v>0.99734042553191493</v>
      </c>
      <c r="K7" s="29">
        <f>+PUNTUALIDAD!AZ14</f>
        <v>0.99340425531914889</v>
      </c>
      <c r="L7" s="29">
        <f>+PUNTUALIDAD!BE14</f>
        <v>0.99392857142857127</v>
      </c>
      <c r="M7" s="29">
        <f>+PUNTUALIDAD!BJ14</f>
        <v>0.99946808510638296</v>
      </c>
    </row>
    <row r="8" spans="1:17" x14ac:dyDescent="0.2">
      <c r="A8" s="17" t="s">
        <v>33</v>
      </c>
      <c r="B8" s="29">
        <f>+PUNTUALIDAD!G20</f>
        <v>0.98214285714285721</v>
      </c>
      <c r="C8" s="29">
        <f>+PUNTUALIDAD!L20</f>
        <v>0.9732142857142857</v>
      </c>
      <c r="D8" s="29">
        <f>+PUNTUALIDAD!Q20</f>
        <v>0.9910714285714286</v>
      </c>
      <c r="E8" s="29">
        <f>+PUNTUALIDAD!V20</f>
        <v>0.95535714285714279</v>
      </c>
      <c r="F8" s="29">
        <f>+PUNTUALIDAD!AA20</f>
        <v>0.9464285714285714</v>
      </c>
      <c r="G8" s="29">
        <f>+PUNTUALIDAD!AF20</f>
        <v>0.9821428571428571</v>
      </c>
      <c r="H8" s="29">
        <f>+PUNTUALIDAD!AK20</f>
        <v>0.9642857142857143</v>
      </c>
      <c r="I8" s="29">
        <f>+PUNTUALIDAD!AP20</f>
        <v>1</v>
      </c>
      <c r="J8" s="29">
        <f>+PUNTUALIDAD!AU20</f>
        <v>0.9821428571428571</v>
      </c>
      <c r="K8" s="29">
        <f>+PUNTUALIDAD!AZ20</f>
        <v>1</v>
      </c>
      <c r="L8" s="29">
        <f>+PUNTUALIDAD!BE20</f>
        <v>0.9821428571428571</v>
      </c>
      <c r="M8" s="29">
        <f>+PUNTUALIDAD!BJ20</f>
        <v>1</v>
      </c>
    </row>
    <row r="11" spans="1:17" x14ac:dyDescent="0.2">
      <c r="A11" s="19"/>
      <c r="B11" s="20"/>
      <c r="C11" s="20"/>
      <c r="D11" s="20"/>
      <c r="E11" s="20"/>
      <c r="F11" s="20"/>
      <c r="G11" s="20"/>
      <c r="H11" s="20"/>
      <c r="I11" s="20"/>
      <c r="J11" s="20"/>
      <c r="K11" s="20"/>
      <c r="L11" s="20"/>
      <c r="M11" s="20"/>
    </row>
    <row r="12" spans="1:17" ht="25.5" x14ac:dyDescent="0.2">
      <c r="A12" s="26" t="s">
        <v>70</v>
      </c>
      <c r="B12" s="46" t="s">
        <v>31</v>
      </c>
      <c r="C12" s="46" t="s">
        <v>21</v>
      </c>
      <c r="D12" s="46" t="s">
        <v>9</v>
      </c>
      <c r="E12" s="46" t="s">
        <v>22</v>
      </c>
      <c r="F12" s="46" t="s">
        <v>23</v>
      </c>
      <c r="G12" s="46" t="s">
        <v>24</v>
      </c>
      <c r="H12" s="46" t="s">
        <v>25</v>
      </c>
      <c r="I12" s="46" t="s">
        <v>26</v>
      </c>
      <c r="J12" s="46" t="s">
        <v>27</v>
      </c>
      <c r="K12" s="46" t="s">
        <v>28</v>
      </c>
      <c r="L12" s="46" t="s">
        <v>29</v>
      </c>
      <c r="M12" s="46" t="s">
        <v>30</v>
      </c>
      <c r="Q12" s="15"/>
    </row>
    <row r="13" spans="1:17" x14ac:dyDescent="0.2">
      <c r="A13" s="17" t="s">
        <v>32</v>
      </c>
      <c r="B13" s="18">
        <f>+PUNTUALIDAD!D14</f>
        <v>0.99436590145576709</v>
      </c>
      <c r="C13" s="18">
        <f>+PUNTUALIDAD!I14</f>
        <v>0.98192914133738607</v>
      </c>
      <c r="D13" s="18">
        <f>+PUNTUALIDAD!N14</f>
        <v>0.98474869020956646</v>
      </c>
      <c r="E13" s="18">
        <f>+PUNTUALIDAD!S14</f>
        <v>0.98306895896656532</v>
      </c>
      <c r="F13" s="18">
        <f>+PUNTUALIDAD!X14</f>
        <v>0.99636058230683089</v>
      </c>
      <c r="G13" s="18">
        <f>+PUNTUALIDAD!AC14</f>
        <v>0.97714990601503759</v>
      </c>
      <c r="H13" s="18">
        <f>+PUNTUALIDAD!AH14</f>
        <v>0.99708846584546473</v>
      </c>
      <c r="I13" s="18">
        <f>+PUNTUALIDAD!AM14</f>
        <v>0.99375000000000002</v>
      </c>
      <c r="J13" s="18">
        <f>+PUNTUALIDAD!AR14</f>
        <v>0.9968085106382979</v>
      </c>
      <c r="K13" s="18">
        <f>+PUNTUALIDAD!AW14</f>
        <v>0.99340425531914889</v>
      </c>
      <c r="L13" s="18">
        <f>+PUNTUALIDAD!BB14</f>
        <v>0.99023316269396899</v>
      </c>
      <c r="M13" s="18">
        <f>+PUNTUALIDAD!BG14</f>
        <v>0.99734042553191493</v>
      </c>
    </row>
    <row r="14" spans="1:17" x14ac:dyDescent="0.2">
      <c r="A14" s="17" t="s">
        <v>33</v>
      </c>
      <c r="B14" s="18">
        <f>+PUNTUALIDAD!D20</f>
        <v>0.9375</v>
      </c>
      <c r="C14" s="18">
        <f>+PUNTUALIDAD!I20</f>
        <v>0.9642857142857143</v>
      </c>
      <c r="D14" s="18">
        <f>+PUNTUALIDAD!N20</f>
        <v>0.9910714285714286</v>
      </c>
      <c r="E14" s="18">
        <f>+PUNTUALIDAD!S20</f>
        <v>0.9464285714285714</v>
      </c>
      <c r="F14" s="18">
        <f>+PUNTUALIDAD!X20</f>
        <v>0.9375</v>
      </c>
      <c r="G14" s="18">
        <f>+PUNTUALIDAD!AC20</f>
        <v>0.9821428571428571</v>
      </c>
      <c r="H14" s="18">
        <f>+PUNTUALIDAD!AH20</f>
        <v>0.9642857142857143</v>
      </c>
      <c r="I14" s="18">
        <f>+PUNTUALIDAD!AM20</f>
        <v>1</v>
      </c>
      <c r="J14" s="18">
        <f>+PUNTUALIDAD!AR20</f>
        <v>0.9821428571428571</v>
      </c>
      <c r="K14" s="18">
        <f>+PUNTUALIDAD!AW20</f>
        <v>1</v>
      </c>
      <c r="L14" s="18">
        <f>+PUNTUALIDAD!BB20</f>
        <v>0.9821428571428571</v>
      </c>
      <c r="M14" s="18">
        <f>+PUNTUALIDAD!BG20</f>
        <v>1</v>
      </c>
    </row>
    <row r="41" spans="10:17" x14ac:dyDescent="0.2">
      <c r="N41" s="22"/>
      <c r="P41" s="23"/>
      <c r="Q41" s="22"/>
    </row>
    <row r="42" spans="10:17" x14ac:dyDescent="0.2">
      <c r="N42" s="22"/>
      <c r="P42" s="23"/>
      <c r="Q42" s="22"/>
    </row>
    <row r="43" spans="10:17" x14ac:dyDescent="0.2">
      <c r="N43" s="22"/>
      <c r="P43" s="23"/>
      <c r="Q43" s="22"/>
    </row>
    <row r="44" spans="10:17" x14ac:dyDescent="0.2">
      <c r="N44" s="22"/>
      <c r="P44" s="23"/>
      <c r="Q44" s="22"/>
    </row>
    <row r="45" spans="10:17" x14ac:dyDescent="0.2">
      <c r="N45" s="22"/>
      <c r="P45" s="23"/>
      <c r="Q45" s="22"/>
    </row>
    <row r="46" spans="10:17" ht="12.75" customHeight="1" x14ac:dyDescent="0.2">
      <c r="N46" s="22"/>
      <c r="P46" s="23"/>
      <c r="Q46" s="22"/>
    </row>
    <row r="47" spans="10:17" ht="38.25" x14ac:dyDescent="0.2">
      <c r="J47" s="71" t="s">
        <v>34</v>
      </c>
      <c r="K47" s="71"/>
      <c r="L47" s="25" t="s">
        <v>71</v>
      </c>
      <c r="M47" s="25" t="s">
        <v>36</v>
      </c>
      <c r="N47" s="22"/>
    </row>
    <row r="48" spans="10:17" x14ac:dyDescent="0.2">
      <c r="J48" s="43" t="s">
        <v>75</v>
      </c>
      <c r="K48" s="27"/>
      <c r="L48" s="21">
        <v>0.99725877192982459</v>
      </c>
      <c r="M48" s="21">
        <v>0.99616228070175439</v>
      </c>
      <c r="N48" s="22"/>
      <c r="P48" s="15"/>
    </row>
    <row r="49" spans="1:16" x14ac:dyDescent="0.2">
      <c r="J49" s="43" t="s">
        <v>45</v>
      </c>
      <c r="K49" s="27"/>
      <c r="L49" s="21">
        <v>0.99375000000000002</v>
      </c>
      <c r="M49" s="21">
        <v>0.99375000000000002</v>
      </c>
      <c r="N49" s="22"/>
      <c r="P49" s="15"/>
    </row>
    <row r="50" spans="1:16" x14ac:dyDescent="0.2">
      <c r="J50" s="43" t="s">
        <v>76</v>
      </c>
      <c r="K50" s="27"/>
      <c r="L50" s="21">
        <v>0.99401595744680848</v>
      </c>
      <c r="M50" s="21">
        <v>0.99135638297872342</v>
      </c>
      <c r="N50" s="22"/>
      <c r="P50" s="15"/>
    </row>
    <row r="51" spans="1:16" x14ac:dyDescent="0.2">
      <c r="J51" s="43" t="s">
        <v>77</v>
      </c>
      <c r="K51" s="27"/>
      <c r="L51" s="21">
        <v>0.98809523809523814</v>
      </c>
      <c r="M51" s="21">
        <v>0.98809523809523814</v>
      </c>
      <c r="N51" s="22"/>
      <c r="P51" s="15"/>
    </row>
    <row r="52" spans="1:16" x14ac:dyDescent="0.2">
      <c r="A52" s="5"/>
      <c r="B52" s="15"/>
      <c r="J52" s="43" t="s">
        <v>78</v>
      </c>
      <c r="K52" s="27"/>
      <c r="L52" s="21">
        <v>0.98958333333333337</v>
      </c>
      <c r="M52" s="21">
        <v>0.98697916666666663</v>
      </c>
      <c r="N52" s="22"/>
      <c r="P52" s="15"/>
    </row>
    <row r="53" spans="1:16" x14ac:dyDescent="0.2">
      <c r="B53" s="15"/>
      <c r="N53" s="22"/>
      <c r="P53" s="15"/>
    </row>
    <row r="54" spans="1:16" x14ac:dyDescent="0.2">
      <c r="B54" s="15"/>
      <c r="N54" s="22"/>
      <c r="P54" s="15"/>
    </row>
    <row r="55" spans="1:16" x14ac:dyDescent="0.2">
      <c r="B55" s="15"/>
    </row>
    <row r="56" spans="1:16" x14ac:dyDescent="0.2">
      <c r="B56" s="15"/>
    </row>
    <row r="57" spans="1:16" x14ac:dyDescent="0.2">
      <c r="B57" s="15"/>
    </row>
    <row r="58" spans="1:16" x14ac:dyDescent="0.2">
      <c r="B58" s="15"/>
    </row>
    <row r="64" spans="1:16" ht="12.75" customHeight="1" x14ac:dyDescent="0.2"/>
    <row r="65" spans="2:16" ht="38.25" x14ac:dyDescent="0.2">
      <c r="J65" s="76" t="s">
        <v>34</v>
      </c>
      <c r="K65" s="77"/>
      <c r="L65" s="25" t="str">
        <f>+L47</f>
        <v>Índice de puntualidad
(Ene-Dic)</v>
      </c>
      <c r="M65" s="25" t="s">
        <v>36</v>
      </c>
    </row>
    <row r="66" spans="2:16" x14ac:dyDescent="0.2">
      <c r="B66" s="15"/>
      <c r="J66" s="42" t="s">
        <v>3</v>
      </c>
      <c r="K66" s="27"/>
      <c r="L66" s="21">
        <v>0.98809523809523814</v>
      </c>
      <c r="M66" s="21">
        <v>0.9866071428571429</v>
      </c>
      <c r="P66" s="15"/>
    </row>
    <row r="67" spans="2:16" x14ac:dyDescent="0.2">
      <c r="J67" s="42" t="s">
        <v>43</v>
      </c>
      <c r="K67" s="27"/>
      <c r="L67" s="21">
        <v>0.9553571428571429</v>
      </c>
      <c r="M67" s="21">
        <v>0.93452380952380953</v>
      </c>
      <c r="P67" s="15"/>
    </row>
    <row r="76" spans="2:16" x14ac:dyDescent="0.2">
      <c r="B76" s="15"/>
    </row>
  </sheetData>
  <mergeCells count="2">
    <mergeCell ref="J47:K47"/>
    <mergeCell ref="J65:K6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85" zoomScaleNormal="85"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33" style="48" customWidth="1"/>
    <col min="2" max="3" width="12.28515625" style="48" customWidth="1"/>
    <col min="4" max="4" width="12.5703125" style="48" customWidth="1"/>
    <col min="5" max="5" width="12.140625" style="48" customWidth="1"/>
    <col min="6" max="6" width="12.85546875" style="48" customWidth="1"/>
    <col min="7" max="7" width="12" style="48" customWidth="1"/>
    <col min="8" max="8" width="11.42578125" style="48" customWidth="1"/>
    <col min="9" max="9" width="12.42578125" style="48" customWidth="1"/>
    <col min="10" max="10" width="12.28515625" style="48" customWidth="1"/>
    <col min="11" max="11" width="12" style="48" customWidth="1"/>
    <col min="12" max="12" width="12.5703125" style="48" customWidth="1"/>
    <col min="13" max="13" width="12.28515625" style="48" customWidth="1"/>
    <col min="14" max="16384" width="11.42578125" style="48"/>
  </cols>
  <sheetData>
    <row r="1" spans="1:13" x14ac:dyDescent="0.25">
      <c r="A1"/>
      <c r="E1" s="49" t="s">
        <v>80</v>
      </c>
    </row>
    <row r="2" spans="1:13" x14ac:dyDescent="0.25">
      <c r="A2" s="48" t="s">
        <v>81</v>
      </c>
      <c r="B2" s="48" t="s">
        <v>82</v>
      </c>
    </row>
    <row r="3" spans="1:13" x14ac:dyDescent="0.25">
      <c r="A3" s="48" t="s">
        <v>83</v>
      </c>
      <c r="B3" s="48" t="s">
        <v>82</v>
      </c>
    </row>
    <row r="5" spans="1:13" x14ac:dyDescent="0.25">
      <c r="A5" s="48" t="s">
        <v>84</v>
      </c>
      <c r="B5" s="48" t="s">
        <v>85</v>
      </c>
      <c r="C5" s="48" t="s">
        <v>86</v>
      </c>
      <c r="D5" s="48" t="s">
        <v>87</v>
      </c>
      <c r="E5" s="48" t="s">
        <v>88</v>
      </c>
      <c r="F5" s="48" t="s">
        <v>89</v>
      </c>
      <c r="G5" s="48" t="s">
        <v>90</v>
      </c>
      <c r="H5" s="48" t="s">
        <v>91</v>
      </c>
      <c r="I5" s="48" t="s">
        <v>92</v>
      </c>
      <c r="J5" s="48" t="s">
        <v>93</v>
      </c>
      <c r="K5" s="48" t="s">
        <v>94</v>
      </c>
      <c r="L5" s="48" t="s">
        <v>95</v>
      </c>
      <c r="M5" s="48" t="s">
        <v>96</v>
      </c>
    </row>
    <row r="6" spans="1:13" x14ac:dyDescent="0.25">
      <c r="A6" s="52" t="s">
        <v>97</v>
      </c>
      <c r="B6" s="53">
        <v>7</v>
      </c>
      <c r="C6" s="53">
        <v>7</v>
      </c>
      <c r="D6" s="53">
        <v>6</v>
      </c>
      <c r="E6" s="53">
        <v>14</v>
      </c>
      <c r="F6" s="53">
        <v>9</v>
      </c>
      <c r="G6" s="53">
        <v>7</v>
      </c>
      <c r="H6" s="53">
        <v>5</v>
      </c>
      <c r="I6" s="53">
        <v>0</v>
      </c>
      <c r="J6" s="53">
        <v>6</v>
      </c>
      <c r="K6" s="53">
        <v>5</v>
      </c>
      <c r="L6" s="53">
        <v>3</v>
      </c>
      <c r="M6" s="53">
        <v>1</v>
      </c>
    </row>
    <row r="7" spans="1:13" x14ac:dyDescent="0.25">
      <c r="A7" s="54" t="s">
        <v>98</v>
      </c>
      <c r="B7" s="53">
        <v>5</v>
      </c>
      <c r="C7" s="53">
        <v>0</v>
      </c>
      <c r="D7" s="53">
        <v>1</v>
      </c>
      <c r="E7" s="53">
        <v>2</v>
      </c>
      <c r="F7" s="53">
        <v>1</v>
      </c>
      <c r="G7" s="53">
        <v>1</v>
      </c>
      <c r="H7" s="53">
        <v>3</v>
      </c>
      <c r="I7" s="53">
        <v>0</v>
      </c>
      <c r="J7" s="53">
        <v>5</v>
      </c>
      <c r="K7" s="53">
        <v>3</v>
      </c>
      <c r="L7" s="53">
        <v>2</v>
      </c>
      <c r="M7" s="53">
        <v>1</v>
      </c>
    </row>
    <row r="8" spans="1:13" x14ac:dyDescent="0.25">
      <c r="A8" s="54" t="s">
        <v>99</v>
      </c>
      <c r="B8" s="53">
        <v>2</v>
      </c>
      <c r="C8" s="53">
        <v>5</v>
      </c>
      <c r="D8" s="53">
        <v>3</v>
      </c>
      <c r="E8" s="53">
        <v>8</v>
      </c>
      <c r="F8" s="53">
        <v>7</v>
      </c>
      <c r="G8" s="53">
        <v>2</v>
      </c>
      <c r="H8" s="53">
        <v>1</v>
      </c>
      <c r="I8" s="53">
        <v>0</v>
      </c>
      <c r="J8" s="53">
        <v>1</v>
      </c>
      <c r="K8" s="53">
        <v>0</v>
      </c>
      <c r="L8" s="53">
        <v>1</v>
      </c>
      <c r="M8" s="53">
        <v>0</v>
      </c>
    </row>
    <row r="9" spans="1:13" x14ac:dyDescent="0.25">
      <c r="A9" s="54" t="s">
        <v>100</v>
      </c>
      <c r="B9" s="53">
        <v>0</v>
      </c>
      <c r="C9" s="53">
        <v>1</v>
      </c>
      <c r="D9" s="53">
        <v>2</v>
      </c>
      <c r="E9" s="53">
        <v>2</v>
      </c>
      <c r="F9" s="53">
        <v>0</v>
      </c>
      <c r="G9" s="53">
        <v>3</v>
      </c>
      <c r="H9" s="53">
        <v>0</v>
      </c>
      <c r="I9" s="53">
        <v>0</v>
      </c>
      <c r="J9" s="53">
        <v>0</v>
      </c>
      <c r="K9" s="53">
        <v>0</v>
      </c>
      <c r="L9" s="53">
        <v>0</v>
      </c>
      <c r="M9" s="53">
        <v>0</v>
      </c>
    </row>
    <row r="10" spans="1:13" x14ac:dyDescent="0.25">
      <c r="A10" s="54" t="s">
        <v>101</v>
      </c>
      <c r="B10" s="53">
        <v>0</v>
      </c>
      <c r="C10" s="53">
        <v>1</v>
      </c>
      <c r="D10" s="53">
        <v>0</v>
      </c>
      <c r="E10" s="53">
        <v>2</v>
      </c>
      <c r="F10" s="53">
        <v>1</v>
      </c>
      <c r="G10" s="53">
        <v>1</v>
      </c>
      <c r="H10" s="53">
        <v>1</v>
      </c>
      <c r="I10" s="53">
        <v>0</v>
      </c>
      <c r="J10" s="53">
        <v>0</v>
      </c>
      <c r="K10" s="53">
        <v>2</v>
      </c>
      <c r="L10" s="53">
        <v>0</v>
      </c>
      <c r="M10" s="53">
        <v>0</v>
      </c>
    </row>
    <row r="11" spans="1:13" x14ac:dyDescent="0.25">
      <c r="A11" s="55" t="s">
        <v>102</v>
      </c>
      <c r="B11" s="56">
        <v>7</v>
      </c>
      <c r="C11" s="56">
        <v>2</v>
      </c>
      <c r="D11" s="56">
        <v>0</v>
      </c>
      <c r="E11" s="56">
        <v>1</v>
      </c>
      <c r="F11" s="56">
        <v>2</v>
      </c>
      <c r="G11" s="56">
        <v>0</v>
      </c>
      <c r="H11" s="56">
        <v>1</v>
      </c>
      <c r="I11" s="56">
        <v>1</v>
      </c>
      <c r="J11" s="56">
        <v>1</v>
      </c>
      <c r="K11" s="56">
        <v>0</v>
      </c>
      <c r="L11" s="56">
        <v>4</v>
      </c>
      <c r="M11" s="56">
        <v>4</v>
      </c>
    </row>
    <row r="12" spans="1:13" x14ac:dyDescent="0.25">
      <c r="A12" s="57" t="s">
        <v>103</v>
      </c>
      <c r="B12" s="56">
        <v>6</v>
      </c>
      <c r="C12" s="56">
        <v>2</v>
      </c>
      <c r="D12" s="56">
        <v>0</v>
      </c>
      <c r="E12" s="56">
        <v>1</v>
      </c>
      <c r="F12" s="56">
        <v>1</v>
      </c>
      <c r="G12" s="56">
        <v>0</v>
      </c>
      <c r="H12" s="56">
        <v>1</v>
      </c>
      <c r="I12" s="56">
        <v>1</v>
      </c>
      <c r="J12" s="56">
        <v>0</v>
      </c>
      <c r="K12" s="56">
        <v>0</v>
      </c>
      <c r="L12" s="56">
        <v>4</v>
      </c>
      <c r="M12" s="56">
        <v>4</v>
      </c>
    </row>
    <row r="13" spans="1:13" x14ac:dyDescent="0.25">
      <c r="A13" s="57" t="s">
        <v>104</v>
      </c>
      <c r="B13" s="56">
        <v>0</v>
      </c>
      <c r="C13" s="56">
        <v>0</v>
      </c>
      <c r="D13" s="56">
        <v>0</v>
      </c>
      <c r="E13" s="56">
        <v>0</v>
      </c>
      <c r="F13" s="56">
        <v>1</v>
      </c>
      <c r="G13" s="56">
        <v>0</v>
      </c>
      <c r="H13" s="56">
        <v>0</v>
      </c>
      <c r="I13" s="56">
        <v>0</v>
      </c>
      <c r="J13" s="56">
        <v>1</v>
      </c>
      <c r="K13" s="56">
        <v>0</v>
      </c>
      <c r="L13" s="56">
        <v>0</v>
      </c>
      <c r="M13" s="56">
        <v>0</v>
      </c>
    </row>
    <row r="14" spans="1:13" x14ac:dyDescent="0.25">
      <c r="A14" s="57" t="s">
        <v>105</v>
      </c>
      <c r="B14" s="56">
        <v>1</v>
      </c>
      <c r="C14" s="56">
        <v>0</v>
      </c>
      <c r="D14" s="56">
        <v>0</v>
      </c>
      <c r="E14" s="56">
        <v>0</v>
      </c>
      <c r="F14" s="56">
        <v>0</v>
      </c>
      <c r="G14" s="56">
        <v>0</v>
      </c>
      <c r="H14" s="56">
        <v>0</v>
      </c>
      <c r="I14" s="56">
        <v>0</v>
      </c>
      <c r="J14" s="56">
        <v>0</v>
      </c>
      <c r="K14" s="56">
        <v>0</v>
      </c>
      <c r="L14" s="56">
        <v>0</v>
      </c>
      <c r="M14" s="56">
        <v>0</v>
      </c>
    </row>
    <row r="15" spans="1:13" x14ac:dyDescent="0.25">
      <c r="A15" s="51" t="s">
        <v>106</v>
      </c>
      <c r="B15" s="50">
        <v>14</v>
      </c>
      <c r="C15" s="50">
        <v>9</v>
      </c>
      <c r="D15" s="50">
        <v>6</v>
      </c>
      <c r="E15" s="50">
        <v>15</v>
      </c>
      <c r="F15" s="50">
        <v>11</v>
      </c>
      <c r="G15" s="50">
        <v>7</v>
      </c>
      <c r="H15" s="50">
        <v>6</v>
      </c>
      <c r="I15" s="50">
        <v>1</v>
      </c>
      <c r="J15" s="50">
        <v>7</v>
      </c>
      <c r="K15" s="50">
        <v>5</v>
      </c>
      <c r="L15" s="50">
        <v>7</v>
      </c>
      <c r="M15" s="50">
        <v>5</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workbookViewId="0"/>
  </sheetViews>
  <sheetFormatPr baseColWidth="10" defaultRowHeight="15" x14ac:dyDescent="0.25"/>
  <cols>
    <col min="1" max="1" width="33.85546875" bestFit="1" customWidth="1"/>
    <col min="3" max="3" width="11.42578125" style="58"/>
    <col min="4" max="4" width="33.85546875" style="58" bestFit="1" customWidth="1"/>
    <col min="5" max="5" width="13.5703125" style="58" bestFit="1" customWidth="1"/>
    <col min="6" max="6" width="24.85546875" customWidth="1"/>
    <col min="7" max="16384" width="11.42578125" style="58"/>
  </cols>
  <sheetData>
    <row r="2" spans="4:7" x14ac:dyDescent="0.25">
      <c r="D2" s="59" t="s">
        <v>126</v>
      </c>
      <c r="E2" s="60" t="s">
        <v>127</v>
      </c>
    </row>
    <row r="3" spans="4:7" x14ac:dyDescent="0.25">
      <c r="D3" s="61" t="s">
        <v>128</v>
      </c>
      <c r="E3" s="62">
        <v>8787</v>
      </c>
    </row>
    <row r="4" spans="4:7" x14ac:dyDescent="0.25">
      <c r="D4" s="61" t="s">
        <v>129</v>
      </c>
      <c r="E4" s="62">
        <v>70</v>
      </c>
      <c r="G4" s="63"/>
    </row>
    <row r="5" spans="4:7" x14ac:dyDescent="0.25">
      <c r="D5" s="61" t="s">
        <v>130</v>
      </c>
      <c r="E5" s="62">
        <v>20</v>
      </c>
      <c r="G5" s="63"/>
    </row>
    <row r="6" spans="4:7" x14ac:dyDescent="0.25">
      <c r="D6" s="61" t="s">
        <v>131</v>
      </c>
      <c r="E6" s="62">
        <v>1</v>
      </c>
      <c r="G6" s="63"/>
    </row>
    <row r="7" spans="4:7" x14ac:dyDescent="0.25">
      <c r="D7" s="61" t="s">
        <v>132</v>
      </c>
      <c r="E7" s="62">
        <v>2</v>
      </c>
      <c r="G7" s="63"/>
    </row>
    <row r="8" spans="4:7" x14ac:dyDescent="0.25">
      <c r="D8"/>
      <c r="E8"/>
      <c r="G8" s="63"/>
    </row>
    <row r="9" spans="4:7" x14ac:dyDescent="0.25">
      <c r="D9"/>
      <c r="E9"/>
      <c r="G9" s="63"/>
    </row>
    <row r="10" spans="4:7" x14ac:dyDescent="0.25">
      <c r="D10"/>
      <c r="E10"/>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22" workbookViewId="0">
      <selection activeCell="B44" sqref="B44"/>
    </sheetView>
  </sheetViews>
  <sheetFormatPr baseColWidth="10" defaultRowHeight="12.75" x14ac:dyDescent="0.2"/>
  <cols>
    <col min="1" max="1" width="2.42578125" customWidth="1"/>
    <col min="2" max="2" width="46" customWidth="1"/>
    <col min="3" max="3" width="103.28515625" customWidth="1"/>
  </cols>
  <sheetData>
    <row r="1" spans="1:3" ht="9" customHeight="1" x14ac:dyDescent="0.2"/>
    <row r="3" spans="1:3" x14ac:dyDescent="0.2">
      <c r="A3" s="40"/>
      <c r="B3" s="40"/>
      <c r="C3" s="40"/>
    </row>
    <row r="4" spans="1:3" s="40" customFormat="1" x14ac:dyDescent="0.2">
      <c r="B4" s="37" t="s">
        <v>46</v>
      </c>
      <c r="C4" s="38" t="s">
        <v>107</v>
      </c>
    </row>
    <row r="5" spans="1:3" s="40" customFormat="1" ht="25.5" x14ac:dyDescent="0.2">
      <c r="B5" s="39" t="s">
        <v>48</v>
      </c>
      <c r="C5" s="39" t="s">
        <v>108</v>
      </c>
    </row>
    <row r="6" spans="1:3" s="40" customFormat="1" x14ac:dyDescent="0.2">
      <c r="B6" s="39" t="s">
        <v>47</v>
      </c>
      <c r="C6" s="39" t="s">
        <v>109</v>
      </c>
    </row>
    <row r="7" spans="1:3" s="40" customFormat="1" x14ac:dyDescent="0.2">
      <c r="B7" s="39" t="s">
        <v>49</v>
      </c>
      <c r="C7" s="39" t="s">
        <v>110</v>
      </c>
    </row>
    <row r="8" spans="1:3" s="40" customFormat="1" ht="38.25" x14ac:dyDescent="0.2">
      <c r="B8" s="39" t="s">
        <v>50</v>
      </c>
      <c r="C8" s="39" t="s">
        <v>111</v>
      </c>
    </row>
    <row r="9" spans="1:3" s="40" customFormat="1" x14ac:dyDescent="0.2">
      <c r="B9" s="39" t="s">
        <v>51</v>
      </c>
      <c r="C9" s="39" t="s">
        <v>112</v>
      </c>
    </row>
    <row r="10" spans="1:3" s="40" customFormat="1" ht="25.5" x14ac:dyDescent="0.2">
      <c r="B10" s="39" t="s">
        <v>52</v>
      </c>
      <c r="C10" s="39" t="s">
        <v>113</v>
      </c>
    </row>
    <row r="11" spans="1:3" s="40" customFormat="1" x14ac:dyDescent="0.2">
      <c r="B11" s="39" t="s">
        <v>53</v>
      </c>
      <c r="C11" s="39" t="s">
        <v>54</v>
      </c>
    </row>
    <row r="12" spans="1:3" s="40" customFormat="1" x14ac:dyDescent="0.2">
      <c r="B12" s="39" t="s">
        <v>55</v>
      </c>
      <c r="C12" s="39" t="s">
        <v>114</v>
      </c>
    </row>
    <row r="13" spans="1:3" s="40" customFormat="1" ht="25.5" x14ac:dyDescent="0.2">
      <c r="B13" s="39" t="s">
        <v>57</v>
      </c>
      <c r="C13" s="39" t="s">
        <v>58</v>
      </c>
    </row>
    <row r="14" spans="1:3" s="40" customFormat="1" ht="25.5" x14ac:dyDescent="0.2">
      <c r="B14" s="39" t="s">
        <v>56</v>
      </c>
      <c r="C14" s="39" t="s">
        <v>115</v>
      </c>
    </row>
    <row r="15" spans="1:3" s="40" customFormat="1" ht="38.25" x14ac:dyDescent="0.2">
      <c r="B15" s="39" t="s">
        <v>59</v>
      </c>
      <c r="C15" s="39" t="s">
        <v>116</v>
      </c>
    </row>
    <row r="16" spans="1:3" s="40" customFormat="1" ht="25.5" x14ac:dyDescent="0.2">
      <c r="B16" s="39" t="s">
        <v>60</v>
      </c>
      <c r="C16" s="39" t="s">
        <v>117</v>
      </c>
    </row>
    <row r="17" spans="1:3" s="40" customFormat="1" ht="25.5" x14ac:dyDescent="0.2">
      <c r="B17" s="39" t="s">
        <v>61</v>
      </c>
      <c r="C17" s="39" t="s">
        <v>118</v>
      </c>
    </row>
    <row r="18" spans="1:3" s="40" customFormat="1" ht="25.5" x14ac:dyDescent="0.2">
      <c r="B18" s="39" t="s">
        <v>62</v>
      </c>
      <c r="C18" s="39" t="s">
        <v>119</v>
      </c>
    </row>
    <row r="19" spans="1:3" s="40" customFormat="1" x14ac:dyDescent="0.2">
      <c r="B19" s="39" t="s">
        <v>63</v>
      </c>
      <c r="C19" s="39" t="s">
        <v>120</v>
      </c>
    </row>
    <row r="20" spans="1:3" s="40" customFormat="1" ht="51" x14ac:dyDescent="0.2">
      <c r="B20" s="39" t="s">
        <v>64</v>
      </c>
      <c r="C20" s="39" t="s">
        <v>121</v>
      </c>
    </row>
    <row r="21" spans="1:3" s="40" customFormat="1" x14ac:dyDescent="0.2">
      <c r="B21" s="39" t="s">
        <v>66</v>
      </c>
      <c r="C21" s="39" t="s">
        <v>122</v>
      </c>
    </row>
    <row r="22" spans="1:3" s="40" customFormat="1" x14ac:dyDescent="0.2">
      <c r="B22" s="39" t="s">
        <v>65</v>
      </c>
      <c r="C22" s="39" t="s">
        <v>123</v>
      </c>
    </row>
    <row r="23" spans="1:3" s="40" customFormat="1" ht="38.25" x14ac:dyDescent="0.2">
      <c r="B23" s="39" t="s">
        <v>67</v>
      </c>
      <c r="C23" s="39" t="s">
        <v>124</v>
      </c>
    </row>
    <row r="24" spans="1:3" s="40" customFormat="1" ht="25.5" x14ac:dyDescent="0.2">
      <c r="B24" s="39" t="s">
        <v>68</v>
      </c>
      <c r="C24" s="39" t="s">
        <v>125</v>
      </c>
    </row>
    <row r="25" spans="1:3" s="40" customFormat="1" x14ac:dyDescent="0.2">
      <c r="B25"/>
      <c r="C25"/>
    </row>
    <row r="26" spans="1:3" s="40" customFormat="1" x14ac:dyDescent="0.2">
      <c r="B26"/>
      <c r="C26"/>
    </row>
    <row r="27" spans="1:3" s="40" customFormat="1" x14ac:dyDescent="0.2">
      <c r="B27"/>
      <c r="C27"/>
    </row>
    <row r="28" spans="1:3" s="40" customFormat="1" x14ac:dyDescent="0.2">
      <c r="A28"/>
      <c r="B28"/>
      <c r="C28"/>
    </row>
    <row r="29" spans="1:3" s="40" customFormat="1" x14ac:dyDescent="0.2">
      <c r="A29"/>
      <c r="B29"/>
      <c r="C29"/>
    </row>
    <row r="30" spans="1:3" s="40" customFormat="1" x14ac:dyDescent="0.2">
      <c r="A30"/>
      <c r="B30"/>
      <c r="C30"/>
    </row>
    <row r="31" spans="1:3" s="40" customFormat="1" x14ac:dyDescent="0.2">
      <c r="A31"/>
      <c r="B31"/>
      <c r="C31"/>
    </row>
    <row r="32" spans="1:3" s="40" customFormat="1" x14ac:dyDescent="0.2">
      <c r="A32"/>
      <c r="B32"/>
      <c r="C32"/>
    </row>
    <row r="33" spans="1:3" s="40" customFormat="1" x14ac:dyDescent="0.2">
      <c r="A33"/>
      <c r="B33"/>
      <c r="C33"/>
    </row>
    <row r="34" spans="1:3" s="40" customFormat="1" x14ac:dyDescent="0.2">
      <c r="A34"/>
      <c r="B34"/>
      <c r="C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2017-03-24T19:34:33Z</dcterms:modified>
</cp:coreProperties>
</file>