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4\"/>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682" r:id="rId6"/>
  </pivotCaches>
</workbook>
</file>

<file path=xl/calcChain.xml><?xml version="1.0" encoding="utf-8"?>
<calcChain xmlns="http://schemas.openxmlformats.org/spreadsheetml/2006/main">
  <c r="A3" i="20" l="1"/>
  <c r="BJ11" i="19" l="1"/>
  <c r="BI11" i="19"/>
  <c r="BH11" i="19"/>
  <c r="BE11" i="19"/>
  <c r="BD11" i="19"/>
  <c r="BB11" i="19"/>
  <c r="AZ11" i="19"/>
  <c r="AX11" i="19"/>
  <c r="AW11" i="19"/>
  <c r="AY11" i="19" l="1"/>
  <c r="BC11" i="19"/>
  <c r="BG11" i="19"/>
  <c r="AS11" i="19" l="1"/>
  <c r="D11" i="19"/>
  <c r="AR11" i="19"/>
  <c r="AM11" i="19"/>
  <c r="AH11" i="19"/>
  <c r="Y11" i="19"/>
  <c r="T11" i="19"/>
  <c r="J11" i="19"/>
  <c r="N11" i="19"/>
  <c r="AI11" i="19"/>
  <c r="X11" i="19"/>
  <c r="AC11" i="19"/>
  <c r="AA11" i="19" l="1"/>
  <c r="U11" i="19"/>
  <c r="AO11" i="19"/>
  <c r="V11" i="19"/>
  <c r="K11" i="19"/>
  <c r="AE11" i="19"/>
  <c r="F11" i="19"/>
  <c r="P11" i="19"/>
  <c r="Z11" i="19"/>
  <c r="AJ11" i="19"/>
  <c r="AT11" i="19"/>
  <c r="AU11" i="19" l="1"/>
  <c r="AP11" i="19"/>
  <c r="Q11" i="19"/>
  <c r="G11" i="19"/>
  <c r="L11" i="19"/>
  <c r="AK11" i="19"/>
  <c r="AF11" i="19"/>
  <c r="BM11" i="19" l="1"/>
  <c r="BP11" i="19"/>
  <c r="BN11" i="19"/>
  <c r="BO11" i="19"/>
  <c r="E11" i="19" l="1"/>
  <c r="O11" i="19"/>
  <c r="AN11" i="19"/>
  <c r="AD11" i="19"/>
  <c r="S11" i="19"/>
  <c r="I11" i="19"/>
</calcChain>
</file>

<file path=xl/sharedStrings.xml><?xml version="1.0" encoding="utf-8"?>
<sst xmlns="http://schemas.openxmlformats.org/spreadsheetml/2006/main" count="181" uniqueCount="116">
  <si>
    <t>Aeroméxico Connect (Aerolitoral)</t>
  </si>
  <si>
    <t>Volaris (Concesionaria Vuela Cia de Aviación)</t>
  </si>
  <si>
    <r>
      <t xml:space="preserve">EMPRESAS NACIONALES/ </t>
    </r>
    <r>
      <rPr>
        <b/>
        <i/>
        <sz val="11"/>
        <rFont val="Arial"/>
        <family val="2"/>
      </rPr>
      <t>DOMESTIC AIR CARRIER</t>
    </r>
  </si>
  <si>
    <t>ESTADÍSTICA POR EMPRESA / AIR CARRIER STATISTICS</t>
  </si>
  <si>
    <t>Mar/Mar</t>
  </si>
  <si>
    <t>SLI</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</si>
  <si>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</si>
  <si>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</si>
  <si>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</si>
  <si>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</si>
  <si>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</si>
  <si>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</si>
  <si>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</si>
  <si>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</si>
  <si>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</si>
  <si>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</si>
  <si>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</si>
  <si>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</si>
  <si>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</si>
  <si>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</si>
  <si>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</si>
  <si>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</si>
  <si>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</si>
  <si>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</si>
  <si>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</si>
  <si>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</si>
  <si>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</si>
  <si>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</si>
  <si>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</si>
  <si>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</si>
  <si>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</si>
  <si>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</si>
  <si>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</si>
  <si>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</si>
  <si>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</si>
  <si>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</si>
  <si>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</si>
  <si>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</si>
  <si>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</si>
  <si>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</si>
  <si>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</si>
  <si>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</si>
  <si>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</si>
  <si>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</si>
  <si>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</si>
  <si>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</si>
  <si>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</si>
  <si>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</si>
  <si>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</si>
  <si>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</si>
  <si>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</si>
  <si>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</si>
  <si>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</si>
  <si>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</si>
  <si>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</si>
  <si>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</si>
  <si>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AEROPUERTO DE TAPACHULA</t>
  </si>
  <si>
    <t>Aeroméxico Connect</t>
  </si>
  <si>
    <t>Volaris</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</si>
  <si>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</si>
  <si>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</si>
  <si>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</si>
  <si>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</si>
  <si>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</si>
  <si>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</si>
  <si>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</si>
  <si>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</si>
  <si>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</si>
  <si>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</si>
  <si>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</si>
  <si>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</si>
  <si>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</si>
  <si>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</si>
  <si>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</si>
  <si>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</si>
  <si>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</si>
  <si>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</si>
  <si>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TRIPULACIONES*</t>
  </si>
  <si>
    <t>MANTENIMIENTO AERONAVES*</t>
  </si>
  <si>
    <t>TRAFICO/DOCUMENTACION*</t>
  </si>
  <si>
    <t>REPERCUCIONES*</t>
  </si>
  <si>
    <t>No Imputable</t>
  </si>
  <si>
    <t>EVENTO OCASIONAL</t>
  </si>
  <si>
    <t xml:space="preserve">APLICACIÓN DE CONTROL DE FLUJO </t>
  </si>
  <si>
    <t>COMBUSTIBLES</t>
  </si>
  <si>
    <t>AUTORIDADES</t>
  </si>
  <si>
    <t>INFRAESTRUCTURA AEROPORTUARIA</t>
  </si>
  <si>
    <t>METEOROLOGIA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</si>
  <si>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</si>
  <si>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</si>
  <si>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</si>
  <si>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</si>
  <si>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</si>
  <si>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</si>
  <si>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</si>
  <si>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</si>
  <si>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</si>
  <si>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</si>
  <si>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</si>
  <si>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</si>
  <si>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</si>
  <si>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</si>
  <si>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</si>
  <si>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</si>
  <si>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</si>
  <si>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</si>
  <si>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</si>
  <si>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</si>
  <si>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</si>
  <si>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</si>
  <si>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</si>
  <si>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</si>
  <si>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Evento Ocasional</t>
  </si>
  <si>
    <t xml:space="preserve">Aplicación De Control De Flujo </t>
  </si>
  <si>
    <t>Combustibles</t>
  </si>
  <si>
    <t>Varios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</si>
</sst>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0" fontId="31" fillId="0" borderId="0" xfId="0" applyFont="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Puntualidad'!$L$12</c:f>
              <c:strCache>
                <c:ptCount val="1"/>
                <c:pt idx="0">
                  <c:v>Índice de puntualidad
(Ene-Dic)</c:v>
                </c:pt>
              </c:strCache>
            </c:strRef>
          </c:tx>
          <c:invertIfNegative val="0"/>
          <c:cat>
            <c:strRef>
              <c:f>'Gráficos Índice de Puntualidad'!$J$13:$J$14</c:f>
              <c:strCache>
                <c:ptCount val="2"/>
                <c:pt idx="0">
                  <c:v>Aeroméxico Connect</c:v>
                </c:pt>
                <c:pt idx="1">
                  <c:v>Volaris</c:v>
                </c:pt>
              </c:strCache>
            </c:strRef>
          </c:cat>
          <c:val>
            <c:numRef>
              <c:f>'Gráficos Índice de Puntualidad'!$L$13:$L$14</c:f>
              <c:numCache>
                <c:formatCode>0%</c:formatCode>
                <c:ptCount val="2"/>
                <c:pt idx="0">
                  <c:v>0.981858407079646</c:v>
                </c:pt>
                <c:pt idx="1">
                  <c:v>0.99595687331536387</c:v>
                </c:pt>
              </c:numCache>
            </c:numRef>
          </c:val>
        </c:ser>
        <c:ser>
          <c:idx val="2"/>
          <c:order val="1"/>
          <c:tx>
            <c:strRef>
              <c:f>'Gráficos Índice de Puntualidad'!$M$12</c:f>
              <c:strCache>
                <c:ptCount val="1"/>
                <c:pt idx="0">
                  <c:v>Dentro del  Horario</c:v>
                </c:pt>
              </c:strCache>
            </c:strRef>
          </c:tx>
          <c:invertIfNegative val="0"/>
          <c:cat>
            <c:strRef>
              <c:f>'Gráficos Índice de Puntualidad'!$J$13:$J$14</c:f>
              <c:strCache>
                <c:ptCount val="2"/>
                <c:pt idx="0">
                  <c:v>Aeroméxico Connect</c:v>
                </c:pt>
                <c:pt idx="1">
                  <c:v>Volaris</c:v>
                </c:pt>
              </c:strCache>
            </c:strRef>
          </c:cat>
          <c:val>
            <c:numRef>
              <c:f>'Gráficos Índice de Puntualidad'!$M$13:$M$14</c:f>
              <c:numCache>
                <c:formatCode>0%</c:formatCode>
                <c:ptCount val="2"/>
                <c:pt idx="0">
                  <c:v>0.81858407079646023</c:v>
                </c:pt>
                <c:pt idx="1">
                  <c:v>0.85579514824797842</c:v>
                </c:pt>
              </c:numCache>
            </c:numRef>
          </c:val>
        </c:ser>
        <c:dLbls>
          <c:showLegendKey val="0"/>
          <c:showVal val="0"/>
          <c:showCatName val="0"/>
          <c:showSerName val="0"/>
          <c:showPercent val="0"/>
          <c:showBubbleSize val="0"/>
        </c:dLbls>
        <c:gapWidth val="150"/>
        <c:axId val="426714848"/>
        <c:axId val="426712104"/>
      </c:barChart>
      <c:catAx>
        <c:axId val="42671484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426712104"/>
        <c:crosses val="autoZero"/>
        <c:auto val="1"/>
        <c:lblAlgn val="ctr"/>
        <c:lblOffset val="100"/>
        <c:noMultiLvlLbl val="0"/>
      </c:catAx>
      <c:valAx>
        <c:axId val="426712104"/>
        <c:scaling>
          <c:orientation val="minMax"/>
          <c:max val="1"/>
          <c:min val="0"/>
        </c:scaling>
        <c:delete val="0"/>
        <c:axPos val="l"/>
        <c:majorGridlines/>
        <c:numFmt formatCode="0%" sourceLinked="1"/>
        <c:majorTickMark val="out"/>
        <c:minorTickMark val="none"/>
        <c:tickLblPos val="nextTo"/>
        <c:crossAx val="4267148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Tapachula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2.5336499960217345E-2"/>
                  <c:y val="2.400721607304653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577921658449115"/>
                      <c:h val="0.14568055103575764"/>
                    </c:manualLayout>
                  </c15:layout>
                </c:ext>
              </c:extLst>
            </c:dLbl>
            <c:dLbl>
              <c:idx val="4"/>
              <c:layout>
                <c:manualLayout>
                  <c:x val="3.9350265565046604E-3"/>
                  <c:y val="-9.5679583311390745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7"/>
                <c:pt idx="0">
                  <c:v>Operaciones a Tiempo</c:v>
                </c:pt>
                <c:pt idx="1">
                  <c:v>Operaciones Imputables</c:v>
                </c:pt>
                <c:pt idx="2">
                  <c:v>Evento Ocasional</c:v>
                </c:pt>
                <c:pt idx="3">
                  <c:v>Aplicación De Control De Flujo </c:v>
                </c:pt>
                <c:pt idx="4">
                  <c:v>Combustibles</c:v>
                </c:pt>
                <c:pt idx="5">
                  <c:v>Autoridades</c:v>
                </c:pt>
                <c:pt idx="6">
                  <c:v>Varios</c:v>
                </c:pt>
              </c:strCache>
            </c:strRef>
          </c:cat>
          <c:val>
            <c:numRef>
              <c:f>'Graficas Demoras'!$E$3:$E$9</c:f>
              <c:numCache>
                <c:formatCode>_-* #,##0_-;\-* #,##0_-;_-* "-"??_-;_-@_-</c:formatCode>
                <c:ptCount val="7"/>
                <c:pt idx="0">
                  <c:v>2485</c:v>
                </c:pt>
                <c:pt idx="1">
                  <c:v>44</c:v>
                </c:pt>
                <c:pt idx="2">
                  <c:v>34</c:v>
                </c:pt>
                <c:pt idx="3">
                  <c:v>430</c:v>
                </c:pt>
                <c:pt idx="4">
                  <c:v>3</c:v>
                </c:pt>
                <c:pt idx="5">
                  <c:v>1</c:v>
                </c:pt>
                <c:pt idx="6">
                  <c:v>5</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18976736108" createdVersion="5" refreshedVersion="5" minRefreshableVersion="3" recordCount="13">
  <cacheSource type="worksheet">
    <worksheetSource ref="A3:P16" sheet="base 2" r:id="rId2"/>
  </cacheSource>
  <cacheFields count="16">
    <cacheField name="Empresa" numFmtId="0">
      <sharedItems count="2">
        <s v="Aeroméxico Connect (Aerolitoral)"/>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10">
        <s v="MANTENIMIENTO AERONAVES*"/>
        <s v="TRAFICO/DOCUMENTACION*"/>
        <s v="TRIPULACIONES*"/>
        <s v="REPERCUCIONES*"/>
        <s v="APLICACIÓN DE CONTROL DE FLUJO "/>
        <s v="EVENTO OCASIONAL"/>
        <s v="INFRAESTRUCTURA AEROPORTUARIA"/>
        <s v="METEOROLOGIA"/>
        <s v="AUTORIDADES"/>
        <s v="COMBUSTIBLES"/>
      </sharedItems>
    </cacheField>
    <cacheField name="Ene" numFmtId="0">
      <sharedItems containsSemiMixedTypes="0" containsString="0" containsNumber="1" containsInteger="1" minValue="0" maxValue="16"/>
    </cacheField>
    <cacheField name="Feb" numFmtId="0">
      <sharedItems containsSemiMixedTypes="0" containsString="0" containsNumber="1" containsInteger="1" minValue="0" maxValue="22"/>
    </cacheField>
    <cacheField name="Mar" numFmtId="0">
      <sharedItems containsSemiMixedTypes="0" containsString="0" containsNumber="1" containsInteger="1" minValue="0" maxValue="31"/>
    </cacheField>
    <cacheField name="Abr" numFmtId="0">
      <sharedItems containsSemiMixedTypes="0" containsString="0" containsNumber="1" containsInteger="1" minValue="0" maxValue="28"/>
    </cacheField>
    <cacheField name="May" numFmtId="0">
      <sharedItems containsSemiMixedTypes="0" containsString="0" containsNumber="1" containsInteger="1" minValue="0" maxValue="17"/>
    </cacheField>
    <cacheField name="Jun" numFmtId="0">
      <sharedItems containsSemiMixedTypes="0" containsString="0" containsNumber="1" containsInteger="1" minValue="0" maxValue="34"/>
    </cacheField>
    <cacheField name="Jul" numFmtId="0">
      <sharedItems containsSemiMixedTypes="0" containsString="0" containsNumber="1" containsInteger="1" minValue="0" maxValue="37"/>
    </cacheField>
    <cacheField name="Aug" numFmtId="0">
      <sharedItems containsSemiMixedTypes="0" containsString="0" containsNumber="1" containsInteger="1" minValue="0" maxValue="34"/>
    </cacheField>
    <cacheField name="Sep" numFmtId="0">
      <sharedItems containsSemiMixedTypes="0" containsString="0" containsNumber="1" containsInteger="1" minValue="0" maxValue="37"/>
    </cacheField>
    <cacheField name="Oct" numFmtId="0">
      <sharedItems containsSemiMixedTypes="0" containsString="0" containsNumber="1" containsInteger="1" minValue="0" maxValue="21"/>
    </cacheField>
    <cacheField name="Nov" numFmtId="0">
      <sharedItems containsSemiMixedTypes="0" containsString="0" containsNumber="1" containsInteger="1" minValue="0" maxValue="48"/>
    </cacheField>
    <cacheField name="Dec" numFmtId="0">
      <sharedItems containsSemiMixedTypes="0" containsString="0" containsNumber="1" containsInteger="1" minValue="0" maxValue="3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x v="0"/>
    <x v="0"/>
    <x v="0"/>
    <x v="0"/>
    <n v="1"/>
    <n v="1"/>
    <n v="1"/>
    <n v="0"/>
    <n v="2"/>
    <n v="1"/>
    <n v="0"/>
    <n v="0"/>
    <n v="0"/>
    <n v="3"/>
    <n v="0"/>
    <n v="1"/>
  </r>
  <r>
    <x v="0"/>
    <x v="0"/>
    <x v="0"/>
    <x v="1"/>
    <n v="0"/>
    <n v="0"/>
    <n v="1"/>
    <n v="0"/>
    <n v="0"/>
    <n v="0"/>
    <n v="0"/>
    <n v="0"/>
    <n v="1"/>
    <n v="0"/>
    <n v="0"/>
    <n v="0"/>
  </r>
  <r>
    <x v="0"/>
    <x v="0"/>
    <x v="0"/>
    <x v="2"/>
    <n v="2"/>
    <n v="0"/>
    <n v="0"/>
    <n v="0"/>
    <n v="1"/>
    <n v="2"/>
    <n v="0"/>
    <n v="0"/>
    <n v="1"/>
    <n v="0"/>
    <n v="1"/>
    <n v="1"/>
  </r>
  <r>
    <x v="0"/>
    <x v="0"/>
    <x v="0"/>
    <x v="3"/>
    <n v="5"/>
    <n v="5"/>
    <n v="5"/>
    <n v="1"/>
    <n v="5"/>
    <n v="0"/>
    <n v="0"/>
    <n v="0"/>
    <n v="0"/>
    <n v="0"/>
    <n v="0"/>
    <n v="0"/>
  </r>
  <r>
    <x v="0"/>
    <x v="0"/>
    <x v="1"/>
    <x v="4"/>
    <n v="16"/>
    <n v="22"/>
    <n v="31"/>
    <n v="28"/>
    <n v="17"/>
    <n v="34"/>
    <n v="37"/>
    <n v="34"/>
    <n v="37"/>
    <n v="21"/>
    <n v="48"/>
    <n v="5"/>
  </r>
  <r>
    <x v="0"/>
    <x v="0"/>
    <x v="1"/>
    <x v="5"/>
    <n v="0"/>
    <n v="0"/>
    <n v="0"/>
    <n v="0"/>
    <n v="0"/>
    <n v="0"/>
    <n v="1"/>
    <n v="0"/>
    <n v="0"/>
    <n v="3"/>
    <n v="0"/>
    <n v="30"/>
  </r>
  <r>
    <x v="0"/>
    <x v="0"/>
    <x v="1"/>
    <x v="6"/>
    <n v="0"/>
    <n v="0"/>
    <n v="1"/>
    <n v="1"/>
    <n v="0"/>
    <n v="0"/>
    <n v="0"/>
    <n v="0"/>
    <n v="0"/>
    <n v="0"/>
    <n v="0"/>
    <n v="0"/>
  </r>
  <r>
    <x v="0"/>
    <x v="0"/>
    <x v="1"/>
    <x v="7"/>
    <n v="0"/>
    <n v="0"/>
    <n v="0"/>
    <n v="0"/>
    <n v="0"/>
    <n v="2"/>
    <n v="0"/>
    <n v="0"/>
    <n v="0"/>
    <n v="0"/>
    <n v="1"/>
    <n v="0"/>
  </r>
  <r>
    <x v="1"/>
    <x v="0"/>
    <x v="0"/>
    <x v="0"/>
    <n v="1"/>
    <n v="0"/>
    <n v="0"/>
    <n v="1"/>
    <n v="0"/>
    <n v="0"/>
    <n v="0"/>
    <n v="0"/>
    <n v="0"/>
    <n v="0"/>
    <n v="0"/>
    <n v="0"/>
  </r>
  <r>
    <x v="1"/>
    <x v="0"/>
    <x v="0"/>
    <x v="1"/>
    <n v="0"/>
    <n v="0"/>
    <n v="0"/>
    <n v="0"/>
    <n v="0"/>
    <n v="0"/>
    <n v="0"/>
    <n v="0"/>
    <n v="0"/>
    <n v="1"/>
    <n v="0"/>
    <n v="0"/>
  </r>
  <r>
    <x v="1"/>
    <x v="0"/>
    <x v="1"/>
    <x v="4"/>
    <n v="9"/>
    <n v="10"/>
    <n v="5"/>
    <n v="12"/>
    <n v="6"/>
    <n v="13"/>
    <n v="3"/>
    <n v="6"/>
    <n v="8"/>
    <n v="5"/>
    <n v="7"/>
    <n v="16"/>
  </r>
  <r>
    <x v="1"/>
    <x v="0"/>
    <x v="1"/>
    <x v="8"/>
    <n v="0"/>
    <n v="1"/>
    <n v="0"/>
    <n v="0"/>
    <n v="0"/>
    <n v="0"/>
    <n v="0"/>
    <n v="0"/>
    <n v="0"/>
    <n v="0"/>
    <n v="0"/>
    <n v="0"/>
  </r>
  <r>
    <x v="1"/>
    <x v="0"/>
    <x v="1"/>
    <x v="9"/>
    <n v="0"/>
    <n v="0"/>
    <n v="0"/>
    <n v="1"/>
    <n v="0"/>
    <n v="0"/>
    <n v="0"/>
    <n v="0"/>
    <n v="1"/>
    <n v="0"/>
    <n v="0"/>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682"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8" firstHeaderRow="0" firstDataRow="1" firstDataCol="1" rowPageCount="2" colPageCount="1"/>
  <pivotFields count="16">
    <pivotField axis="axisPage" showAll="0" sortType="ascending">
      <items count="3">
        <item x="0"/>
        <item x="1"/>
        <item t="default"/>
      </items>
    </pivotField>
    <pivotField axis="axisPage" showAll="0">
      <items count="2">
        <item x="0"/>
        <item t="default"/>
      </items>
    </pivotField>
    <pivotField axis="axisRow" showAll="0">
      <items count="3">
        <item x="0"/>
        <item x="1"/>
        <item t="default"/>
      </items>
    </pivotField>
    <pivotField axis="axisRow" showAll="0" sortType="descending">
      <items count="11">
        <item x="0"/>
        <item x="6"/>
        <item x="4"/>
        <item x="3"/>
        <item x="2"/>
        <item x="1"/>
        <item x="5"/>
        <item x="7"/>
        <item x="8"/>
        <item x="9"/>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3">
    <i>
      <x/>
    </i>
    <i r="1">
      <x v="4"/>
    </i>
    <i r="1">
      <x/>
    </i>
    <i r="1">
      <x v="5"/>
    </i>
    <i r="1">
      <x v="3"/>
    </i>
    <i>
      <x v="1"/>
    </i>
    <i r="1">
      <x v="6"/>
    </i>
    <i r="1">
      <x v="2"/>
    </i>
    <i r="1">
      <x v="9"/>
    </i>
    <i r="1">
      <x v="8"/>
    </i>
    <i r="1">
      <x v="1"/>
    </i>
    <i r="1">
      <x v="7"/>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1"/>
          </reference>
        </references>
      </pivotArea>
    </format>
    <format dxfId="6">
      <pivotArea collapsedLevelsAreSubtotals="1" fieldPosition="0">
        <references count="2">
          <reference field="2" count="1" selected="0">
            <x v="1"/>
          </reference>
          <reference field="3" count="6">
            <x v="1"/>
            <x v="2"/>
            <x v="6"/>
            <x v="7"/>
            <x v="8"/>
            <x v="9"/>
          </reference>
        </references>
      </pivotArea>
    </format>
    <format dxfId="5">
      <pivotArea dataOnly="0" labelOnly="1" fieldPosition="0">
        <references count="1">
          <reference field="2" count="1">
            <x v="1"/>
          </reference>
        </references>
      </pivotArea>
    </format>
    <format dxfId="4">
      <pivotArea dataOnly="0" labelOnly="1" fieldPosition="0">
        <references count="2">
          <reference field="2" count="1" selected="0">
            <x v="1"/>
          </reference>
          <reference field="3" count="6">
            <x v="1"/>
            <x v="2"/>
            <x v="6"/>
            <x v="7"/>
            <x v="8"/>
            <x v="9"/>
          </reference>
        </references>
      </pivotArea>
    </format>
    <format dxfId="3">
      <pivotArea collapsedLevelsAreSubtotals="1" fieldPosition="0">
        <references count="1">
          <reference field="2" count="1">
            <x v="0"/>
          </reference>
        </references>
      </pivotArea>
    </format>
    <format dxfId="2">
      <pivotArea collapsedLevelsAreSubtotals="1" fieldPosition="0">
        <references count="2">
          <reference field="2" count="1" selected="0">
            <x v="0"/>
          </reference>
          <reference field="3" count="4">
            <x v="0"/>
            <x v="3"/>
            <x v="4"/>
            <x v="5"/>
          </reference>
        </references>
      </pivotArea>
    </format>
    <format dxfId="1">
      <pivotArea dataOnly="0" labelOnly="1" fieldPosition="0">
        <references count="1">
          <reference field="2" count="1">
            <x v="0"/>
          </reference>
        </references>
      </pivotArea>
    </format>
    <format dxfId="0">
      <pivotArea dataOnly="0" labelOnly="1" fieldPosition="0">
        <references count="2">
          <reference field="2" count="1" selected="0">
            <x v="0"/>
          </reference>
          <reference field="3" count="4">
            <x v="0"/>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3"/>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2"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7" t="s">
        <v>3</v>
      </c>
      <c r="B1" s="6"/>
      <c r="C1" s="6"/>
      <c r="D1" s="6"/>
      <c r="E1" s="6"/>
      <c r="F1" s="6"/>
      <c r="G1" s="3">
        <v>2016</v>
      </c>
      <c r="K1" s="6"/>
    </row>
    <row r="2" spans="1:68" x14ac:dyDescent="0.2">
      <c r="A2" s="8" t="s">
        <v>8</v>
      </c>
      <c r="B2" s="6"/>
      <c r="C2" s="6"/>
      <c r="D2" s="6"/>
      <c r="E2" s="6"/>
      <c r="F2" s="6"/>
      <c r="G2" s="32" t="s">
        <v>53</v>
      </c>
      <c r="K2" s="6"/>
    </row>
    <row r="3" spans="1:68" ht="15" x14ac:dyDescent="0.25">
      <c r="A3" s="36" t="s">
        <v>56</v>
      </c>
      <c r="B3" s="36"/>
      <c r="C3" s="36"/>
      <c r="D3" s="36"/>
      <c r="E3" s="35"/>
      <c r="F3" s="35"/>
      <c r="G3" s="35"/>
      <c r="K3" s="35"/>
    </row>
    <row r="4" spans="1:68" x14ac:dyDescent="0.2">
      <c r="A4" s="35"/>
      <c r="B4" s="35"/>
      <c r="C4" s="35"/>
      <c r="D4" s="35"/>
      <c r="E4" s="35"/>
      <c r="F4" s="35"/>
      <c r="G4" s="35"/>
      <c r="K4" s="35"/>
    </row>
    <row r="5" spans="1:68" ht="15" x14ac:dyDescent="0.25">
      <c r="A5" s="9" t="s">
        <v>2</v>
      </c>
      <c r="B5" s="6"/>
      <c r="C5" s="6"/>
      <c r="D5" s="6"/>
      <c r="E5" s="6"/>
      <c r="F5" s="6"/>
      <c r="G5" s="6"/>
      <c r="K5" s="6"/>
      <c r="AZ5" s="23"/>
    </row>
    <row r="6" spans="1:68" ht="12.75" customHeight="1" x14ac:dyDescent="0.2">
      <c r="A6" s="35" t="s">
        <v>24</v>
      </c>
      <c r="B6" s="6"/>
      <c r="C6" s="6"/>
      <c r="D6" s="6"/>
      <c r="E6" s="6"/>
      <c r="F6" s="6"/>
      <c r="G6" s="6"/>
      <c r="K6" s="6"/>
      <c r="BL6" s="58" t="s">
        <v>55</v>
      </c>
      <c r="BM6" s="58"/>
      <c r="BN6" s="58"/>
      <c r="BO6" s="58"/>
      <c r="BP6" s="58"/>
    </row>
    <row r="7" spans="1:68" x14ac:dyDescent="0.2">
      <c r="A7" s="60" t="s">
        <v>9</v>
      </c>
      <c r="B7" s="60" t="s">
        <v>7</v>
      </c>
      <c r="C7" s="62" t="s">
        <v>21</v>
      </c>
      <c r="D7" s="63"/>
      <c r="E7" s="63"/>
      <c r="F7" s="63"/>
      <c r="G7" s="64"/>
      <c r="H7" s="55" t="s">
        <v>11</v>
      </c>
      <c r="I7" s="56"/>
      <c r="J7" s="56"/>
      <c r="K7" s="56"/>
      <c r="L7" s="57"/>
      <c r="M7" s="62" t="s">
        <v>4</v>
      </c>
      <c r="N7" s="63"/>
      <c r="O7" s="63"/>
      <c r="P7" s="63"/>
      <c r="Q7" s="64"/>
      <c r="R7" s="55" t="s">
        <v>12</v>
      </c>
      <c r="S7" s="56"/>
      <c r="T7" s="56"/>
      <c r="U7" s="56"/>
      <c r="V7" s="57"/>
      <c r="W7" s="62" t="s">
        <v>13</v>
      </c>
      <c r="X7" s="63"/>
      <c r="Y7" s="63"/>
      <c r="Z7" s="63"/>
      <c r="AA7" s="64"/>
      <c r="AB7" s="55" t="s">
        <v>14</v>
      </c>
      <c r="AC7" s="56"/>
      <c r="AD7" s="56"/>
      <c r="AE7" s="56"/>
      <c r="AF7" s="57"/>
      <c r="AG7" s="62" t="s">
        <v>15</v>
      </c>
      <c r="AH7" s="63"/>
      <c r="AI7" s="63"/>
      <c r="AJ7" s="63"/>
      <c r="AK7" s="64"/>
      <c r="AL7" s="55" t="s">
        <v>16</v>
      </c>
      <c r="AM7" s="56"/>
      <c r="AN7" s="56"/>
      <c r="AO7" s="56"/>
      <c r="AP7" s="57"/>
      <c r="AQ7" s="62" t="s">
        <v>17</v>
      </c>
      <c r="AR7" s="63"/>
      <c r="AS7" s="63"/>
      <c r="AT7" s="63"/>
      <c r="AU7" s="64"/>
      <c r="AV7" s="55" t="s">
        <v>18</v>
      </c>
      <c r="AW7" s="56"/>
      <c r="AX7" s="56"/>
      <c r="AY7" s="56"/>
      <c r="AZ7" s="57"/>
      <c r="BA7" s="62" t="s">
        <v>19</v>
      </c>
      <c r="BB7" s="63"/>
      <c r="BC7" s="63"/>
      <c r="BD7" s="63"/>
      <c r="BE7" s="64"/>
      <c r="BF7" s="55" t="s">
        <v>20</v>
      </c>
      <c r="BG7" s="56"/>
      <c r="BH7" s="56"/>
      <c r="BI7" s="56"/>
      <c r="BJ7" s="57"/>
      <c r="BL7" s="59"/>
      <c r="BM7" s="59"/>
      <c r="BN7" s="59"/>
      <c r="BO7" s="59"/>
      <c r="BP7" s="59"/>
    </row>
    <row r="8" spans="1:68" ht="51" x14ac:dyDescent="0.2">
      <c r="A8" s="61"/>
      <c r="B8" s="61"/>
      <c r="C8" s="19" t="s">
        <v>26</v>
      </c>
      <c r="D8" s="19" t="s">
        <v>27</v>
      </c>
      <c r="E8" s="19" t="s">
        <v>28</v>
      </c>
      <c r="F8" s="19" t="s">
        <v>29</v>
      </c>
      <c r="G8" s="19" t="s">
        <v>10</v>
      </c>
      <c r="H8" s="18" t="s">
        <v>26</v>
      </c>
      <c r="I8" s="18" t="s">
        <v>27</v>
      </c>
      <c r="J8" s="18" t="s">
        <v>28</v>
      </c>
      <c r="K8" s="18" t="s">
        <v>29</v>
      </c>
      <c r="L8" s="18" t="s">
        <v>10</v>
      </c>
      <c r="M8" s="19" t="s">
        <v>26</v>
      </c>
      <c r="N8" s="19" t="s">
        <v>27</v>
      </c>
      <c r="O8" s="19" t="s">
        <v>28</v>
      </c>
      <c r="P8" s="19" t="s">
        <v>29</v>
      </c>
      <c r="Q8" s="19" t="s">
        <v>10</v>
      </c>
      <c r="R8" s="18" t="s">
        <v>26</v>
      </c>
      <c r="S8" s="18" t="s">
        <v>27</v>
      </c>
      <c r="T8" s="18" t="s">
        <v>28</v>
      </c>
      <c r="U8" s="18" t="s">
        <v>29</v>
      </c>
      <c r="V8" s="18" t="s">
        <v>10</v>
      </c>
      <c r="W8" s="19" t="s">
        <v>26</v>
      </c>
      <c r="X8" s="19" t="s">
        <v>27</v>
      </c>
      <c r="Y8" s="19" t="s">
        <v>28</v>
      </c>
      <c r="Z8" s="19" t="s">
        <v>29</v>
      </c>
      <c r="AA8" s="19" t="s">
        <v>10</v>
      </c>
      <c r="AB8" s="18" t="s">
        <v>26</v>
      </c>
      <c r="AC8" s="18" t="s">
        <v>27</v>
      </c>
      <c r="AD8" s="18" t="s">
        <v>28</v>
      </c>
      <c r="AE8" s="18" t="s">
        <v>29</v>
      </c>
      <c r="AF8" s="18" t="s">
        <v>10</v>
      </c>
      <c r="AG8" s="19" t="s">
        <v>26</v>
      </c>
      <c r="AH8" s="19" t="s">
        <v>27</v>
      </c>
      <c r="AI8" s="19" t="s">
        <v>28</v>
      </c>
      <c r="AJ8" s="19" t="s">
        <v>29</v>
      </c>
      <c r="AK8" s="19" t="s">
        <v>10</v>
      </c>
      <c r="AL8" s="18" t="s">
        <v>26</v>
      </c>
      <c r="AM8" s="18" t="s">
        <v>27</v>
      </c>
      <c r="AN8" s="18" t="s">
        <v>28</v>
      </c>
      <c r="AO8" s="18" t="s">
        <v>29</v>
      </c>
      <c r="AP8" s="18" t="s">
        <v>10</v>
      </c>
      <c r="AQ8" s="19" t="s">
        <v>26</v>
      </c>
      <c r="AR8" s="19" t="s">
        <v>27</v>
      </c>
      <c r="AS8" s="19" t="s">
        <v>28</v>
      </c>
      <c r="AT8" s="19" t="s">
        <v>29</v>
      </c>
      <c r="AU8" s="19" t="s">
        <v>10</v>
      </c>
      <c r="AV8" s="18" t="s">
        <v>26</v>
      </c>
      <c r="AW8" s="18" t="s">
        <v>27</v>
      </c>
      <c r="AX8" s="18" t="s">
        <v>28</v>
      </c>
      <c r="AY8" s="18" t="s">
        <v>29</v>
      </c>
      <c r="AZ8" s="18" t="s">
        <v>10</v>
      </c>
      <c r="BA8" s="19" t="s">
        <v>26</v>
      </c>
      <c r="BB8" s="19" t="s">
        <v>27</v>
      </c>
      <c r="BC8" s="19" t="s">
        <v>28</v>
      </c>
      <c r="BD8" s="19" t="s">
        <v>29</v>
      </c>
      <c r="BE8" s="19" t="s">
        <v>10</v>
      </c>
      <c r="BF8" s="18" t="s">
        <v>26</v>
      </c>
      <c r="BG8" s="18" t="s">
        <v>27</v>
      </c>
      <c r="BH8" s="18" t="s">
        <v>28</v>
      </c>
      <c r="BI8" s="18" t="s">
        <v>29</v>
      </c>
      <c r="BJ8" s="18" t="s">
        <v>10</v>
      </c>
      <c r="BL8" s="18" t="s">
        <v>26</v>
      </c>
      <c r="BM8" s="19" t="s">
        <v>27</v>
      </c>
      <c r="BN8" s="19" t="s">
        <v>28</v>
      </c>
      <c r="BO8" s="19" t="s">
        <v>29</v>
      </c>
      <c r="BP8" s="19" t="s">
        <v>10</v>
      </c>
    </row>
    <row r="9" spans="1:68" x14ac:dyDescent="0.2">
      <c r="A9" s="1" t="s">
        <v>5</v>
      </c>
      <c r="B9" s="1" t="s">
        <v>0</v>
      </c>
      <c r="C9" s="12">
        <v>186</v>
      </c>
      <c r="D9" s="25">
        <v>0.87096774193548387</v>
      </c>
      <c r="E9" s="25">
        <v>0.12903225806451613</v>
      </c>
      <c r="F9" s="25">
        <v>4.3010752688172046E-2</v>
      </c>
      <c r="G9" s="25">
        <v>0.956989247311828</v>
      </c>
      <c r="H9" s="12">
        <v>172</v>
      </c>
      <c r="I9" s="25">
        <v>0.83720930232558133</v>
      </c>
      <c r="J9" s="25">
        <v>0.16279069767441862</v>
      </c>
      <c r="K9" s="25">
        <v>3.4883720930232558E-2</v>
      </c>
      <c r="L9" s="25">
        <v>0.96511627906976749</v>
      </c>
      <c r="M9" s="12">
        <v>184</v>
      </c>
      <c r="N9" s="25">
        <v>0.78804347826086962</v>
      </c>
      <c r="O9" s="25">
        <v>0.21195652173913043</v>
      </c>
      <c r="P9" s="25">
        <v>3.8043478260869568E-2</v>
      </c>
      <c r="Q9" s="25">
        <v>0.96195652173913038</v>
      </c>
      <c r="R9" s="12">
        <v>180</v>
      </c>
      <c r="S9" s="25">
        <v>0.83333333333333337</v>
      </c>
      <c r="T9" s="25">
        <v>0.16666666666666666</v>
      </c>
      <c r="U9" s="25">
        <v>5.5555555555555558E-3</v>
      </c>
      <c r="V9" s="25">
        <v>0.99444444444444446</v>
      </c>
      <c r="W9" s="12">
        <v>184</v>
      </c>
      <c r="X9" s="25">
        <v>0.86413043478260865</v>
      </c>
      <c r="Y9" s="25">
        <v>0.1358695652173913</v>
      </c>
      <c r="Z9" s="25">
        <v>4.3478260869565216E-2</v>
      </c>
      <c r="AA9" s="25">
        <v>0.95652173913043481</v>
      </c>
      <c r="AB9" s="12">
        <v>180</v>
      </c>
      <c r="AC9" s="25">
        <v>0.78333333333333333</v>
      </c>
      <c r="AD9" s="25">
        <v>0.21666666666666667</v>
      </c>
      <c r="AE9" s="25">
        <v>1.6666666666666666E-2</v>
      </c>
      <c r="AF9" s="25">
        <v>0.98333333333333328</v>
      </c>
      <c r="AG9" s="12">
        <v>188</v>
      </c>
      <c r="AH9" s="25">
        <v>0.7978723404255319</v>
      </c>
      <c r="AI9" s="25">
        <v>0.20212765957446807</v>
      </c>
      <c r="AJ9" s="25">
        <v>0</v>
      </c>
      <c r="AK9" s="25">
        <v>1</v>
      </c>
      <c r="AL9" s="12">
        <v>186</v>
      </c>
      <c r="AM9" s="25">
        <v>0.81720430107526876</v>
      </c>
      <c r="AN9" s="25">
        <v>0.18279569892473119</v>
      </c>
      <c r="AO9" s="25">
        <v>0</v>
      </c>
      <c r="AP9" s="25">
        <v>1</v>
      </c>
      <c r="AQ9" s="12">
        <v>180</v>
      </c>
      <c r="AR9" s="25">
        <v>0.78333333333333333</v>
      </c>
      <c r="AS9" s="25">
        <v>0.21666666666666667</v>
      </c>
      <c r="AT9" s="25">
        <v>1.1111111111111112E-2</v>
      </c>
      <c r="AU9" s="25">
        <v>0.98888888888888893</v>
      </c>
      <c r="AV9" s="12">
        <v>186</v>
      </c>
      <c r="AW9" s="25">
        <v>0.85483870967741937</v>
      </c>
      <c r="AX9" s="25">
        <v>0.14516129032258066</v>
      </c>
      <c r="AY9" s="25">
        <v>1.6129032258064516E-2</v>
      </c>
      <c r="AZ9" s="25">
        <v>0.9838709677419355</v>
      </c>
      <c r="BA9" s="12">
        <v>186</v>
      </c>
      <c r="BB9" s="25">
        <v>0.73118279569892475</v>
      </c>
      <c r="BC9" s="25">
        <v>0.26881720430107525</v>
      </c>
      <c r="BD9" s="25">
        <v>5.3763440860215058E-3</v>
      </c>
      <c r="BE9" s="25">
        <v>0.9946236559139785</v>
      </c>
      <c r="BF9" s="12">
        <v>248</v>
      </c>
      <c r="BG9" s="25">
        <v>0.85080645161290325</v>
      </c>
      <c r="BH9" s="25">
        <v>0.14919354838709678</v>
      </c>
      <c r="BI9" s="25">
        <v>8.0645161290322578E-3</v>
      </c>
      <c r="BJ9" s="25">
        <v>0.99193548387096775</v>
      </c>
      <c r="BL9" s="21">
        <v>2260</v>
      </c>
      <c r="BM9" s="27">
        <v>0.81858407079646023</v>
      </c>
      <c r="BN9" s="27">
        <v>0.18141592920353983</v>
      </c>
      <c r="BO9" s="27">
        <v>1.8141592920353982E-2</v>
      </c>
      <c r="BP9" s="27">
        <v>0.981858407079646</v>
      </c>
    </row>
    <row r="10" spans="1:68" x14ac:dyDescent="0.2">
      <c r="A10" s="1" t="s">
        <v>6</v>
      </c>
      <c r="B10" s="1" t="s">
        <v>1</v>
      </c>
      <c r="C10" s="12">
        <v>62</v>
      </c>
      <c r="D10" s="25">
        <v>0.83870967741935487</v>
      </c>
      <c r="E10" s="25">
        <v>0.16129032258064516</v>
      </c>
      <c r="F10" s="25">
        <v>1.6129032258064516E-2</v>
      </c>
      <c r="G10" s="25">
        <v>0.9838709677419355</v>
      </c>
      <c r="H10" s="12">
        <v>58</v>
      </c>
      <c r="I10" s="25">
        <v>0.81034482758620685</v>
      </c>
      <c r="J10" s="25">
        <v>0.18965517241379309</v>
      </c>
      <c r="K10" s="25">
        <v>0</v>
      </c>
      <c r="L10" s="25">
        <v>1</v>
      </c>
      <c r="M10" s="12">
        <v>62</v>
      </c>
      <c r="N10" s="25">
        <v>0.91935483870967738</v>
      </c>
      <c r="O10" s="25">
        <v>8.0645161290322578E-2</v>
      </c>
      <c r="P10" s="25">
        <v>0</v>
      </c>
      <c r="Q10" s="25">
        <v>1</v>
      </c>
      <c r="R10" s="12">
        <v>60</v>
      </c>
      <c r="S10" s="25">
        <v>0.76666666666666661</v>
      </c>
      <c r="T10" s="25">
        <v>0.23333333333333334</v>
      </c>
      <c r="U10" s="25">
        <v>1.6666666666666666E-2</v>
      </c>
      <c r="V10" s="25">
        <v>0.98333333333333328</v>
      </c>
      <c r="W10" s="12">
        <v>62</v>
      </c>
      <c r="X10" s="25">
        <v>0.90322580645161288</v>
      </c>
      <c r="Y10" s="25">
        <v>9.6774193548387094E-2</v>
      </c>
      <c r="Z10" s="25">
        <v>0</v>
      </c>
      <c r="AA10" s="25">
        <v>1</v>
      </c>
      <c r="AB10" s="12">
        <v>58</v>
      </c>
      <c r="AC10" s="25">
        <v>0.77586206896551724</v>
      </c>
      <c r="AD10" s="25">
        <v>0.22413793103448276</v>
      </c>
      <c r="AE10" s="25">
        <v>0</v>
      </c>
      <c r="AF10" s="25">
        <v>1</v>
      </c>
      <c r="AG10" s="12">
        <v>66</v>
      </c>
      <c r="AH10" s="25">
        <v>0.95454545454545459</v>
      </c>
      <c r="AI10" s="25">
        <v>4.5454545454545456E-2</v>
      </c>
      <c r="AJ10" s="25">
        <v>0</v>
      </c>
      <c r="AK10" s="25">
        <v>1</v>
      </c>
      <c r="AL10" s="12">
        <v>62</v>
      </c>
      <c r="AM10" s="25">
        <v>0.90322580645161288</v>
      </c>
      <c r="AN10" s="25">
        <v>9.6774193548387094E-2</v>
      </c>
      <c r="AO10" s="25">
        <v>0</v>
      </c>
      <c r="AP10" s="25">
        <v>1</v>
      </c>
      <c r="AQ10" s="12">
        <v>60</v>
      </c>
      <c r="AR10" s="25">
        <v>0.85</v>
      </c>
      <c r="AS10" s="25">
        <v>0.15</v>
      </c>
      <c r="AT10" s="25">
        <v>0</v>
      </c>
      <c r="AU10" s="25">
        <v>1</v>
      </c>
      <c r="AV10" s="12">
        <v>62</v>
      </c>
      <c r="AW10" s="25">
        <v>0.90322580645161288</v>
      </c>
      <c r="AX10" s="25">
        <v>9.6774193548387094E-2</v>
      </c>
      <c r="AY10" s="25">
        <v>1.6129032258064516E-2</v>
      </c>
      <c r="AZ10" s="25">
        <v>0.9838709677419355</v>
      </c>
      <c r="BA10" s="12">
        <v>60</v>
      </c>
      <c r="BB10" s="25">
        <v>0.8833333333333333</v>
      </c>
      <c r="BC10" s="25">
        <v>0.11666666666666667</v>
      </c>
      <c r="BD10" s="25">
        <v>0</v>
      </c>
      <c r="BE10" s="25">
        <v>1</v>
      </c>
      <c r="BF10" s="12">
        <v>70</v>
      </c>
      <c r="BG10" s="25">
        <v>0.75714285714285712</v>
      </c>
      <c r="BH10" s="25">
        <v>0.24285714285714285</v>
      </c>
      <c r="BI10" s="25">
        <v>0</v>
      </c>
      <c r="BJ10" s="25">
        <v>1</v>
      </c>
      <c r="BL10" s="21">
        <v>742</v>
      </c>
      <c r="BM10" s="27">
        <v>0.85579514824797842</v>
      </c>
      <c r="BN10" s="27">
        <v>0.14420485175202155</v>
      </c>
      <c r="BO10" s="27">
        <v>4.0431266846361188E-3</v>
      </c>
      <c r="BP10" s="27">
        <v>0.99595687331536387</v>
      </c>
    </row>
    <row r="11" spans="1:68" ht="12.75" customHeight="1" x14ac:dyDescent="0.2">
      <c r="A11" s="53" t="s">
        <v>25</v>
      </c>
      <c r="B11" s="54"/>
      <c r="C11" s="34"/>
      <c r="D11" s="26">
        <f>AVERAGE(D9:D10)</f>
        <v>0.85483870967741937</v>
      </c>
      <c r="E11" s="26">
        <f>AVERAGE(E9:E10)</f>
        <v>0.14516129032258063</v>
      </c>
      <c r="F11" s="26">
        <f>AVERAGE(F9:F10)</f>
        <v>2.9569892473118281E-2</v>
      </c>
      <c r="G11" s="26">
        <f>AVERAGE(G9:G10)</f>
        <v>0.97043010752688175</v>
      </c>
      <c r="H11" s="5"/>
      <c r="I11" s="26">
        <f>AVERAGE(I9:I10)</f>
        <v>0.82377706495589409</v>
      </c>
      <c r="J11" s="26">
        <f>AVERAGE(J9:J10)</f>
        <v>0.17622293504410586</v>
      </c>
      <c r="K11" s="26">
        <f>AVERAGE(K9:K10)</f>
        <v>1.7441860465116279E-2</v>
      </c>
      <c r="L11" s="26">
        <f>AVERAGE(L9:L10)</f>
        <v>0.98255813953488369</v>
      </c>
      <c r="M11" s="5"/>
      <c r="N11" s="26">
        <f>AVERAGE(N9:N10)</f>
        <v>0.85369915848527356</v>
      </c>
      <c r="O11" s="26">
        <f>AVERAGE(O9:O10)</f>
        <v>0.1463008415147265</v>
      </c>
      <c r="P11" s="26">
        <f>AVERAGE(P9:P10)</f>
        <v>1.9021739130434784E-2</v>
      </c>
      <c r="Q11" s="26">
        <f>AVERAGE(Q9:Q10)</f>
        <v>0.98097826086956519</v>
      </c>
      <c r="R11" s="5"/>
      <c r="S11" s="26">
        <f>AVERAGE(S9:S10)</f>
        <v>0.8</v>
      </c>
      <c r="T11" s="26">
        <f>AVERAGE(T9:T10)</f>
        <v>0.2</v>
      </c>
      <c r="U11" s="26">
        <f>AVERAGE(U9:U10)</f>
        <v>1.1111111111111112E-2</v>
      </c>
      <c r="V11" s="26">
        <f>AVERAGE(V9:V10)</f>
        <v>0.98888888888888893</v>
      </c>
      <c r="W11" s="5"/>
      <c r="X11" s="26">
        <f>AVERAGE(X9:X10)</f>
        <v>0.88367812061711071</v>
      </c>
      <c r="Y11" s="26">
        <f>AVERAGE(Y9:Y10)</f>
        <v>0.1163218793828892</v>
      </c>
      <c r="Z11" s="26">
        <f>AVERAGE(Z9:Z10)</f>
        <v>2.1739130434782608E-2</v>
      </c>
      <c r="AA11" s="26">
        <f>AVERAGE(AA9:AA10)</f>
        <v>0.97826086956521741</v>
      </c>
      <c r="AB11" s="5"/>
      <c r="AC11" s="26">
        <f>AVERAGE(AC9:AC10)</f>
        <v>0.77959770114942528</v>
      </c>
      <c r="AD11" s="26">
        <f>AVERAGE(AD9:AD10)</f>
        <v>0.22040229885057472</v>
      </c>
      <c r="AE11" s="26">
        <f>AVERAGE(AE9:AE10)</f>
        <v>8.3333333333333332E-3</v>
      </c>
      <c r="AF11" s="26">
        <f>AVERAGE(AF9:AF10)</f>
        <v>0.9916666666666667</v>
      </c>
      <c r="AG11" s="5"/>
      <c r="AH11" s="26">
        <f>AVERAGE(AH9:AH10)</f>
        <v>0.87620889748549324</v>
      </c>
      <c r="AI11" s="26">
        <f>AVERAGE(AI9:AI10)</f>
        <v>0.12379110251450676</v>
      </c>
      <c r="AJ11" s="26">
        <f>AVERAGE(AJ9:AJ10)</f>
        <v>0</v>
      </c>
      <c r="AK11" s="26">
        <f>AVERAGE(AK9:AK10)</f>
        <v>1</v>
      </c>
      <c r="AL11" s="5"/>
      <c r="AM11" s="26">
        <f>AVERAGE(AM9:AM10)</f>
        <v>0.86021505376344076</v>
      </c>
      <c r="AN11" s="26">
        <f>AVERAGE(AN9:AN10)</f>
        <v>0.13978494623655913</v>
      </c>
      <c r="AO11" s="26">
        <f>AVERAGE(AO9:AO10)</f>
        <v>0</v>
      </c>
      <c r="AP11" s="26">
        <f>AVERAGE(AP9:AP10)</f>
        <v>1</v>
      </c>
      <c r="AQ11" s="5"/>
      <c r="AR11" s="26">
        <f>AVERAGE(AR9:AR10)</f>
        <v>0.81666666666666665</v>
      </c>
      <c r="AS11" s="26">
        <f>AVERAGE(AS9:AS10)</f>
        <v>0.18333333333333335</v>
      </c>
      <c r="AT11" s="26">
        <f>AVERAGE(AT9:AT10)</f>
        <v>5.5555555555555558E-3</v>
      </c>
      <c r="AU11" s="26">
        <f>AVERAGE(AU9:AU10)</f>
        <v>0.99444444444444446</v>
      </c>
      <c r="AV11" s="5"/>
      <c r="AW11" s="26">
        <f>AVERAGE(AW9:AW10)</f>
        <v>0.87903225806451613</v>
      </c>
      <c r="AX11" s="26">
        <f>AVERAGE(AX9:AX10)</f>
        <v>0.12096774193548387</v>
      </c>
      <c r="AY11" s="26">
        <f>AVERAGE(AY9:AY10)</f>
        <v>1.6129032258064516E-2</v>
      </c>
      <c r="AZ11" s="26">
        <f>AVERAGE(AZ9:AZ10)</f>
        <v>0.9838709677419355</v>
      </c>
      <c r="BA11" s="5"/>
      <c r="BB11" s="26">
        <f>AVERAGE(BB9:BB10)</f>
        <v>0.80725806451612903</v>
      </c>
      <c r="BC11" s="26">
        <f>AVERAGE(BC9:BC10)</f>
        <v>0.19274193548387097</v>
      </c>
      <c r="BD11" s="26">
        <f>AVERAGE(BD9:BD10)</f>
        <v>2.6881720430107529E-3</v>
      </c>
      <c r="BE11" s="26">
        <f>AVERAGE(BE9:BE10)</f>
        <v>0.99731182795698925</v>
      </c>
      <c r="BF11" s="5"/>
      <c r="BG11" s="26">
        <f>AVERAGE(BG9:BG10)</f>
        <v>0.80397465437788018</v>
      </c>
      <c r="BH11" s="26">
        <f>AVERAGE(BH9:BH10)</f>
        <v>0.19602534562211982</v>
      </c>
      <c r="BI11" s="26">
        <f>AVERAGE(BI9:BI10)</f>
        <v>4.0322580645161289E-3</v>
      </c>
      <c r="BJ11" s="26">
        <f>AVERAGE(BJ9:BJ10)</f>
        <v>0.99596774193548387</v>
      </c>
      <c r="BL11" s="24" t="s">
        <v>25</v>
      </c>
      <c r="BM11" s="26">
        <f>AVERAGE(BM9:BM10)</f>
        <v>0.83718960952221932</v>
      </c>
      <c r="BN11" s="26">
        <f>AVERAGE(BN9:BN10)</f>
        <v>0.16281039047778068</v>
      </c>
      <c r="BO11" s="26">
        <f>AVERAGE(BO9:BO10)</f>
        <v>1.1092359802495051E-2</v>
      </c>
      <c r="BP11" s="26">
        <f>AVERAGE(BP9:BP10)</f>
        <v>0.98890764019750499</v>
      </c>
    </row>
    <row r="12" spans="1:68" x14ac:dyDescent="0.2">
      <c r="A12" s="2"/>
      <c r="B12" s="2"/>
      <c r="C12" s="2"/>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BM12" s="13"/>
      <c r="BN12" s="13"/>
      <c r="BO12" s="13"/>
    </row>
    <row r="13" spans="1:68" x14ac:dyDescent="0.2">
      <c r="B13" s="11"/>
    </row>
  </sheetData>
  <mergeCells count="16">
    <mergeCell ref="A11:B11"/>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3</v>
      </c>
      <c r="B1" s="6"/>
      <c r="C1" s="6"/>
      <c r="D1" s="6"/>
    </row>
    <row r="2" spans="1:17" x14ac:dyDescent="0.2">
      <c r="A2" s="8" t="s">
        <v>8</v>
      </c>
      <c r="B2" s="6"/>
      <c r="C2" s="6"/>
      <c r="D2" s="6"/>
    </row>
    <row r="3" spans="1:17" x14ac:dyDescent="0.2">
      <c r="A3" s="14" t="str">
        <f>+PUNTUALIDAD!A3</f>
        <v>AEROPUERTO DE TAPACHULA</v>
      </c>
      <c r="B3" s="14"/>
      <c r="C3" s="14"/>
      <c r="D3" s="14"/>
    </row>
    <row r="6" spans="1:17" x14ac:dyDescent="0.2">
      <c r="N6" s="16"/>
      <c r="P6" s="17"/>
      <c r="Q6" s="16"/>
    </row>
    <row r="7" spans="1:17" x14ac:dyDescent="0.2">
      <c r="N7" s="16"/>
      <c r="P7" s="17"/>
      <c r="Q7" s="16"/>
    </row>
    <row r="8" spans="1:17" x14ac:dyDescent="0.2">
      <c r="N8" s="16"/>
      <c r="P8" s="17"/>
      <c r="Q8" s="16"/>
    </row>
    <row r="9" spans="1:17" x14ac:dyDescent="0.2">
      <c r="N9" s="16"/>
      <c r="P9" s="17"/>
      <c r="Q9" s="16"/>
    </row>
    <row r="10" spans="1:17" x14ac:dyDescent="0.2">
      <c r="N10" s="16"/>
      <c r="P10" s="17"/>
      <c r="Q10" s="16"/>
    </row>
    <row r="11" spans="1:17" ht="12.75" customHeight="1" x14ac:dyDescent="0.2">
      <c r="N11" s="16"/>
      <c r="P11" s="17"/>
      <c r="Q11" s="16"/>
    </row>
    <row r="12" spans="1:17" ht="38.25" x14ac:dyDescent="0.2">
      <c r="J12" s="60" t="s">
        <v>22</v>
      </c>
      <c r="K12" s="60"/>
      <c r="L12" s="19" t="s">
        <v>54</v>
      </c>
      <c r="M12" s="19" t="s">
        <v>23</v>
      </c>
      <c r="N12" s="16"/>
    </row>
    <row r="13" spans="1:17" x14ac:dyDescent="0.2">
      <c r="J13" s="33" t="s">
        <v>57</v>
      </c>
      <c r="K13" s="20"/>
      <c r="L13" s="15">
        <v>0.981858407079646</v>
      </c>
      <c r="M13" s="15">
        <v>0.81858407079646023</v>
      </c>
      <c r="P13" s="13"/>
    </row>
    <row r="14" spans="1:17" x14ac:dyDescent="0.2">
      <c r="J14" s="33" t="s">
        <v>58</v>
      </c>
      <c r="K14" s="20"/>
      <c r="L14" s="15">
        <v>0.99595687331536387</v>
      </c>
      <c r="M14" s="15">
        <v>0.85579514824797842</v>
      </c>
      <c r="P14" s="13"/>
    </row>
    <row r="17" spans="1:2" x14ac:dyDescent="0.2">
      <c r="A17" s="4"/>
      <c r="B17" s="13"/>
    </row>
    <row r="18" spans="1:2" x14ac:dyDescent="0.2">
      <c r="B18" s="13"/>
    </row>
    <row r="19" spans="1:2" x14ac:dyDescent="0.2">
      <c r="B19" s="13"/>
    </row>
    <row r="20" spans="1:2" x14ac:dyDescent="0.2">
      <c r="B20" s="13"/>
    </row>
    <row r="21" spans="1:2" x14ac:dyDescent="0.2">
      <c r="B21" s="13"/>
    </row>
    <row r="22" spans="1:2" x14ac:dyDescent="0.2">
      <c r="B22" s="13"/>
    </row>
    <row r="23" spans="1:2" x14ac:dyDescent="0.2">
      <c r="B23" s="13"/>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37" customWidth="1"/>
    <col min="2" max="3" width="12.28515625" style="37" customWidth="1"/>
    <col min="4" max="4" width="12.5703125" style="37" customWidth="1"/>
    <col min="5" max="5" width="12.140625" style="37" customWidth="1"/>
    <col min="6" max="6" width="12.85546875" style="37" customWidth="1"/>
    <col min="7" max="7" width="12" style="37" customWidth="1"/>
    <col min="8" max="8" width="11.42578125" style="37" customWidth="1"/>
    <col min="9" max="9" width="12.42578125" style="37" customWidth="1"/>
    <col min="10" max="10" width="12.28515625" style="37" customWidth="1"/>
    <col min="11" max="11" width="12" style="37" customWidth="1"/>
    <col min="12" max="12" width="12.5703125" style="37" customWidth="1"/>
    <col min="13" max="13" width="12.28515625" style="37" customWidth="1"/>
    <col min="14" max="16384" width="11.42578125" style="37"/>
  </cols>
  <sheetData>
    <row r="1" spans="1:13" x14ac:dyDescent="0.25">
      <c r="A1"/>
      <c r="E1" s="38" t="s">
        <v>59</v>
      </c>
    </row>
    <row r="2" spans="1:13" x14ac:dyDescent="0.25">
      <c r="A2" s="37" t="s">
        <v>60</v>
      </c>
      <c r="B2" s="37" t="s">
        <v>61</v>
      </c>
    </row>
    <row r="3" spans="1:13" x14ac:dyDescent="0.25">
      <c r="A3" s="37" t="s">
        <v>62</v>
      </c>
      <c r="B3" s="37" t="s">
        <v>61</v>
      </c>
    </row>
    <row r="5" spans="1:13" x14ac:dyDescent="0.25">
      <c r="A5" s="37" t="s">
        <v>63</v>
      </c>
      <c r="B5" s="37" t="s">
        <v>64</v>
      </c>
      <c r="C5" s="37" t="s">
        <v>65</v>
      </c>
      <c r="D5" s="37" t="s">
        <v>66</v>
      </c>
      <c r="E5" s="37" t="s">
        <v>67</v>
      </c>
      <c r="F5" s="37" t="s">
        <v>68</v>
      </c>
      <c r="G5" s="37" t="s">
        <v>69</v>
      </c>
      <c r="H5" s="37" t="s">
        <v>70</v>
      </c>
      <c r="I5" s="37" t="s">
        <v>71</v>
      </c>
      <c r="J5" s="37" t="s">
        <v>72</v>
      </c>
      <c r="K5" s="37" t="s">
        <v>73</v>
      </c>
      <c r="L5" s="37" t="s">
        <v>74</v>
      </c>
      <c r="M5" s="37" t="s">
        <v>75</v>
      </c>
    </row>
    <row r="6" spans="1:13" x14ac:dyDescent="0.25">
      <c r="A6" s="44" t="s">
        <v>76</v>
      </c>
      <c r="B6" s="45">
        <v>9</v>
      </c>
      <c r="C6" s="45">
        <v>6</v>
      </c>
      <c r="D6" s="45">
        <v>7</v>
      </c>
      <c r="E6" s="45">
        <v>2</v>
      </c>
      <c r="F6" s="45">
        <v>8</v>
      </c>
      <c r="G6" s="45">
        <v>3</v>
      </c>
      <c r="H6" s="45">
        <v>0</v>
      </c>
      <c r="I6" s="45">
        <v>0</v>
      </c>
      <c r="J6" s="45">
        <v>2</v>
      </c>
      <c r="K6" s="45">
        <v>4</v>
      </c>
      <c r="L6" s="45">
        <v>1</v>
      </c>
      <c r="M6" s="45">
        <v>2</v>
      </c>
    </row>
    <row r="7" spans="1:13" x14ac:dyDescent="0.25">
      <c r="A7" s="46" t="s">
        <v>77</v>
      </c>
      <c r="B7" s="45">
        <v>2</v>
      </c>
      <c r="C7" s="45">
        <v>0</v>
      </c>
      <c r="D7" s="45">
        <v>0</v>
      </c>
      <c r="E7" s="45">
        <v>0</v>
      </c>
      <c r="F7" s="45">
        <v>1</v>
      </c>
      <c r="G7" s="45">
        <v>2</v>
      </c>
      <c r="H7" s="45">
        <v>0</v>
      </c>
      <c r="I7" s="45">
        <v>0</v>
      </c>
      <c r="J7" s="45">
        <v>1</v>
      </c>
      <c r="K7" s="45">
        <v>0</v>
      </c>
      <c r="L7" s="45">
        <v>1</v>
      </c>
      <c r="M7" s="45">
        <v>1</v>
      </c>
    </row>
    <row r="8" spans="1:13" x14ac:dyDescent="0.25">
      <c r="A8" s="46" t="s">
        <v>78</v>
      </c>
      <c r="B8" s="45">
        <v>2</v>
      </c>
      <c r="C8" s="45">
        <v>1</v>
      </c>
      <c r="D8" s="45">
        <v>1</v>
      </c>
      <c r="E8" s="45">
        <v>1</v>
      </c>
      <c r="F8" s="45">
        <v>2</v>
      </c>
      <c r="G8" s="45">
        <v>1</v>
      </c>
      <c r="H8" s="45">
        <v>0</v>
      </c>
      <c r="I8" s="45">
        <v>0</v>
      </c>
      <c r="J8" s="45">
        <v>0</v>
      </c>
      <c r="K8" s="45">
        <v>3</v>
      </c>
      <c r="L8" s="45">
        <v>0</v>
      </c>
      <c r="M8" s="45">
        <v>1</v>
      </c>
    </row>
    <row r="9" spans="1:13" x14ac:dyDescent="0.25">
      <c r="A9" s="46" t="s">
        <v>79</v>
      </c>
      <c r="B9" s="45">
        <v>0</v>
      </c>
      <c r="C9" s="45">
        <v>0</v>
      </c>
      <c r="D9" s="45">
        <v>1</v>
      </c>
      <c r="E9" s="45">
        <v>0</v>
      </c>
      <c r="F9" s="45">
        <v>0</v>
      </c>
      <c r="G9" s="45">
        <v>0</v>
      </c>
      <c r="H9" s="45">
        <v>0</v>
      </c>
      <c r="I9" s="45">
        <v>0</v>
      </c>
      <c r="J9" s="45">
        <v>1</v>
      </c>
      <c r="K9" s="45">
        <v>1</v>
      </c>
      <c r="L9" s="45">
        <v>0</v>
      </c>
      <c r="M9" s="45">
        <v>0</v>
      </c>
    </row>
    <row r="10" spans="1:13" x14ac:dyDescent="0.25">
      <c r="A10" s="46" t="s">
        <v>80</v>
      </c>
      <c r="B10" s="45">
        <v>5</v>
      </c>
      <c r="C10" s="45">
        <v>5</v>
      </c>
      <c r="D10" s="45">
        <v>5</v>
      </c>
      <c r="E10" s="45">
        <v>1</v>
      </c>
      <c r="F10" s="45">
        <v>5</v>
      </c>
      <c r="G10" s="45">
        <v>0</v>
      </c>
      <c r="H10" s="45">
        <v>0</v>
      </c>
      <c r="I10" s="45">
        <v>0</v>
      </c>
      <c r="J10" s="45">
        <v>0</v>
      </c>
      <c r="K10" s="45">
        <v>0</v>
      </c>
      <c r="L10" s="45">
        <v>0</v>
      </c>
      <c r="M10" s="45">
        <v>0</v>
      </c>
    </row>
    <row r="11" spans="1:13" x14ac:dyDescent="0.25">
      <c r="A11" s="41" t="s">
        <v>81</v>
      </c>
      <c r="B11" s="42">
        <v>25</v>
      </c>
      <c r="C11" s="42">
        <v>33</v>
      </c>
      <c r="D11" s="42">
        <v>37</v>
      </c>
      <c r="E11" s="42">
        <v>42</v>
      </c>
      <c r="F11" s="42">
        <v>23</v>
      </c>
      <c r="G11" s="42">
        <v>49</v>
      </c>
      <c r="H11" s="42">
        <v>41</v>
      </c>
      <c r="I11" s="42">
        <v>40</v>
      </c>
      <c r="J11" s="42">
        <v>46</v>
      </c>
      <c r="K11" s="42">
        <v>29</v>
      </c>
      <c r="L11" s="42">
        <v>56</v>
      </c>
      <c r="M11" s="42">
        <v>52</v>
      </c>
    </row>
    <row r="12" spans="1:13" x14ac:dyDescent="0.25">
      <c r="A12" s="43" t="s">
        <v>82</v>
      </c>
      <c r="B12" s="42">
        <v>0</v>
      </c>
      <c r="C12" s="42">
        <v>0</v>
      </c>
      <c r="D12" s="42">
        <v>0</v>
      </c>
      <c r="E12" s="42">
        <v>0</v>
      </c>
      <c r="F12" s="42">
        <v>0</v>
      </c>
      <c r="G12" s="42">
        <v>0</v>
      </c>
      <c r="H12" s="42">
        <v>1</v>
      </c>
      <c r="I12" s="42">
        <v>0</v>
      </c>
      <c r="J12" s="42">
        <v>0</v>
      </c>
      <c r="K12" s="42">
        <v>3</v>
      </c>
      <c r="L12" s="42">
        <v>0</v>
      </c>
      <c r="M12" s="42">
        <v>30</v>
      </c>
    </row>
    <row r="13" spans="1:13" x14ac:dyDescent="0.25">
      <c r="A13" s="43" t="s">
        <v>83</v>
      </c>
      <c r="B13" s="42">
        <v>25</v>
      </c>
      <c r="C13" s="42">
        <v>32</v>
      </c>
      <c r="D13" s="42">
        <v>36</v>
      </c>
      <c r="E13" s="42">
        <v>40</v>
      </c>
      <c r="F13" s="42">
        <v>23</v>
      </c>
      <c r="G13" s="42">
        <v>47</v>
      </c>
      <c r="H13" s="42">
        <v>40</v>
      </c>
      <c r="I13" s="42">
        <v>40</v>
      </c>
      <c r="J13" s="42">
        <v>45</v>
      </c>
      <c r="K13" s="42">
        <v>26</v>
      </c>
      <c r="L13" s="42">
        <v>55</v>
      </c>
      <c r="M13" s="42">
        <v>21</v>
      </c>
    </row>
    <row r="14" spans="1:13" x14ac:dyDescent="0.25">
      <c r="A14" s="43" t="s">
        <v>84</v>
      </c>
      <c r="B14" s="42">
        <v>0</v>
      </c>
      <c r="C14" s="42">
        <v>0</v>
      </c>
      <c r="D14" s="42">
        <v>0</v>
      </c>
      <c r="E14" s="42">
        <v>1</v>
      </c>
      <c r="F14" s="42">
        <v>0</v>
      </c>
      <c r="G14" s="42">
        <v>0</v>
      </c>
      <c r="H14" s="42">
        <v>0</v>
      </c>
      <c r="I14" s="42">
        <v>0</v>
      </c>
      <c r="J14" s="42">
        <v>1</v>
      </c>
      <c r="K14" s="42">
        <v>0</v>
      </c>
      <c r="L14" s="42">
        <v>0</v>
      </c>
      <c r="M14" s="42">
        <v>1</v>
      </c>
    </row>
    <row r="15" spans="1:13" x14ac:dyDescent="0.25">
      <c r="A15" s="43" t="s">
        <v>85</v>
      </c>
      <c r="B15" s="42">
        <v>0</v>
      </c>
      <c r="C15" s="42">
        <v>1</v>
      </c>
      <c r="D15" s="42">
        <v>0</v>
      </c>
      <c r="E15" s="42">
        <v>0</v>
      </c>
      <c r="F15" s="42">
        <v>0</v>
      </c>
      <c r="G15" s="42">
        <v>0</v>
      </c>
      <c r="H15" s="42">
        <v>0</v>
      </c>
      <c r="I15" s="42">
        <v>0</v>
      </c>
      <c r="J15" s="42">
        <v>0</v>
      </c>
      <c r="K15" s="42">
        <v>0</v>
      </c>
      <c r="L15" s="42">
        <v>0</v>
      </c>
      <c r="M15" s="42">
        <v>0</v>
      </c>
    </row>
    <row r="16" spans="1:13" x14ac:dyDescent="0.25">
      <c r="A16" s="43" t="s">
        <v>86</v>
      </c>
      <c r="B16" s="42">
        <v>0</v>
      </c>
      <c r="C16" s="42">
        <v>0</v>
      </c>
      <c r="D16" s="42">
        <v>1</v>
      </c>
      <c r="E16" s="42">
        <v>1</v>
      </c>
      <c r="F16" s="42">
        <v>0</v>
      </c>
      <c r="G16" s="42">
        <v>0</v>
      </c>
      <c r="H16" s="42">
        <v>0</v>
      </c>
      <c r="I16" s="42">
        <v>0</v>
      </c>
      <c r="J16" s="42">
        <v>0</v>
      </c>
      <c r="K16" s="42">
        <v>0</v>
      </c>
      <c r="L16" s="42">
        <v>0</v>
      </c>
      <c r="M16" s="42">
        <v>0</v>
      </c>
    </row>
    <row r="17" spans="1:13" x14ac:dyDescent="0.25">
      <c r="A17" s="43" t="s">
        <v>87</v>
      </c>
      <c r="B17" s="42">
        <v>0</v>
      </c>
      <c r="C17" s="42">
        <v>0</v>
      </c>
      <c r="D17" s="42">
        <v>0</v>
      </c>
      <c r="E17" s="42">
        <v>0</v>
      </c>
      <c r="F17" s="42">
        <v>0</v>
      </c>
      <c r="G17" s="42">
        <v>2</v>
      </c>
      <c r="H17" s="42">
        <v>0</v>
      </c>
      <c r="I17" s="42">
        <v>0</v>
      </c>
      <c r="J17" s="42">
        <v>0</v>
      </c>
      <c r="K17" s="42">
        <v>0</v>
      </c>
      <c r="L17" s="42">
        <v>1</v>
      </c>
      <c r="M17" s="42">
        <v>0</v>
      </c>
    </row>
    <row r="18" spans="1:13" x14ac:dyDescent="0.25">
      <c r="A18" s="40" t="s">
        <v>88</v>
      </c>
      <c r="B18" s="39">
        <v>34</v>
      </c>
      <c r="C18" s="39">
        <v>39</v>
      </c>
      <c r="D18" s="39">
        <v>44</v>
      </c>
      <c r="E18" s="39">
        <v>44</v>
      </c>
      <c r="F18" s="39">
        <v>31</v>
      </c>
      <c r="G18" s="39">
        <v>52</v>
      </c>
      <c r="H18" s="39">
        <v>41</v>
      </c>
      <c r="I18" s="39">
        <v>40</v>
      </c>
      <c r="J18" s="39">
        <v>48</v>
      </c>
      <c r="K18" s="39">
        <v>33</v>
      </c>
      <c r="L18" s="39">
        <v>57</v>
      </c>
      <c r="M18" s="39">
        <v>54</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7"/>
    <col min="4" max="4" width="33.85546875" style="47" bestFit="1" customWidth="1"/>
    <col min="5" max="5" width="13.5703125" style="47" bestFit="1" customWidth="1"/>
    <col min="6" max="6" width="24.85546875" customWidth="1"/>
    <col min="7" max="16384" width="11.42578125" style="47"/>
  </cols>
  <sheetData>
    <row r="2" spans="4:7" x14ac:dyDescent="0.25">
      <c r="D2" s="48" t="s">
        <v>108</v>
      </c>
      <c r="E2" s="49" t="s">
        <v>109</v>
      </c>
    </row>
    <row r="3" spans="4:7" x14ac:dyDescent="0.25">
      <c r="D3" s="50" t="s">
        <v>110</v>
      </c>
      <c r="E3" s="51">
        <v>2485</v>
      </c>
    </row>
    <row r="4" spans="4:7" x14ac:dyDescent="0.25">
      <c r="D4" s="50" t="s">
        <v>111</v>
      </c>
      <c r="E4" s="51">
        <v>44</v>
      </c>
      <c r="G4" s="52"/>
    </row>
    <row r="5" spans="4:7" x14ac:dyDescent="0.25">
      <c r="D5" s="50" t="s">
        <v>112</v>
      </c>
      <c r="E5" s="51">
        <v>34</v>
      </c>
      <c r="G5" s="52"/>
    </row>
    <row r="6" spans="4:7" x14ac:dyDescent="0.25">
      <c r="D6" s="50" t="s">
        <v>113</v>
      </c>
      <c r="E6" s="51">
        <v>430</v>
      </c>
      <c r="G6" s="52"/>
    </row>
    <row r="7" spans="4:7" x14ac:dyDescent="0.25">
      <c r="D7" s="50" t="s">
        <v>114</v>
      </c>
      <c r="E7" s="51">
        <v>3</v>
      </c>
      <c r="G7" s="52"/>
    </row>
    <row r="8" spans="4:7" x14ac:dyDescent="0.25">
      <c r="D8" s="50" t="s">
        <v>35</v>
      </c>
      <c r="E8" s="51">
        <v>1</v>
      </c>
      <c r="G8" s="52"/>
    </row>
    <row r="9" spans="4:7" x14ac:dyDescent="0.25">
      <c r="D9" s="50" t="s">
        <v>115</v>
      </c>
      <c r="E9" s="51">
        <v>5</v>
      </c>
      <c r="G9" s="52"/>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45" sqref="B45"/>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1"/>
      <c r="B3" s="31"/>
      <c r="C3" s="31"/>
    </row>
    <row r="4" spans="1:3" s="31" customFormat="1" x14ac:dyDescent="0.2">
      <c r="B4" s="28" t="s">
        <v>30</v>
      </c>
      <c r="C4" s="29" t="s">
        <v>89</v>
      </c>
    </row>
    <row r="5" spans="1:3" s="31" customFormat="1" ht="25.5" x14ac:dyDescent="0.2">
      <c r="B5" s="30" t="s">
        <v>32</v>
      </c>
      <c r="C5" s="30" t="s">
        <v>90</v>
      </c>
    </row>
    <row r="6" spans="1:3" s="31" customFormat="1" x14ac:dyDescent="0.2">
      <c r="B6" s="30" t="s">
        <v>31</v>
      </c>
      <c r="C6" s="30" t="s">
        <v>91</v>
      </c>
    </row>
    <row r="7" spans="1:3" s="31" customFormat="1" x14ac:dyDescent="0.2">
      <c r="B7" s="30" t="s">
        <v>33</v>
      </c>
      <c r="C7" s="30" t="s">
        <v>92</v>
      </c>
    </row>
    <row r="8" spans="1:3" s="31" customFormat="1" ht="38.25" x14ac:dyDescent="0.2">
      <c r="B8" s="30" t="s">
        <v>34</v>
      </c>
      <c r="C8" s="30" t="s">
        <v>93</v>
      </c>
    </row>
    <row r="9" spans="1:3" s="31" customFormat="1" x14ac:dyDescent="0.2">
      <c r="B9" s="30" t="s">
        <v>35</v>
      </c>
      <c r="C9" s="30" t="s">
        <v>94</v>
      </c>
    </row>
    <row r="10" spans="1:3" s="31" customFormat="1" ht="25.5" x14ac:dyDescent="0.2">
      <c r="B10" s="30" t="s">
        <v>36</v>
      </c>
      <c r="C10" s="30" t="s">
        <v>95</v>
      </c>
    </row>
    <row r="11" spans="1:3" s="31" customFormat="1" x14ac:dyDescent="0.2">
      <c r="B11" s="30" t="s">
        <v>37</v>
      </c>
      <c r="C11" s="30" t="s">
        <v>38</v>
      </c>
    </row>
    <row r="12" spans="1:3" s="31" customFormat="1" x14ac:dyDescent="0.2">
      <c r="B12" s="30" t="s">
        <v>39</v>
      </c>
      <c r="C12" s="30" t="s">
        <v>96</v>
      </c>
    </row>
    <row r="13" spans="1:3" s="31" customFormat="1" ht="25.5" x14ac:dyDescent="0.2">
      <c r="B13" s="30" t="s">
        <v>41</v>
      </c>
      <c r="C13" s="30" t="s">
        <v>42</v>
      </c>
    </row>
    <row r="14" spans="1:3" s="31" customFormat="1" ht="25.5" x14ac:dyDescent="0.2">
      <c r="B14" s="30" t="s">
        <v>40</v>
      </c>
      <c r="C14" s="30" t="s">
        <v>97</v>
      </c>
    </row>
    <row r="15" spans="1:3" s="31" customFormat="1" ht="38.25" x14ac:dyDescent="0.2">
      <c r="B15" s="30" t="s">
        <v>43</v>
      </c>
      <c r="C15" s="30" t="s">
        <v>98</v>
      </c>
    </row>
    <row r="16" spans="1:3" s="31" customFormat="1" ht="25.5" x14ac:dyDescent="0.2">
      <c r="B16" s="30" t="s">
        <v>44</v>
      </c>
      <c r="C16" s="30" t="s">
        <v>99</v>
      </c>
    </row>
    <row r="17" spans="1:3" s="31" customFormat="1" ht="25.5" x14ac:dyDescent="0.2">
      <c r="B17" s="30" t="s">
        <v>45</v>
      </c>
      <c r="C17" s="30" t="s">
        <v>100</v>
      </c>
    </row>
    <row r="18" spans="1:3" s="31" customFormat="1" ht="25.5" x14ac:dyDescent="0.2">
      <c r="B18" s="30" t="s">
        <v>46</v>
      </c>
      <c r="C18" s="30" t="s">
        <v>101</v>
      </c>
    </row>
    <row r="19" spans="1:3" s="31" customFormat="1" x14ac:dyDescent="0.2">
      <c r="B19" s="30" t="s">
        <v>47</v>
      </c>
      <c r="C19" s="30" t="s">
        <v>102</v>
      </c>
    </row>
    <row r="20" spans="1:3" s="31" customFormat="1" ht="51" x14ac:dyDescent="0.2">
      <c r="B20" s="30" t="s">
        <v>48</v>
      </c>
      <c r="C20" s="30" t="s">
        <v>103</v>
      </c>
    </row>
    <row r="21" spans="1:3" s="31" customFormat="1" x14ac:dyDescent="0.2">
      <c r="B21" s="30" t="s">
        <v>50</v>
      </c>
      <c r="C21" s="30" t="s">
        <v>104</v>
      </c>
    </row>
    <row r="22" spans="1:3" s="31" customFormat="1" x14ac:dyDescent="0.2">
      <c r="B22" s="30" t="s">
        <v>49</v>
      </c>
      <c r="C22" s="30" t="s">
        <v>105</v>
      </c>
    </row>
    <row r="23" spans="1:3" s="31" customFormat="1" ht="38.25" x14ac:dyDescent="0.2">
      <c r="B23" s="30" t="s">
        <v>51</v>
      </c>
      <c r="C23" s="30" t="s">
        <v>106</v>
      </c>
    </row>
    <row r="24" spans="1:3" s="31" customFormat="1" ht="25.5" x14ac:dyDescent="0.2">
      <c r="B24" s="30" t="s">
        <v>52</v>
      </c>
      <c r="C24" s="30" t="s">
        <v>107</v>
      </c>
    </row>
    <row r="25" spans="1:3" s="31" customFormat="1" x14ac:dyDescent="0.2">
      <c r="B25"/>
      <c r="C25"/>
    </row>
    <row r="26" spans="1:3" s="31" customFormat="1" x14ac:dyDescent="0.2">
      <c r="B26"/>
      <c r="C26"/>
    </row>
    <row r="27" spans="1:3" s="31" customFormat="1" x14ac:dyDescent="0.2">
      <c r="B27"/>
      <c r="C27"/>
    </row>
    <row r="28" spans="1:3" s="31" customFormat="1" x14ac:dyDescent="0.2">
      <c r="A28"/>
      <c r="B28"/>
      <c r="C28"/>
    </row>
    <row r="29" spans="1:3" s="31" customFormat="1" x14ac:dyDescent="0.2">
      <c r="A29"/>
      <c r="B29"/>
      <c r="C29"/>
    </row>
    <row r="30" spans="1:3" s="31" customFormat="1" x14ac:dyDescent="0.2">
      <c r="A30"/>
      <c r="B30"/>
      <c r="C30"/>
    </row>
    <row r="31" spans="1:3" s="31" customFormat="1" x14ac:dyDescent="0.2">
      <c r="A31"/>
      <c r="B31"/>
      <c r="C31"/>
    </row>
    <row r="32" spans="1:3" s="31" customFormat="1" x14ac:dyDescent="0.2">
      <c r="A32"/>
      <c r="B32"/>
      <c r="C32"/>
    </row>
    <row r="33" spans="1:3" s="31" customFormat="1" x14ac:dyDescent="0.2">
      <c r="A33"/>
      <c r="B33"/>
      <c r="C33"/>
    </row>
    <row r="34" spans="1:3" s="31"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2017-03-24T20:58:37Z</dcterms:modified>
</cp:coreProperties>
</file>