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1\"/>
    </mc:Choice>
  </mc:AlternateContent>
  <bookViews>
    <workbookView xWindow="0" yWindow="0" windowWidth="21600" windowHeight="9735" tabRatio="734"/>
  </bookViews>
  <sheets>
    <sheet name="PUNTUALIDAD" sheetId="19" r:id="rId1"/>
    <sheet name="Gráficos Índice de Puntualidad" sheetId="20" r:id="rId2"/>
    <sheet name=" Detalle Total de Causas" sheetId="21" r:id="rId3"/>
    <sheet name="Graficas Demoras" sheetId="22" r:id="rId4"/>
    <sheet name="Notas" sheetId="17" r:id="rId5"/>
  </sheets>
  <calcPr calcId="152511"/>
  <pivotCaches>
    <pivotCache cacheId="208" r:id="rId6"/>
  </pivotCaches>
</workbook>
</file>

<file path=xl/calcChain.xml><?xml version="1.0" encoding="utf-8"?>
<calcChain xmlns="http://schemas.openxmlformats.org/spreadsheetml/2006/main">
  <c r="A3" i="20" l="1"/>
  <c r="L65" i="20" l="1"/>
  <c r="BH16" i="19" l="1"/>
  <c r="BD16" i="19"/>
  <c r="AZ16" i="19"/>
  <c r="K7" i="20" s="1"/>
  <c r="AY22" i="19" l="1"/>
  <c r="BC22" i="19"/>
  <c r="AW16" i="19"/>
  <c r="K13" i="20" s="1"/>
  <c r="BE16" i="19"/>
  <c r="L7" i="20" s="1"/>
  <c r="BI16" i="19"/>
  <c r="AZ22" i="19"/>
  <c r="K8" i="20" s="1"/>
  <c r="AX16" i="19"/>
  <c r="BB16" i="19"/>
  <c r="L13" i="20" s="1"/>
  <c r="BJ16" i="19"/>
  <c r="M7" i="20" s="1"/>
  <c r="AW22" i="19"/>
  <c r="K14" i="20" s="1"/>
  <c r="BB22" i="19"/>
  <c r="L14" i="20" s="1"/>
  <c r="BJ22" i="19"/>
  <c r="M8" i="20" s="1"/>
  <c r="AY16" i="19"/>
  <c r="BC16" i="19"/>
  <c r="BG16" i="19"/>
  <c r="M13" i="20" s="1"/>
  <c r="BG22" i="19"/>
  <c r="M14" i="20" s="1"/>
  <c r="BD22" i="19"/>
  <c r="BH22" i="19"/>
  <c r="AX22" i="19"/>
  <c r="BI22" i="19"/>
  <c r="BE22" i="19"/>
  <c r="L8" i="20" s="1"/>
  <c r="AS16" i="19" l="1"/>
  <c r="D16" i="19"/>
  <c r="B13" i="20" s="1"/>
  <c r="AR22" i="19"/>
  <c r="J14" i="20" s="1"/>
  <c r="AC22" i="19"/>
  <c r="G14" i="20" s="1"/>
  <c r="AS22" i="19"/>
  <c r="AN22" i="19"/>
  <c r="AI22" i="19"/>
  <c r="AD22" i="19"/>
  <c r="X22" i="19"/>
  <c r="F14" i="20" s="1"/>
  <c r="S22" i="19"/>
  <c r="E14" i="20" s="1"/>
  <c r="N22" i="19"/>
  <c r="D14" i="20" s="1"/>
  <c r="I22" i="19"/>
  <c r="C14" i="20" s="1"/>
  <c r="D22" i="19"/>
  <c r="B14" i="20" s="1"/>
  <c r="AH22" i="19"/>
  <c r="H14" i="20" s="1"/>
  <c r="AM22" i="19"/>
  <c r="I14" i="20" s="1"/>
  <c r="Y22" i="19"/>
  <c r="T22" i="19"/>
  <c r="O22" i="19"/>
  <c r="J22" i="19"/>
  <c r="E22" i="19"/>
  <c r="AR16" i="19"/>
  <c r="J13" i="20" s="1"/>
  <c r="AM16" i="19"/>
  <c r="I13" i="20" s="1"/>
  <c r="AH16" i="19"/>
  <c r="H13" i="20" s="1"/>
  <c r="Y16" i="19"/>
  <c r="T16" i="19"/>
  <c r="J16" i="19"/>
  <c r="N16" i="19"/>
  <c r="D13" i="20" s="1"/>
  <c r="AI16" i="19"/>
  <c r="X16" i="19"/>
  <c r="F13" i="20" s="1"/>
  <c r="AC16" i="19"/>
  <c r="G13" i="20" s="1"/>
  <c r="AA16" i="19" l="1"/>
  <c r="F7" i="20" s="1"/>
  <c r="AK22" i="19"/>
  <c r="H8" i="20" s="1"/>
  <c r="AJ22" i="19"/>
  <c r="AT22" i="19"/>
  <c r="G22" i="19"/>
  <c r="B8" i="20" s="1"/>
  <c r="Q22" i="19"/>
  <c r="D8" i="20" s="1"/>
  <c r="AA22" i="19"/>
  <c r="F8" i="20" s="1"/>
  <c r="AU22" i="19"/>
  <c r="J8" i="20" s="1"/>
  <c r="K22" i="19"/>
  <c r="U22" i="19"/>
  <c r="AE22" i="19"/>
  <c r="AO22" i="19"/>
  <c r="L22" i="19"/>
  <c r="C8" i="20" s="1"/>
  <c r="V22" i="19"/>
  <c r="E8" i="20" s="1"/>
  <c r="AF22" i="19"/>
  <c r="G8" i="20" s="1"/>
  <c r="AP22" i="19"/>
  <c r="I8" i="20" s="1"/>
  <c r="F22" i="19"/>
  <c r="P22" i="19"/>
  <c r="Z22" i="19"/>
  <c r="U16" i="19"/>
  <c r="AO16" i="19"/>
  <c r="V16" i="19"/>
  <c r="E7" i="20" s="1"/>
  <c r="K16" i="19"/>
  <c r="AE16" i="19"/>
  <c r="F16" i="19"/>
  <c r="P16" i="19"/>
  <c r="Z16" i="19"/>
  <c r="AJ16" i="19"/>
  <c r="AT16" i="19"/>
  <c r="AU16" i="19" l="1"/>
  <c r="J7" i="20" s="1"/>
  <c r="AP16" i="19"/>
  <c r="I7" i="20" s="1"/>
  <c r="Q16" i="19"/>
  <c r="D7" i="20" s="1"/>
  <c r="G16" i="19"/>
  <c r="B7" i="20" s="1"/>
  <c r="L16" i="19"/>
  <c r="C7" i="20" s="1"/>
  <c r="AK16" i="19"/>
  <c r="H7" i="20" s="1"/>
  <c r="AF16" i="19"/>
  <c r="G7" i="20" s="1"/>
  <c r="BO22" i="19" l="1"/>
  <c r="BP22" i="19"/>
  <c r="BM22" i="19"/>
  <c r="BN22" i="19"/>
  <c r="BM16" i="19"/>
  <c r="BP16" i="19"/>
  <c r="BN16" i="19"/>
  <c r="BO16" i="19"/>
  <c r="E16" i="19" l="1"/>
  <c r="O16" i="19"/>
  <c r="AN16" i="19"/>
  <c r="AD16" i="19"/>
  <c r="S16" i="19"/>
  <c r="E13" i="20" s="1"/>
  <c r="I16" i="19"/>
  <c r="C13" i="20" s="1"/>
</calcChain>
</file>

<file path=xl/sharedStrings.xml><?xml version="1.0" encoding="utf-8"?>
<sst xmlns="http://schemas.openxmlformats.org/spreadsheetml/2006/main" count="462" uniqueCount="178">
  <si>
    <t>Aeroméxico Connect (Aerolitoral)</t>
  </si>
  <si>
    <t>Aeroméxico (Aerovías de México)</t>
  </si>
  <si>
    <t>Interjet (ABC Aerolíneas)</t>
  </si>
  <si>
    <t>Vivaaerobus (Aeroenlaces)</t>
  </si>
  <si>
    <t>Magnicharters (Grupo Aéreo Monterrey)</t>
  </si>
  <si>
    <t>American Airlines</t>
  </si>
  <si>
    <t>Delta Airlines</t>
  </si>
  <si>
    <t>Air Canada</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</si>
  <si>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</si>
  <si>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</si>
  <si>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</si>
  <si>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</si>
  <si>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</si>
  <si>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</si>
  <si>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</si>
  <si>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AMX</t>
  </si>
  <si>
    <t>GMT</t>
  </si>
  <si>
    <t>SLI</t>
  </si>
  <si>
    <t>VIV</t>
  </si>
  <si>
    <t>VOI</t>
  </si>
  <si>
    <t>AAL</t>
  </si>
  <si>
    <t>ACA</t>
  </si>
  <si>
    <t>DAL</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</si>
  <si>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</si>
  <si>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</si>
  <si>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</si>
  <si>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</si>
  <si>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</si>
  <si>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</si>
  <si>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</si>
  <si>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</si>
  <si>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</si>
  <si>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</si>
  <si>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</si>
  <si>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</si>
  <si>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</si>
  <si>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</si>
  <si>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</si>
  <si>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</si>
  <si>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</si>
  <si>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</si>
  <si>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</si>
  <si>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</si>
  <si>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</si>
  <si>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</si>
  <si>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</si>
  <si>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SWA</t>
  </si>
  <si>
    <t>Promedio Empresas Nacionales</t>
  </si>
  <si>
    <t>Total de Operaciones</t>
  </si>
  <si>
    <t>% de Operaciones a Tiempo</t>
  </si>
  <si>
    <t>% de Operaciones con Demora</t>
  </si>
  <si>
    <t>% de Operaciones con Demora Imputable a la Aerolínea</t>
  </si>
  <si>
    <t>United Airlines, Inc.</t>
  </si>
  <si>
    <t>CFV</t>
  </si>
  <si>
    <t>Aéreo Calafia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</si>
  <si>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</si>
  <si>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</si>
  <si>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</si>
  <si>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</si>
  <si>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</si>
  <si>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</si>
  <si>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</si>
  <si>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</si>
  <si>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</si>
  <si>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</si>
  <si>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</si>
  <si>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</si>
  <si>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</si>
  <si>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</si>
  <si>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</si>
  <si>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</si>
  <si>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</si>
  <si>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</si>
  <si>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</si>
  <si>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</si>
  <si>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</si>
  <si>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</si>
  <si>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</si>
  <si>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</si>
  <si>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</si>
  <si>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WG</t>
  </si>
  <si>
    <t>Sunwing (Sunwing Airlines)</t>
  </si>
  <si>
    <t>WS</t>
  </si>
  <si>
    <t>West Jet (Westjet Airlines Ltd)</t>
  </si>
  <si>
    <t>TS</t>
  </si>
  <si>
    <t>Air Transat (Transat A. T.)</t>
  </si>
  <si>
    <t>NK</t>
  </si>
  <si>
    <t>Spirit Airlines</t>
  </si>
  <si>
    <t>AS</t>
  </si>
  <si>
    <t>Alaska Airlines</t>
  </si>
  <si>
    <t>F9</t>
  </si>
  <si>
    <t>Frontier</t>
  </si>
  <si>
    <t>VX</t>
  </si>
  <si>
    <t>Virgin America, Inc</t>
  </si>
  <si>
    <t>Southwest Airlines</t>
  </si>
  <si>
    <t>Índice de puntualidad
(Ene-Dic)</t>
  </si>
  <si>
    <t>Total Anual 2016  (Ene-Dic)
Empresas Nacionales</t>
  </si>
  <si>
    <t>Total Anual 2016 (Ene- Dic)
Empresas Internacionales</t>
  </si>
  <si>
    <t>AEROPUERTO INTERNACIONAL DE SAN JOSE DEL CABO</t>
  </si>
  <si>
    <t>-</t>
  </si>
  <si>
    <t>Interjet</t>
  </si>
  <si>
    <t>Aeroméxico</t>
  </si>
  <si>
    <t>Magnicharters</t>
  </si>
  <si>
    <t>Aeroméxico Connect</t>
  </si>
  <si>
    <t>Vivaaerobus</t>
  </si>
  <si>
    <t>Volaris</t>
  </si>
  <si>
    <t>Air Transat</t>
  </si>
  <si>
    <t>West Jet</t>
  </si>
  <si>
    <t>Sunwing</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</si>
  <si>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</si>
  <si>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</si>
  <si>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</si>
  <si>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</si>
  <si>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</si>
  <si>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</si>
  <si>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</si>
  <si>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</si>
  <si>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</si>
  <si>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</si>
  <si>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</si>
  <si>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</si>
  <si>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</si>
  <si>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</si>
  <si>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</si>
  <si>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</si>
  <si>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</si>
  <si>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</si>
  <si>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</si>
  <si>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MANTENIMIENTO AERONAVES*</t>
  </si>
  <si>
    <t>INCIDENTE*</t>
  </si>
  <si>
    <t>OPERACIONES AEROLINEA*</t>
  </si>
  <si>
    <t>TRIPULACIONES*</t>
  </si>
  <si>
    <t>TRAFICO/DOCUMENTACION*</t>
  </si>
  <si>
    <t>COMISARIATO*</t>
  </si>
  <si>
    <t>RAMPA AEROLINEA*</t>
  </si>
  <si>
    <t>CARGA*</t>
  </si>
  <si>
    <t>No Imputable</t>
  </si>
  <si>
    <t>REPERCUCIONES POR UN TERCERO</t>
  </si>
  <si>
    <t>DEMORA EN RUTA</t>
  </si>
  <si>
    <t xml:space="preserve">APLICACIÓN DE CONTROL DE FLUJO </t>
  </si>
  <si>
    <t>OTROS (ESPECIFICAR)</t>
  </si>
  <si>
    <t>EVENTO OCASIONAL</t>
  </si>
  <si>
    <t>AUTORIDADES</t>
  </si>
  <si>
    <t>INFRAESTRUCTURA AEROPORTUARIA</t>
  </si>
  <si>
    <t>CONTROL DE FLUJO SENEAM</t>
  </si>
  <si>
    <t>COMBUSTIBLES</t>
  </si>
  <si>
    <t>INCIDENTE POR UN TERCERO</t>
  </si>
  <si>
    <t>PASILLOS</t>
  </si>
  <si>
    <t>METEOROLOGIA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</si>
  <si>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</si>
  <si>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</si>
  <si>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</si>
  <si>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</si>
  <si>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</si>
  <si>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</si>
  <si>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</si>
  <si>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</si>
  <si>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</si>
  <si>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</si>
  <si>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</si>
  <si>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</si>
  <si>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</si>
  <si>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</si>
  <si>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</si>
  <si>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</si>
  <si>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</si>
  <si>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</si>
  <si>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</si>
  <si>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</si>
  <si>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</si>
  <si>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</si>
  <si>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</si>
  <si>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</si>
  <si>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Repercuciones Por Un Tercero</t>
  </si>
  <si>
    <t>Demora En Ruta</t>
  </si>
  <si>
    <t xml:space="preserve">Aplicación De Control De Flujo </t>
  </si>
  <si>
    <t>Otros (Especificar)</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</si>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</sst>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7" fillId="0" borderId="10" xfId="0" applyFont="1" applyBorder="1"/>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7"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0" fontId="7" fillId="0" borderId="13" xfId="0" applyFont="1" applyFill="1" applyBorder="1" applyAlignment="1">
      <alignment horizontal="left"/>
    </xf>
    <xf numFmtId="0" fontId="0" fillId="0" borderId="10" xfId="0" applyBorder="1" applyAlignment="1">
      <alignment horizontal="left"/>
    </xf>
    <xf numFmtId="0" fontId="0" fillId="0" borderId="0" xfId="0" applyFill="1" applyAlignment="1">
      <alignment horizontal="left"/>
    </xf>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Puntualidad'!$J$48:$J$54</c:f>
              <c:strCache>
                <c:ptCount val="7"/>
                <c:pt idx="0">
                  <c:v>Interjet</c:v>
                </c:pt>
                <c:pt idx="1">
                  <c:v>Aeroméxico</c:v>
                </c:pt>
                <c:pt idx="2">
                  <c:v>Aéreo Calafia</c:v>
                </c:pt>
                <c:pt idx="3">
                  <c:v>Magnicharters</c:v>
                </c:pt>
                <c:pt idx="4">
                  <c:v>Aeroméxico Connect</c:v>
                </c:pt>
                <c:pt idx="5">
                  <c:v>Vivaaerobus</c:v>
                </c:pt>
                <c:pt idx="6">
                  <c:v>Volaris</c:v>
                </c:pt>
              </c:strCache>
            </c:strRef>
          </c:cat>
          <c:val>
            <c:numRef>
              <c:f>'Gráficos Índice de Puntualidad'!$L$48:$L$54</c:f>
              <c:numCache>
                <c:formatCode>0%</c:formatCode>
                <c:ptCount val="7"/>
                <c:pt idx="0">
                  <c:v>0.8784029038112523</c:v>
                </c:pt>
                <c:pt idx="1">
                  <c:v>0.99264705882352944</c:v>
                </c:pt>
                <c:pt idx="2">
                  <c:v>0.99143468950749469</c:v>
                </c:pt>
                <c:pt idx="3">
                  <c:v>0.98630136986301364</c:v>
                </c:pt>
                <c:pt idx="4">
                  <c:v>0.94276457883369336</c:v>
                </c:pt>
                <c:pt idx="5">
                  <c:v>0.98770491803278693</c:v>
                </c:pt>
                <c:pt idx="6">
                  <c:v>0.98980978260869568</c:v>
                </c:pt>
              </c:numCache>
            </c:numRef>
          </c:val>
        </c:ser>
        <c:ser>
          <c:idx val="2"/>
          <c:order val="1"/>
          <c:tx>
            <c:strRef>
              <c:f>'Gráficos Índice de Puntualidad'!$M$47</c:f>
              <c:strCache>
                <c:ptCount val="1"/>
                <c:pt idx="0">
                  <c:v>Dentro del  Horario</c:v>
                </c:pt>
              </c:strCache>
            </c:strRef>
          </c:tx>
          <c:invertIfNegative val="0"/>
          <c:cat>
            <c:strRef>
              <c:f>'Gráficos Índice de Puntualidad'!$J$48:$J$54</c:f>
              <c:strCache>
                <c:ptCount val="7"/>
                <c:pt idx="0">
                  <c:v>Interjet</c:v>
                </c:pt>
                <c:pt idx="1">
                  <c:v>Aeroméxico</c:v>
                </c:pt>
                <c:pt idx="2">
                  <c:v>Aéreo Calafia</c:v>
                </c:pt>
                <c:pt idx="3">
                  <c:v>Magnicharters</c:v>
                </c:pt>
                <c:pt idx="4">
                  <c:v>Aeroméxico Connect</c:v>
                </c:pt>
                <c:pt idx="5">
                  <c:v>Vivaaerobus</c:v>
                </c:pt>
                <c:pt idx="6">
                  <c:v>Volaris</c:v>
                </c:pt>
              </c:strCache>
            </c:strRef>
          </c:cat>
          <c:val>
            <c:numRef>
              <c:f>'Gráficos Índice de Puntualidad'!$M$48:$M$54</c:f>
              <c:numCache>
                <c:formatCode>0%</c:formatCode>
                <c:ptCount val="7"/>
                <c:pt idx="0">
                  <c:v>0.62492437991530547</c:v>
                </c:pt>
                <c:pt idx="1">
                  <c:v>0.83333333333333337</c:v>
                </c:pt>
                <c:pt idx="2">
                  <c:v>0.91006423982869378</c:v>
                </c:pt>
                <c:pt idx="3">
                  <c:v>0.52876712328767117</c:v>
                </c:pt>
                <c:pt idx="4">
                  <c:v>0.76241900647948158</c:v>
                </c:pt>
                <c:pt idx="5">
                  <c:v>0.73224043715846987</c:v>
                </c:pt>
                <c:pt idx="6">
                  <c:v>0.78600543478260865</c:v>
                </c:pt>
              </c:numCache>
            </c:numRef>
          </c:val>
        </c:ser>
        <c:dLbls>
          <c:showLegendKey val="0"/>
          <c:showVal val="0"/>
          <c:showCatName val="0"/>
          <c:showSerName val="0"/>
          <c:showPercent val="0"/>
          <c:showBubbleSize val="0"/>
        </c:dLbls>
        <c:gapWidth val="150"/>
        <c:axId val="345676656"/>
        <c:axId val="419782032"/>
      </c:barChart>
      <c:catAx>
        <c:axId val="345676656"/>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419782032"/>
        <c:crosses val="autoZero"/>
        <c:auto val="1"/>
        <c:lblAlgn val="ctr"/>
        <c:lblOffset val="100"/>
        <c:noMultiLvlLbl val="0"/>
      </c:catAx>
      <c:valAx>
        <c:axId val="419782032"/>
        <c:scaling>
          <c:orientation val="minMax"/>
          <c:max val="1"/>
          <c:min val="0"/>
        </c:scaling>
        <c:delete val="0"/>
        <c:axPos val="l"/>
        <c:majorGridlines/>
        <c:numFmt formatCode="0%" sourceLinked="1"/>
        <c:majorTickMark val="out"/>
        <c:minorTickMark val="none"/>
        <c:tickLblPos val="nextTo"/>
        <c:crossAx val="345676656"/>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Puntualidad'!$J$66:$J$77</c:f>
              <c:strCache>
                <c:ptCount val="12"/>
                <c:pt idx="0">
                  <c:v>American Airlines</c:v>
                </c:pt>
                <c:pt idx="1">
                  <c:v>Alaska Airlines</c:v>
                </c:pt>
                <c:pt idx="2">
                  <c:v>Air Canada</c:v>
                </c:pt>
                <c:pt idx="3">
                  <c:v>Delta Airlines</c:v>
                </c:pt>
                <c:pt idx="4">
                  <c:v>Frontier</c:v>
                </c:pt>
                <c:pt idx="5">
                  <c:v>Spirit Airlines</c:v>
                </c:pt>
                <c:pt idx="6">
                  <c:v>Southwest Airlines</c:v>
                </c:pt>
                <c:pt idx="7">
                  <c:v>United Airlines, Inc.</c:v>
                </c:pt>
                <c:pt idx="8">
                  <c:v>Air Transat</c:v>
                </c:pt>
                <c:pt idx="9">
                  <c:v>Virgin America, Inc</c:v>
                </c:pt>
                <c:pt idx="10">
                  <c:v>Sunwing</c:v>
                </c:pt>
                <c:pt idx="11">
                  <c:v>West Jet</c:v>
                </c:pt>
              </c:strCache>
            </c:strRef>
          </c:cat>
          <c:val>
            <c:numRef>
              <c:f>'Gráficos Índice de Puntualidad'!$L$66:$L$77</c:f>
              <c:numCache>
                <c:formatCode>0%</c:formatCode>
                <c:ptCount val="12"/>
                <c:pt idx="0">
                  <c:v>0.96938435940099832</c:v>
                </c:pt>
                <c:pt idx="1">
                  <c:v>0.972444089456869</c:v>
                </c:pt>
                <c:pt idx="2">
                  <c:v>1</c:v>
                </c:pt>
                <c:pt idx="3">
                  <c:v>0.95594125500667559</c:v>
                </c:pt>
                <c:pt idx="4">
                  <c:v>0.95454545454545459</c:v>
                </c:pt>
                <c:pt idx="5">
                  <c:v>0.97712418300653592</c:v>
                </c:pt>
                <c:pt idx="6">
                  <c:v>0.95520000000000005</c:v>
                </c:pt>
                <c:pt idx="7">
                  <c:v>0.97005284791544333</c:v>
                </c:pt>
                <c:pt idx="8">
                  <c:v>1</c:v>
                </c:pt>
                <c:pt idx="9">
                  <c:v>0.98943661971830987</c:v>
                </c:pt>
                <c:pt idx="10">
                  <c:v>0.93140794223826717</c:v>
                </c:pt>
                <c:pt idx="11">
                  <c:v>0.96846011131725418</c:v>
                </c:pt>
              </c:numCache>
            </c:numRef>
          </c:val>
        </c:ser>
        <c:ser>
          <c:idx val="2"/>
          <c:order val="1"/>
          <c:tx>
            <c:strRef>
              <c:f>'Gráficos Índice de Puntualidad'!$M$65</c:f>
              <c:strCache>
                <c:ptCount val="1"/>
                <c:pt idx="0">
                  <c:v>Dentro del  Horario</c:v>
                </c:pt>
              </c:strCache>
            </c:strRef>
          </c:tx>
          <c:invertIfNegative val="0"/>
          <c:cat>
            <c:strRef>
              <c:f>'Gráficos Índice de Puntualidad'!$J$66:$J$77</c:f>
              <c:strCache>
                <c:ptCount val="12"/>
                <c:pt idx="0">
                  <c:v>American Airlines</c:v>
                </c:pt>
                <c:pt idx="1">
                  <c:v>Alaska Airlines</c:v>
                </c:pt>
                <c:pt idx="2">
                  <c:v>Air Canada</c:v>
                </c:pt>
                <c:pt idx="3">
                  <c:v>Delta Airlines</c:v>
                </c:pt>
                <c:pt idx="4">
                  <c:v>Frontier</c:v>
                </c:pt>
                <c:pt idx="5">
                  <c:v>Spirit Airlines</c:v>
                </c:pt>
                <c:pt idx="6">
                  <c:v>Southwest Airlines</c:v>
                </c:pt>
                <c:pt idx="7">
                  <c:v>United Airlines, Inc.</c:v>
                </c:pt>
                <c:pt idx="8">
                  <c:v>Air Transat</c:v>
                </c:pt>
                <c:pt idx="9">
                  <c:v>Virgin America, Inc</c:v>
                </c:pt>
                <c:pt idx="10">
                  <c:v>Sunwing</c:v>
                </c:pt>
                <c:pt idx="11">
                  <c:v>West Jet</c:v>
                </c:pt>
              </c:strCache>
            </c:strRef>
          </c:cat>
          <c:val>
            <c:numRef>
              <c:f>'Gráficos Índice de Puntualidad'!$M$66:$M$77</c:f>
              <c:numCache>
                <c:formatCode>0%</c:formatCode>
                <c:ptCount val="12"/>
                <c:pt idx="0">
                  <c:v>0.88585690515806992</c:v>
                </c:pt>
                <c:pt idx="1">
                  <c:v>0.90894568690095845</c:v>
                </c:pt>
                <c:pt idx="2">
                  <c:v>0.8</c:v>
                </c:pt>
                <c:pt idx="3">
                  <c:v>0.88785046728971961</c:v>
                </c:pt>
                <c:pt idx="4">
                  <c:v>0.95454545454545459</c:v>
                </c:pt>
                <c:pt idx="5">
                  <c:v>0.81372549019607843</c:v>
                </c:pt>
                <c:pt idx="6">
                  <c:v>0.91839999999999999</c:v>
                </c:pt>
                <c:pt idx="7">
                  <c:v>0.88256018790369939</c:v>
                </c:pt>
                <c:pt idx="8">
                  <c:v>0.72093023255813948</c:v>
                </c:pt>
                <c:pt idx="9">
                  <c:v>0.86619718309859151</c:v>
                </c:pt>
                <c:pt idx="10">
                  <c:v>0.75090252707581229</c:v>
                </c:pt>
                <c:pt idx="11">
                  <c:v>0.8441558441558441</c:v>
                </c:pt>
              </c:numCache>
            </c:numRef>
          </c:val>
        </c:ser>
        <c:dLbls>
          <c:showLegendKey val="0"/>
          <c:showVal val="0"/>
          <c:showCatName val="0"/>
          <c:showSerName val="0"/>
          <c:showPercent val="0"/>
          <c:showBubbleSize val="0"/>
        </c:dLbls>
        <c:gapWidth val="150"/>
        <c:axId val="419782816"/>
        <c:axId val="419783208"/>
      </c:barChart>
      <c:catAx>
        <c:axId val="419782816"/>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419783208"/>
        <c:crosses val="autoZero"/>
        <c:auto val="1"/>
        <c:lblAlgn val="ctr"/>
        <c:lblOffset val="100"/>
        <c:noMultiLvlLbl val="0"/>
      </c:catAx>
      <c:valAx>
        <c:axId val="419783208"/>
        <c:scaling>
          <c:orientation val="minMax"/>
          <c:max val="1"/>
          <c:min val="0"/>
        </c:scaling>
        <c:delete val="0"/>
        <c:axPos val="l"/>
        <c:majorGridlines/>
        <c:numFmt formatCode="0%" sourceLinked="1"/>
        <c:majorTickMark val="out"/>
        <c:minorTickMark val="none"/>
        <c:tickLblPos val="nextTo"/>
        <c:crossAx val="419782816"/>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0.71680465780723213</c:v>
                </c:pt>
                <c:pt idx="1">
                  <c:v>0.79471225134036738</c:v>
                </c:pt>
                <c:pt idx="2">
                  <c:v>0.68810630186854915</c:v>
                </c:pt>
                <c:pt idx="3">
                  <c:v>0.6761586559612256</c:v>
                </c:pt>
                <c:pt idx="4">
                  <c:v>0.78048049685779397</c:v>
                </c:pt>
                <c:pt idx="5">
                  <c:v>0.71316606900483082</c:v>
                </c:pt>
                <c:pt idx="6">
                  <c:v>0.72037848276388528</c:v>
                </c:pt>
                <c:pt idx="7">
                  <c:v>0.7411998415712906</c:v>
                </c:pt>
                <c:pt idx="8">
                  <c:v>0.77126944790889873</c:v>
                </c:pt>
                <c:pt idx="9">
                  <c:v>0.79315168243505707</c:v>
                </c:pt>
                <c:pt idx="10">
                  <c:v>0.69096484336139252</c:v>
                </c:pt>
                <c:pt idx="11">
                  <c:v>0.58054147167753922</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0.84865484880835407</c:v>
                </c:pt>
                <c:pt idx="1">
                  <c:v>0.9043437738769331</c:v>
                </c:pt>
                <c:pt idx="2">
                  <c:v>0.85563900079308219</c:v>
                </c:pt>
                <c:pt idx="3">
                  <c:v>0.91166146919140656</c:v>
                </c:pt>
                <c:pt idx="4">
                  <c:v>0.85000688525416346</c:v>
                </c:pt>
                <c:pt idx="5">
                  <c:v>0.9025146422004473</c:v>
                </c:pt>
                <c:pt idx="6">
                  <c:v>0.87937093988094084</c:v>
                </c:pt>
                <c:pt idx="7">
                  <c:v>0.85875090716272806</c:v>
                </c:pt>
                <c:pt idx="8">
                  <c:v>0.9242917958089466</c:v>
                </c:pt>
                <c:pt idx="9">
                  <c:v>0.83584181124865775</c:v>
                </c:pt>
                <c:pt idx="10">
                  <c:v>0.85924734197037134</c:v>
                </c:pt>
                <c:pt idx="11">
                  <c:v>0.70026206415251402</c:v>
                </c:pt>
              </c:numCache>
            </c:numRef>
          </c:val>
          <c:smooth val="0"/>
        </c:ser>
        <c:dLbls>
          <c:showLegendKey val="0"/>
          <c:showVal val="0"/>
          <c:showCatName val="0"/>
          <c:showSerName val="0"/>
          <c:showPercent val="0"/>
          <c:showBubbleSize val="0"/>
        </c:dLbls>
        <c:marker val="1"/>
        <c:smooth val="0"/>
        <c:axId val="269433744"/>
        <c:axId val="269434136"/>
      </c:lineChart>
      <c:catAx>
        <c:axId val="26943374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69434136"/>
        <c:crosses val="autoZero"/>
        <c:auto val="1"/>
        <c:lblAlgn val="ctr"/>
        <c:lblOffset val="100"/>
        <c:noMultiLvlLbl val="0"/>
      </c:catAx>
      <c:valAx>
        <c:axId val="26943413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69433744"/>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0.98858695652173911</c:v>
                </c:pt>
                <c:pt idx="1">
                  <c:v>0.99159663865546221</c:v>
                </c:pt>
                <c:pt idx="2">
                  <c:v>0.9852566614420063</c:v>
                </c:pt>
                <c:pt idx="3">
                  <c:v>0.98975405422515961</c:v>
                </c:pt>
                <c:pt idx="4">
                  <c:v>0.98365656375885491</c:v>
                </c:pt>
                <c:pt idx="5">
                  <c:v>0.99651360544217682</c:v>
                </c:pt>
                <c:pt idx="6">
                  <c:v>0.98687609486164185</c:v>
                </c:pt>
                <c:pt idx="7">
                  <c:v>0.99772953767494255</c:v>
                </c:pt>
                <c:pt idx="8">
                  <c:v>0.98771553649602428</c:v>
                </c:pt>
                <c:pt idx="9">
                  <c:v>0.96004857976688951</c:v>
                </c:pt>
                <c:pt idx="10">
                  <c:v>0.89600840336134446</c:v>
                </c:pt>
                <c:pt idx="11">
                  <c:v>0.85000556298256691</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0.9881785635999587</c:v>
                </c:pt>
                <c:pt idx="1">
                  <c:v>0.97256656286576482</c:v>
                </c:pt>
                <c:pt idx="2">
                  <c:v>0.96143390466868661</c:v>
                </c:pt>
                <c:pt idx="3">
                  <c:v>0.95854091578098688</c:v>
                </c:pt>
                <c:pt idx="4">
                  <c:v>0.9893008164335424</c:v>
                </c:pt>
                <c:pt idx="5">
                  <c:v>0.99386607589716802</c:v>
                </c:pt>
                <c:pt idx="6">
                  <c:v>0.97287366322799385</c:v>
                </c:pt>
                <c:pt idx="7">
                  <c:v>0.88549156557916431</c:v>
                </c:pt>
                <c:pt idx="8">
                  <c:v>0.93123624025339102</c:v>
                </c:pt>
                <c:pt idx="9">
                  <c:v>0.9842282293159238</c:v>
                </c:pt>
                <c:pt idx="10">
                  <c:v>0.98571057049995781</c:v>
                </c:pt>
                <c:pt idx="11">
                  <c:v>0.96396601801920312</c:v>
                </c:pt>
              </c:numCache>
            </c:numRef>
          </c:val>
          <c:smooth val="0"/>
        </c:ser>
        <c:dLbls>
          <c:showLegendKey val="0"/>
          <c:showVal val="0"/>
          <c:showCatName val="0"/>
          <c:showSerName val="0"/>
          <c:showPercent val="0"/>
          <c:showBubbleSize val="0"/>
        </c:dLbls>
        <c:marker val="1"/>
        <c:smooth val="0"/>
        <c:axId val="269434920"/>
        <c:axId val="269435312"/>
      </c:lineChart>
      <c:catAx>
        <c:axId val="26943492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69435312"/>
        <c:crosses val="autoZero"/>
        <c:auto val="1"/>
        <c:lblAlgn val="ctr"/>
        <c:lblOffset val="100"/>
        <c:noMultiLvlLbl val="0"/>
      </c:catAx>
      <c:valAx>
        <c:axId val="269435312"/>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69434920"/>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San José del Cabo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4.0710307674242809E-2"/>
                  <c:y val="-2.8716657957147365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Repercuciones Por Un Tercero</c:v>
                </c:pt>
                <c:pt idx="3">
                  <c:v>Demora En Ruta</c:v>
                </c:pt>
                <c:pt idx="4">
                  <c:v>Aplicación De Control De Flujo </c:v>
                </c:pt>
                <c:pt idx="5">
                  <c:v>Otros (Especificar)</c:v>
                </c:pt>
                <c:pt idx="6">
                  <c:v>Varios</c:v>
                </c:pt>
              </c:strCache>
            </c:strRef>
          </c:cat>
          <c:val>
            <c:numRef>
              <c:f>'Graficas Demoras'!$E$3:$E$9</c:f>
              <c:numCache>
                <c:formatCode>_-* #,##0_-;\-* #,##0_-;_-* "-"??_-;_-@_-</c:formatCode>
                <c:ptCount val="7"/>
                <c:pt idx="0">
                  <c:v>13907</c:v>
                </c:pt>
                <c:pt idx="1">
                  <c:v>639</c:v>
                </c:pt>
                <c:pt idx="2">
                  <c:v>614</c:v>
                </c:pt>
                <c:pt idx="3">
                  <c:v>940</c:v>
                </c:pt>
                <c:pt idx="4">
                  <c:v>104</c:v>
                </c:pt>
                <c:pt idx="5">
                  <c:v>117</c:v>
                </c:pt>
                <c:pt idx="6">
                  <c:v>446</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5.585205671297" createdVersion="5" refreshedVersion="5" minRefreshableVersion="3" recordCount="128">
  <cacheSource type="worksheet">
    <worksheetSource ref="A3:P131" sheet="base 2" r:id="rId2"/>
  </cacheSource>
  <cacheFields count="16">
    <cacheField name="Empresa" numFmtId="0">
      <sharedItems count="19">
        <s v="Aéreo Calafia"/>
        <s v="Aeroméxico (Aerovías de México)"/>
        <s v="Aeroméxico Connect (Aerolitoral)"/>
        <s v="Air Canada"/>
        <s v="Air Transat (Transat A. T.)"/>
        <s v="Alaska Airlines"/>
        <s v="American Airlines"/>
        <s v="Delta Airlines"/>
        <s v="Frontier"/>
        <s v="Interjet (ABC Aerolíneas)"/>
        <s v="Magnicharters (Grupo Aéreo Monterrey)"/>
        <s v="Southwest Airlines"/>
        <s v="Spirit Airlines"/>
        <s v="Sunwing (Sunwing Airlines)"/>
        <s v="United Airlines, Inc."/>
        <s v="Virgin America, Inc"/>
        <s v="Vivaaerobus (Aeroenlaces)"/>
        <s v="Volaris (Concesionaria Vuela Cia de Aviación)"/>
        <s v="West Jet (Westjet Airlines Ltd)"/>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21">
        <s v="MANTENIMIENTO AERONAVES*"/>
        <s v="OPERACIONES AEROLINEA*"/>
        <s v="TRAFICO/DOCUMENTACION*"/>
        <s v="METEOROLOGIA"/>
        <s v="OTROS (ESPECIFICAR)"/>
        <s v="DEMORA EN RUTA"/>
        <s v="TRIPULACIONES*"/>
        <s v="APLICACIÓN DE CONTROL DE FLUJO "/>
        <s v="INCIDENTE POR UN TERCERO"/>
        <s v="REPERCUCIONES POR UN TERCERO"/>
        <s v="REPERCUCIONES*"/>
        <s v="EVENTO OCASIONAL"/>
        <s v="COMBUSTIBLES"/>
        <s v="RAMPA AEROLINEA*"/>
        <s v="INCIDENTE*"/>
        <s v="CARGA*"/>
        <s v="INFRAESTRUCTURA AEROPORTUARIA"/>
        <s v="CONTROL DE FLUJO SENEAM"/>
        <s v="AUTORIDADES"/>
        <s v="PASILLOS"/>
        <s v="COMISARIATO*"/>
      </sharedItems>
    </cacheField>
    <cacheField name="Ene" numFmtId="0">
      <sharedItems containsSemiMixedTypes="0" containsString="0" containsNumber="1" containsInteger="1" minValue="0" maxValue="26"/>
    </cacheField>
    <cacheField name="Feb" numFmtId="0">
      <sharedItems containsSemiMixedTypes="0" containsString="0" containsNumber="1" containsInteger="1" minValue="0" maxValue="20"/>
    </cacheField>
    <cacheField name="Mar" numFmtId="0">
      <sharedItems containsSemiMixedTypes="0" containsString="0" containsNumber="1" containsInteger="1" minValue="0" maxValue="38"/>
    </cacheField>
    <cacheField name="Abr" numFmtId="0">
      <sharedItems containsSemiMixedTypes="0" containsString="0" containsNumber="1" containsInteger="1" minValue="0" maxValue="25"/>
    </cacheField>
    <cacheField name="May" numFmtId="0">
      <sharedItems containsSemiMixedTypes="0" containsString="0" containsNumber="1" containsInteger="1" minValue="0" maxValue="36"/>
    </cacheField>
    <cacheField name="Jun" numFmtId="0">
      <sharedItems containsSemiMixedTypes="0" containsString="0" containsNumber="1" containsInteger="1" minValue="0" maxValue="45"/>
    </cacheField>
    <cacheField name="Jul" numFmtId="0">
      <sharedItems containsSemiMixedTypes="0" containsString="0" containsNumber="1" containsInteger="1" minValue="0" maxValue="37"/>
    </cacheField>
    <cacheField name="Aug" numFmtId="0">
      <sharedItems containsSemiMixedTypes="0" containsString="0" containsNumber="1" containsInteger="1" minValue="0" maxValue="58"/>
    </cacheField>
    <cacheField name="Sep" numFmtId="0">
      <sharedItems containsSemiMixedTypes="0" containsString="0" containsNumber="1" containsInteger="1" minValue="0" maxValue="35"/>
    </cacheField>
    <cacheField name="Oct" numFmtId="0">
      <sharedItems containsSemiMixedTypes="0" containsString="0" containsNumber="1" containsInteger="1" minValue="0" maxValue="23"/>
    </cacheField>
    <cacheField name="Nov" numFmtId="0">
      <sharedItems containsSemiMixedTypes="0" containsString="0" containsNumber="1" containsInteger="1" minValue="0" maxValue="64"/>
    </cacheField>
    <cacheField name="Dec" numFmtId="0">
      <sharedItems containsSemiMixedTypes="0" containsString="0" containsNumber="1" containsInteger="1" minValue="0" maxValue="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
  <r>
    <x v="0"/>
    <x v="0"/>
    <x v="0"/>
    <x v="0"/>
    <n v="0"/>
    <n v="0"/>
    <n v="0"/>
    <n v="0"/>
    <n v="0"/>
    <n v="0"/>
    <n v="0"/>
    <n v="0"/>
    <n v="0"/>
    <n v="0"/>
    <n v="0"/>
    <n v="1"/>
  </r>
  <r>
    <x v="0"/>
    <x v="0"/>
    <x v="0"/>
    <x v="1"/>
    <n v="0"/>
    <n v="0"/>
    <n v="1"/>
    <n v="0"/>
    <n v="0"/>
    <n v="0"/>
    <n v="0"/>
    <n v="0"/>
    <n v="0"/>
    <n v="0"/>
    <n v="0"/>
    <n v="0"/>
  </r>
  <r>
    <x v="0"/>
    <x v="0"/>
    <x v="0"/>
    <x v="2"/>
    <n v="1"/>
    <n v="1"/>
    <n v="0"/>
    <n v="0"/>
    <n v="0"/>
    <n v="0"/>
    <n v="0"/>
    <n v="0"/>
    <n v="0"/>
    <n v="0"/>
    <n v="0"/>
    <n v="0"/>
  </r>
  <r>
    <x v="0"/>
    <x v="0"/>
    <x v="1"/>
    <x v="3"/>
    <n v="0"/>
    <n v="0"/>
    <n v="0"/>
    <n v="0"/>
    <n v="0"/>
    <n v="0"/>
    <n v="0"/>
    <n v="1"/>
    <n v="0"/>
    <n v="0"/>
    <n v="0"/>
    <n v="0"/>
  </r>
  <r>
    <x v="0"/>
    <x v="0"/>
    <x v="1"/>
    <x v="4"/>
    <n v="0"/>
    <n v="0"/>
    <n v="0"/>
    <n v="0"/>
    <n v="0"/>
    <n v="0"/>
    <n v="0"/>
    <n v="5"/>
    <n v="5"/>
    <n v="1"/>
    <n v="2"/>
    <n v="4"/>
  </r>
  <r>
    <x v="0"/>
    <x v="0"/>
    <x v="1"/>
    <x v="5"/>
    <n v="0"/>
    <n v="0"/>
    <n v="5"/>
    <n v="2"/>
    <n v="5"/>
    <n v="2"/>
    <n v="6"/>
    <n v="0"/>
    <n v="0"/>
    <n v="0"/>
    <n v="0"/>
    <n v="0"/>
  </r>
  <r>
    <x v="1"/>
    <x v="0"/>
    <x v="0"/>
    <x v="0"/>
    <n v="0"/>
    <n v="0"/>
    <n v="0"/>
    <n v="0"/>
    <n v="0"/>
    <n v="0"/>
    <n v="0"/>
    <n v="0"/>
    <n v="0"/>
    <n v="1"/>
    <n v="0"/>
    <n v="0"/>
  </r>
  <r>
    <x v="1"/>
    <x v="0"/>
    <x v="0"/>
    <x v="6"/>
    <n v="0"/>
    <n v="0"/>
    <n v="0"/>
    <n v="0"/>
    <n v="0"/>
    <n v="0"/>
    <n v="0"/>
    <n v="0"/>
    <n v="0"/>
    <n v="2"/>
    <n v="0"/>
    <n v="0"/>
  </r>
  <r>
    <x v="1"/>
    <x v="0"/>
    <x v="1"/>
    <x v="7"/>
    <n v="0"/>
    <n v="0"/>
    <n v="0"/>
    <n v="0"/>
    <n v="0"/>
    <n v="0"/>
    <n v="0"/>
    <n v="0"/>
    <n v="0"/>
    <n v="3"/>
    <n v="6"/>
    <n v="8"/>
  </r>
  <r>
    <x v="1"/>
    <x v="0"/>
    <x v="1"/>
    <x v="8"/>
    <n v="0"/>
    <n v="0"/>
    <n v="0"/>
    <n v="0"/>
    <n v="0"/>
    <n v="0"/>
    <n v="0"/>
    <n v="0"/>
    <n v="0"/>
    <n v="1"/>
    <n v="0"/>
    <n v="0"/>
  </r>
  <r>
    <x v="1"/>
    <x v="0"/>
    <x v="1"/>
    <x v="3"/>
    <n v="0"/>
    <n v="0"/>
    <n v="0"/>
    <n v="0"/>
    <n v="0"/>
    <n v="0"/>
    <n v="0"/>
    <n v="1"/>
    <n v="0"/>
    <n v="0"/>
    <n v="0"/>
    <n v="0"/>
  </r>
  <r>
    <x v="1"/>
    <x v="0"/>
    <x v="1"/>
    <x v="9"/>
    <n v="0"/>
    <n v="0"/>
    <n v="0"/>
    <n v="0"/>
    <n v="0"/>
    <n v="0"/>
    <n v="0"/>
    <n v="0"/>
    <n v="0"/>
    <n v="0"/>
    <n v="7"/>
    <n v="11"/>
  </r>
  <r>
    <x v="1"/>
    <x v="0"/>
    <x v="1"/>
    <x v="4"/>
    <n v="5"/>
    <n v="6"/>
    <n v="0"/>
    <n v="3"/>
    <n v="2"/>
    <n v="5"/>
    <n v="3"/>
    <n v="2"/>
    <n v="2"/>
    <n v="0"/>
    <n v="0"/>
    <n v="0"/>
  </r>
  <r>
    <x v="2"/>
    <x v="0"/>
    <x v="0"/>
    <x v="0"/>
    <n v="0"/>
    <n v="0"/>
    <n v="0"/>
    <n v="0"/>
    <n v="1"/>
    <n v="1"/>
    <n v="0"/>
    <n v="0"/>
    <n v="0"/>
    <n v="1"/>
    <n v="2"/>
    <n v="1"/>
  </r>
  <r>
    <x v="2"/>
    <x v="0"/>
    <x v="0"/>
    <x v="6"/>
    <n v="0"/>
    <n v="0"/>
    <n v="0"/>
    <n v="0"/>
    <n v="0"/>
    <n v="0"/>
    <n v="0"/>
    <n v="1"/>
    <n v="1"/>
    <n v="1"/>
    <n v="0"/>
    <n v="0"/>
  </r>
  <r>
    <x v="2"/>
    <x v="0"/>
    <x v="0"/>
    <x v="10"/>
    <n v="0"/>
    <n v="0"/>
    <n v="0"/>
    <n v="0"/>
    <n v="0"/>
    <n v="0"/>
    <n v="0"/>
    <n v="0"/>
    <n v="0"/>
    <n v="2"/>
    <n v="14"/>
    <n v="28"/>
  </r>
  <r>
    <x v="2"/>
    <x v="0"/>
    <x v="1"/>
    <x v="7"/>
    <n v="0"/>
    <n v="0"/>
    <n v="0"/>
    <n v="0"/>
    <n v="0"/>
    <n v="0"/>
    <n v="0"/>
    <n v="3"/>
    <n v="3"/>
    <n v="3"/>
    <n v="4"/>
    <n v="7"/>
  </r>
  <r>
    <x v="2"/>
    <x v="0"/>
    <x v="1"/>
    <x v="11"/>
    <n v="0"/>
    <n v="0"/>
    <n v="0"/>
    <n v="0"/>
    <n v="0"/>
    <n v="0"/>
    <n v="0"/>
    <n v="0"/>
    <n v="1"/>
    <n v="0"/>
    <n v="0"/>
    <n v="0"/>
  </r>
  <r>
    <x v="2"/>
    <x v="0"/>
    <x v="1"/>
    <x v="4"/>
    <n v="0"/>
    <n v="0"/>
    <n v="0"/>
    <n v="0"/>
    <n v="0"/>
    <n v="0"/>
    <n v="0"/>
    <n v="10"/>
    <n v="7"/>
    <n v="0"/>
    <n v="0"/>
    <n v="0"/>
  </r>
  <r>
    <x v="2"/>
    <x v="0"/>
    <x v="1"/>
    <x v="5"/>
    <n v="10"/>
    <n v="5"/>
    <n v="15"/>
    <n v="18"/>
    <n v="36"/>
    <n v="25"/>
    <n v="20"/>
    <n v="0"/>
    <n v="0"/>
    <n v="0"/>
    <n v="0"/>
    <n v="0"/>
  </r>
  <r>
    <x v="3"/>
    <x v="1"/>
    <x v="1"/>
    <x v="7"/>
    <n v="1"/>
    <n v="0"/>
    <n v="0"/>
    <n v="0"/>
    <n v="0"/>
    <n v="0"/>
    <n v="0"/>
    <n v="0"/>
    <n v="0"/>
    <n v="0"/>
    <n v="0"/>
    <n v="0"/>
  </r>
  <r>
    <x v="3"/>
    <x v="1"/>
    <x v="1"/>
    <x v="12"/>
    <n v="0"/>
    <n v="0"/>
    <n v="1"/>
    <n v="0"/>
    <n v="0"/>
    <n v="0"/>
    <n v="0"/>
    <n v="0"/>
    <n v="0"/>
    <n v="0"/>
    <n v="0"/>
    <n v="0"/>
  </r>
  <r>
    <x v="3"/>
    <x v="1"/>
    <x v="1"/>
    <x v="11"/>
    <n v="3"/>
    <n v="0"/>
    <n v="0"/>
    <n v="0"/>
    <n v="0"/>
    <n v="0"/>
    <n v="0"/>
    <n v="0"/>
    <n v="0"/>
    <n v="0"/>
    <n v="0"/>
    <n v="0"/>
  </r>
  <r>
    <x v="3"/>
    <x v="1"/>
    <x v="1"/>
    <x v="9"/>
    <n v="0"/>
    <n v="2"/>
    <n v="1"/>
    <n v="0"/>
    <n v="0"/>
    <n v="0"/>
    <n v="0"/>
    <n v="0"/>
    <n v="0"/>
    <n v="0"/>
    <n v="0"/>
    <n v="0"/>
  </r>
  <r>
    <x v="4"/>
    <x v="1"/>
    <x v="1"/>
    <x v="12"/>
    <n v="0"/>
    <n v="0"/>
    <n v="1"/>
    <n v="0"/>
    <n v="0"/>
    <n v="0"/>
    <n v="0"/>
    <n v="0"/>
    <n v="0"/>
    <n v="0"/>
    <n v="0"/>
    <n v="0"/>
  </r>
  <r>
    <x v="4"/>
    <x v="1"/>
    <x v="1"/>
    <x v="11"/>
    <n v="2"/>
    <n v="0"/>
    <n v="1"/>
    <n v="1"/>
    <n v="0"/>
    <n v="0"/>
    <n v="0"/>
    <n v="0"/>
    <n v="0"/>
    <n v="0"/>
    <n v="0"/>
    <n v="1"/>
  </r>
  <r>
    <x v="4"/>
    <x v="1"/>
    <x v="1"/>
    <x v="9"/>
    <n v="0"/>
    <n v="0"/>
    <n v="0"/>
    <n v="0"/>
    <n v="1"/>
    <n v="0"/>
    <n v="0"/>
    <n v="0"/>
    <n v="0"/>
    <n v="1"/>
    <n v="1"/>
    <n v="3"/>
  </r>
  <r>
    <x v="5"/>
    <x v="1"/>
    <x v="0"/>
    <x v="0"/>
    <n v="2"/>
    <n v="5"/>
    <n v="3"/>
    <n v="4"/>
    <n v="1"/>
    <n v="1"/>
    <n v="2"/>
    <n v="1"/>
    <n v="1"/>
    <n v="4"/>
    <n v="3"/>
    <n v="2"/>
  </r>
  <r>
    <x v="5"/>
    <x v="1"/>
    <x v="0"/>
    <x v="13"/>
    <n v="0"/>
    <n v="0"/>
    <n v="1"/>
    <n v="0"/>
    <n v="0"/>
    <n v="0"/>
    <n v="0"/>
    <n v="0"/>
    <n v="0"/>
    <n v="0"/>
    <n v="0"/>
    <n v="0"/>
  </r>
  <r>
    <x v="5"/>
    <x v="1"/>
    <x v="0"/>
    <x v="2"/>
    <n v="0"/>
    <n v="0"/>
    <n v="1"/>
    <n v="0"/>
    <n v="0"/>
    <n v="0"/>
    <n v="4"/>
    <n v="0"/>
    <n v="0"/>
    <n v="1"/>
    <n v="0"/>
    <n v="0"/>
  </r>
  <r>
    <x v="5"/>
    <x v="1"/>
    <x v="0"/>
    <x v="6"/>
    <n v="2"/>
    <n v="0"/>
    <n v="1"/>
    <n v="0"/>
    <n v="0"/>
    <n v="0"/>
    <n v="0"/>
    <n v="0"/>
    <n v="0"/>
    <n v="0"/>
    <n v="2"/>
    <n v="1"/>
  </r>
  <r>
    <x v="5"/>
    <x v="1"/>
    <x v="0"/>
    <x v="10"/>
    <n v="0"/>
    <n v="0"/>
    <n v="0"/>
    <n v="0"/>
    <n v="0"/>
    <n v="0"/>
    <n v="0"/>
    <n v="14"/>
    <n v="13"/>
    <n v="0"/>
    <n v="0"/>
    <n v="0"/>
  </r>
  <r>
    <x v="5"/>
    <x v="1"/>
    <x v="1"/>
    <x v="7"/>
    <n v="2"/>
    <n v="0"/>
    <n v="0"/>
    <n v="0"/>
    <n v="0"/>
    <n v="0"/>
    <n v="0"/>
    <n v="0"/>
    <n v="0"/>
    <n v="0"/>
    <n v="0"/>
    <n v="0"/>
  </r>
  <r>
    <x v="5"/>
    <x v="1"/>
    <x v="1"/>
    <x v="12"/>
    <n v="1"/>
    <n v="0"/>
    <n v="0"/>
    <n v="0"/>
    <n v="0"/>
    <n v="0"/>
    <n v="0"/>
    <n v="0"/>
    <n v="0"/>
    <n v="0"/>
    <n v="0"/>
    <n v="0"/>
  </r>
  <r>
    <x v="5"/>
    <x v="1"/>
    <x v="1"/>
    <x v="11"/>
    <n v="12"/>
    <n v="7"/>
    <n v="10"/>
    <n v="7"/>
    <n v="0"/>
    <n v="0"/>
    <n v="0"/>
    <n v="0"/>
    <n v="0"/>
    <n v="1"/>
    <n v="0"/>
    <n v="0"/>
  </r>
  <r>
    <x v="5"/>
    <x v="1"/>
    <x v="1"/>
    <x v="9"/>
    <n v="0"/>
    <n v="0"/>
    <n v="0"/>
    <n v="0"/>
    <n v="5"/>
    <n v="12"/>
    <n v="14"/>
    <n v="0"/>
    <n v="0"/>
    <n v="19"/>
    <n v="32"/>
    <n v="37"/>
  </r>
  <r>
    <x v="6"/>
    <x v="1"/>
    <x v="0"/>
    <x v="0"/>
    <n v="3"/>
    <n v="1"/>
    <n v="4"/>
    <n v="8"/>
    <n v="3"/>
    <n v="2"/>
    <n v="2"/>
    <n v="6"/>
    <n v="1"/>
    <n v="4"/>
    <n v="3"/>
    <n v="8"/>
  </r>
  <r>
    <x v="6"/>
    <x v="1"/>
    <x v="0"/>
    <x v="1"/>
    <n v="1"/>
    <n v="0"/>
    <n v="0"/>
    <n v="0"/>
    <n v="1"/>
    <n v="0"/>
    <n v="0"/>
    <n v="0"/>
    <n v="0"/>
    <n v="0"/>
    <n v="0"/>
    <n v="0"/>
  </r>
  <r>
    <x v="6"/>
    <x v="1"/>
    <x v="0"/>
    <x v="2"/>
    <n v="0"/>
    <n v="0"/>
    <n v="0"/>
    <n v="1"/>
    <n v="0"/>
    <n v="0"/>
    <n v="1"/>
    <n v="0"/>
    <n v="0"/>
    <n v="1"/>
    <n v="0"/>
    <n v="0"/>
  </r>
  <r>
    <x v="6"/>
    <x v="1"/>
    <x v="0"/>
    <x v="10"/>
    <n v="0"/>
    <n v="0"/>
    <n v="0"/>
    <n v="0"/>
    <n v="0"/>
    <n v="0"/>
    <n v="0"/>
    <n v="27"/>
    <n v="12"/>
    <n v="0"/>
    <n v="0"/>
    <n v="0"/>
  </r>
  <r>
    <x v="6"/>
    <x v="1"/>
    <x v="0"/>
    <x v="14"/>
    <n v="2"/>
    <n v="0"/>
    <n v="0"/>
    <n v="0"/>
    <n v="0"/>
    <n v="0"/>
    <n v="0"/>
    <n v="0"/>
    <n v="0"/>
    <n v="0"/>
    <n v="1"/>
    <n v="0"/>
  </r>
  <r>
    <x v="6"/>
    <x v="1"/>
    <x v="1"/>
    <x v="12"/>
    <n v="0"/>
    <n v="0"/>
    <n v="1"/>
    <n v="0"/>
    <n v="0"/>
    <n v="0"/>
    <n v="0"/>
    <n v="0"/>
    <n v="0"/>
    <n v="0"/>
    <n v="0"/>
    <n v="0"/>
  </r>
  <r>
    <x v="6"/>
    <x v="1"/>
    <x v="1"/>
    <x v="11"/>
    <n v="26"/>
    <n v="11"/>
    <n v="31"/>
    <n v="17"/>
    <n v="0"/>
    <n v="0"/>
    <n v="0"/>
    <n v="0"/>
    <n v="0"/>
    <n v="0"/>
    <n v="0"/>
    <n v="0"/>
  </r>
  <r>
    <x v="6"/>
    <x v="1"/>
    <x v="1"/>
    <x v="9"/>
    <n v="0"/>
    <n v="0"/>
    <n v="0"/>
    <n v="0"/>
    <n v="21"/>
    <n v="30"/>
    <n v="31"/>
    <n v="0"/>
    <n v="0"/>
    <n v="13"/>
    <n v="20"/>
    <n v="50"/>
  </r>
  <r>
    <x v="7"/>
    <x v="1"/>
    <x v="0"/>
    <x v="15"/>
    <n v="0"/>
    <n v="0"/>
    <n v="0"/>
    <n v="0"/>
    <n v="0"/>
    <n v="0"/>
    <n v="1"/>
    <n v="0"/>
    <n v="0"/>
    <n v="0"/>
    <n v="0"/>
    <n v="0"/>
  </r>
  <r>
    <x v="7"/>
    <x v="1"/>
    <x v="0"/>
    <x v="0"/>
    <n v="0"/>
    <n v="5"/>
    <n v="1"/>
    <n v="1"/>
    <n v="0"/>
    <n v="0"/>
    <n v="1"/>
    <n v="0"/>
    <n v="0"/>
    <n v="2"/>
    <n v="0"/>
    <n v="3"/>
  </r>
  <r>
    <x v="7"/>
    <x v="1"/>
    <x v="0"/>
    <x v="1"/>
    <n v="0"/>
    <n v="1"/>
    <n v="0"/>
    <n v="0"/>
    <n v="0"/>
    <n v="0"/>
    <n v="1"/>
    <n v="0"/>
    <n v="0"/>
    <n v="0"/>
    <n v="0"/>
    <n v="1"/>
  </r>
  <r>
    <x v="7"/>
    <x v="1"/>
    <x v="0"/>
    <x v="2"/>
    <n v="0"/>
    <n v="2"/>
    <n v="0"/>
    <n v="0"/>
    <n v="0"/>
    <n v="0"/>
    <n v="0"/>
    <n v="0"/>
    <n v="0"/>
    <n v="0"/>
    <n v="0"/>
    <n v="0"/>
  </r>
  <r>
    <x v="7"/>
    <x v="1"/>
    <x v="0"/>
    <x v="6"/>
    <n v="0"/>
    <n v="0"/>
    <n v="0"/>
    <n v="0"/>
    <n v="0"/>
    <n v="0"/>
    <n v="0"/>
    <n v="1"/>
    <n v="0"/>
    <n v="0"/>
    <n v="0"/>
    <n v="0"/>
  </r>
  <r>
    <x v="7"/>
    <x v="1"/>
    <x v="0"/>
    <x v="10"/>
    <n v="1"/>
    <n v="0"/>
    <n v="9"/>
    <n v="0"/>
    <n v="0"/>
    <n v="0"/>
    <n v="0"/>
    <n v="2"/>
    <n v="1"/>
    <n v="0"/>
    <n v="0"/>
    <n v="0"/>
  </r>
  <r>
    <x v="7"/>
    <x v="1"/>
    <x v="1"/>
    <x v="12"/>
    <n v="0"/>
    <n v="0"/>
    <n v="5"/>
    <n v="0"/>
    <n v="0"/>
    <n v="0"/>
    <n v="0"/>
    <n v="0"/>
    <n v="0"/>
    <n v="0"/>
    <n v="0"/>
    <n v="0"/>
  </r>
  <r>
    <x v="7"/>
    <x v="1"/>
    <x v="1"/>
    <x v="16"/>
    <n v="6"/>
    <n v="0"/>
    <n v="0"/>
    <n v="0"/>
    <n v="0"/>
    <n v="0"/>
    <n v="0"/>
    <n v="0"/>
    <n v="0"/>
    <n v="0"/>
    <n v="0"/>
    <n v="1"/>
  </r>
  <r>
    <x v="7"/>
    <x v="1"/>
    <x v="1"/>
    <x v="9"/>
    <n v="0"/>
    <n v="6"/>
    <n v="0"/>
    <n v="2"/>
    <n v="1"/>
    <n v="2"/>
    <n v="0"/>
    <n v="0"/>
    <n v="0"/>
    <n v="0"/>
    <n v="1"/>
    <n v="27"/>
  </r>
  <r>
    <x v="8"/>
    <x v="1"/>
    <x v="0"/>
    <x v="10"/>
    <n v="0"/>
    <n v="0"/>
    <n v="2"/>
    <n v="0"/>
    <n v="0"/>
    <n v="0"/>
    <n v="0"/>
    <n v="0"/>
    <n v="0"/>
    <n v="0"/>
    <n v="0"/>
    <n v="0"/>
  </r>
  <r>
    <x v="9"/>
    <x v="0"/>
    <x v="0"/>
    <x v="15"/>
    <n v="0"/>
    <n v="0"/>
    <n v="0"/>
    <n v="0"/>
    <n v="0"/>
    <n v="0"/>
    <n v="2"/>
    <n v="0"/>
    <n v="0"/>
    <n v="0"/>
    <n v="0"/>
    <n v="0"/>
  </r>
  <r>
    <x v="9"/>
    <x v="0"/>
    <x v="0"/>
    <x v="0"/>
    <n v="0"/>
    <n v="0"/>
    <n v="0"/>
    <n v="1"/>
    <n v="2"/>
    <n v="0"/>
    <n v="0"/>
    <n v="1"/>
    <n v="0"/>
    <n v="0"/>
    <n v="1"/>
    <n v="1"/>
  </r>
  <r>
    <x v="9"/>
    <x v="0"/>
    <x v="0"/>
    <x v="1"/>
    <n v="0"/>
    <n v="0"/>
    <n v="0"/>
    <n v="0"/>
    <n v="0"/>
    <n v="0"/>
    <n v="0"/>
    <n v="0"/>
    <n v="0"/>
    <n v="1"/>
    <n v="0"/>
    <n v="1"/>
  </r>
  <r>
    <x v="9"/>
    <x v="0"/>
    <x v="0"/>
    <x v="2"/>
    <n v="0"/>
    <n v="0"/>
    <n v="0"/>
    <n v="0"/>
    <n v="0"/>
    <n v="0"/>
    <n v="3"/>
    <n v="0"/>
    <n v="0"/>
    <n v="1"/>
    <n v="0"/>
    <n v="1"/>
  </r>
  <r>
    <x v="9"/>
    <x v="0"/>
    <x v="0"/>
    <x v="10"/>
    <n v="0"/>
    <n v="0"/>
    <n v="0"/>
    <n v="0"/>
    <n v="0"/>
    <n v="0"/>
    <n v="0"/>
    <n v="0"/>
    <n v="0"/>
    <n v="23"/>
    <n v="64"/>
    <n v="99"/>
  </r>
  <r>
    <x v="9"/>
    <x v="0"/>
    <x v="1"/>
    <x v="7"/>
    <n v="0"/>
    <n v="0"/>
    <n v="0"/>
    <n v="0"/>
    <n v="0"/>
    <n v="0"/>
    <n v="0"/>
    <n v="0"/>
    <n v="0"/>
    <n v="10"/>
    <n v="7"/>
    <n v="0"/>
  </r>
  <r>
    <x v="9"/>
    <x v="0"/>
    <x v="1"/>
    <x v="16"/>
    <n v="0"/>
    <n v="1"/>
    <n v="0"/>
    <n v="0"/>
    <n v="0"/>
    <n v="0"/>
    <n v="0"/>
    <n v="0"/>
    <n v="0"/>
    <n v="0"/>
    <n v="0"/>
    <n v="0"/>
  </r>
  <r>
    <x v="9"/>
    <x v="0"/>
    <x v="1"/>
    <x v="17"/>
    <n v="12"/>
    <n v="9"/>
    <n v="9"/>
    <n v="12"/>
    <n v="0"/>
    <n v="13"/>
    <n v="18"/>
    <n v="15"/>
    <n v="9"/>
    <n v="0"/>
    <n v="0"/>
    <n v="0"/>
  </r>
  <r>
    <x v="9"/>
    <x v="0"/>
    <x v="1"/>
    <x v="5"/>
    <n v="26"/>
    <n v="20"/>
    <n v="26"/>
    <n v="25"/>
    <n v="32"/>
    <n v="45"/>
    <n v="37"/>
    <n v="58"/>
    <n v="35"/>
    <n v="0"/>
    <n v="0"/>
    <n v="0"/>
  </r>
  <r>
    <x v="10"/>
    <x v="0"/>
    <x v="0"/>
    <x v="0"/>
    <n v="0"/>
    <n v="0"/>
    <n v="1"/>
    <n v="1"/>
    <n v="1"/>
    <n v="0"/>
    <n v="0"/>
    <n v="0"/>
    <n v="1"/>
    <n v="0"/>
    <n v="0"/>
    <n v="1"/>
  </r>
  <r>
    <x v="10"/>
    <x v="0"/>
    <x v="1"/>
    <x v="7"/>
    <n v="0"/>
    <n v="0"/>
    <n v="0"/>
    <n v="0"/>
    <n v="0"/>
    <n v="0"/>
    <n v="0"/>
    <n v="0"/>
    <n v="0"/>
    <n v="1"/>
    <n v="0"/>
    <n v="0"/>
  </r>
  <r>
    <x v="10"/>
    <x v="0"/>
    <x v="1"/>
    <x v="17"/>
    <n v="1"/>
    <n v="3"/>
    <n v="3"/>
    <n v="5"/>
    <n v="0"/>
    <n v="1"/>
    <n v="1"/>
    <n v="1"/>
    <n v="3"/>
    <n v="0"/>
    <n v="0"/>
    <n v="0"/>
  </r>
  <r>
    <x v="10"/>
    <x v="0"/>
    <x v="1"/>
    <x v="5"/>
    <n v="8"/>
    <n v="5"/>
    <n v="12"/>
    <n v="12"/>
    <n v="9"/>
    <n v="21"/>
    <n v="19"/>
    <n v="17"/>
    <n v="6"/>
    <n v="11"/>
    <n v="13"/>
    <n v="15"/>
  </r>
  <r>
    <x v="11"/>
    <x v="1"/>
    <x v="0"/>
    <x v="0"/>
    <n v="0"/>
    <n v="0"/>
    <n v="3"/>
    <n v="0"/>
    <n v="0"/>
    <n v="0"/>
    <n v="0"/>
    <n v="2"/>
    <n v="2"/>
    <n v="0"/>
    <n v="0"/>
    <n v="0"/>
  </r>
  <r>
    <x v="11"/>
    <x v="1"/>
    <x v="0"/>
    <x v="2"/>
    <n v="0"/>
    <n v="1"/>
    <n v="0"/>
    <n v="5"/>
    <n v="0"/>
    <n v="0"/>
    <n v="1"/>
    <n v="0"/>
    <n v="0"/>
    <n v="0"/>
    <n v="1"/>
    <n v="0"/>
  </r>
  <r>
    <x v="11"/>
    <x v="1"/>
    <x v="0"/>
    <x v="6"/>
    <n v="0"/>
    <n v="0"/>
    <n v="0"/>
    <n v="1"/>
    <n v="0"/>
    <n v="0"/>
    <n v="0"/>
    <n v="0"/>
    <n v="0"/>
    <n v="0"/>
    <n v="0"/>
    <n v="2"/>
  </r>
  <r>
    <x v="11"/>
    <x v="1"/>
    <x v="0"/>
    <x v="10"/>
    <n v="4"/>
    <n v="5"/>
    <n v="5"/>
    <n v="8"/>
    <n v="0"/>
    <n v="0"/>
    <n v="0"/>
    <n v="3"/>
    <n v="8"/>
    <n v="0"/>
    <n v="0"/>
    <n v="0"/>
  </r>
  <r>
    <x v="11"/>
    <x v="1"/>
    <x v="0"/>
    <x v="14"/>
    <n v="0"/>
    <n v="0"/>
    <n v="1"/>
    <n v="1"/>
    <n v="1"/>
    <n v="0"/>
    <n v="1"/>
    <n v="0"/>
    <n v="0"/>
    <n v="0"/>
    <n v="0"/>
    <n v="1"/>
  </r>
  <r>
    <x v="11"/>
    <x v="1"/>
    <x v="1"/>
    <x v="7"/>
    <n v="0"/>
    <n v="0"/>
    <n v="0"/>
    <n v="0"/>
    <n v="0"/>
    <n v="0"/>
    <n v="0"/>
    <n v="3"/>
    <n v="0"/>
    <n v="0"/>
    <n v="0"/>
    <n v="0"/>
  </r>
  <r>
    <x v="11"/>
    <x v="1"/>
    <x v="1"/>
    <x v="18"/>
    <n v="0"/>
    <n v="0"/>
    <n v="0"/>
    <n v="0"/>
    <n v="0"/>
    <n v="0"/>
    <n v="0"/>
    <n v="0"/>
    <n v="0"/>
    <n v="0"/>
    <n v="2"/>
    <n v="2"/>
  </r>
  <r>
    <x v="11"/>
    <x v="1"/>
    <x v="1"/>
    <x v="12"/>
    <n v="4"/>
    <n v="0"/>
    <n v="0"/>
    <n v="0"/>
    <n v="0"/>
    <n v="0"/>
    <n v="0"/>
    <n v="0"/>
    <n v="0"/>
    <n v="0"/>
    <n v="0"/>
    <n v="0"/>
  </r>
  <r>
    <x v="11"/>
    <x v="1"/>
    <x v="1"/>
    <x v="11"/>
    <n v="0"/>
    <n v="0"/>
    <n v="0"/>
    <n v="0"/>
    <n v="0"/>
    <n v="0"/>
    <n v="0"/>
    <n v="0"/>
    <n v="0"/>
    <n v="2"/>
    <n v="3"/>
    <n v="0"/>
  </r>
  <r>
    <x v="11"/>
    <x v="1"/>
    <x v="1"/>
    <x v="19"/>
    <n v="0"/>
    <n v="0"/>
    <n v="0"/>
    <n v="1"/>
    <n v="0"/>
    <n v="0"/>
    <n v="0"/>
    <n v="0"/>
    <n v="0"/>
    <n v="0"/>
    <n v="0"/>
    <n v="0"/>
  </r>
  <r>
    <x v="11"/>
    <x v="1"/>
    <x v="1"/>
    <x v="9"/>
    <n v="0"/>
    <n v="0"/>
    <n v="0"/>
    <n v="0"/>
    <n v="1"/>
    <n v="7"/>
    <n v="4"/>
    <n v="0"/>
    <n v="0"/>
    <n v="2"/>
    <n v="6"/>
    <n v="9"/>
  </r>
  <r>
    <x v="12"/>
    <x v="1"/>
    <x v="0"/>
    <x v="0"/>
    <n v="0"/>
    <n v="1"/>
    <n v="0"/>
    <n v="0"/>
    <n v="0"/>
    <n v="1"/>
    <n v="0"/>
    <n v="0"/>
    <n v="0"/>
    <n v="0"/>
    <n v="0"/>
    <n v="0"/>
  </r>
  <r>
    <x v="12"/>
    <x v="1"/>
    <x v="0"/>
    <x v="2"/>
    <n v="0"/>
    <n v="0"/>
    <n v="2"/>
    <n v="0"/>
    <n v="0"/>
    <n v="0"/>
    <n v="2"/>
    <n v="0"/>
    <n v="0"/>
    <n v="0"/>
    <n v="0"/>
    <n v="0"/>
  </r>
  <r>
    <x v="12"/>
    <x v="1"/>
    <x v="0"/>
    <x v="6"/>
    <n v="0"/>
    <n v="0"/>
    <n v="0"/>
    <n v="0"/>
    <n v="0"/>
    <n v="1"/>
    <n v="0"/>
    <n v="0"/>
    <n v="0"/>
    <n v="0"/>
    <n v="0"/>
    <n v="0"/>
  </r>
  <r>
    <x v="12"/>
    <x v="1"/>
    <x v="1"/>
    <x v="7"/>
    <n v="2"/>
    <n v="0"/>
    <n v="0"/>
    <n v="0"/>
    <n v="0"/>
    <n v="0"/>
    <n v="0"/>
    <n v="0"/>
    <n v="0"/>
    <n v="0"/>
    <n v="0"/>
    <n v="0"/>
  </r>
  <r>
    <x v="12"/>
    <x v="1"/>
    <x v="1"/>
    <x v="12"/>
    <n v="0"/>
    <n v="0"/>
    <n v="1"/>
    <n v="0"/>
    <n v="0"/>
    <n v="0"/>
    <n v="0"/>
    <n v="0"/>
    <n v="0"/>
    <n v="0"/>
    <n v="0"/>
    <n v="0"/>
  </r>
  <r>
    <x v="12"/>
    <x v="1"/>
    <x v="1"/>
    <x v="11"/>
    <n v="3"/>
    <n v="2"/>
    <n v="5"/>
    <n v="7"/>
    <n v="0"/>
    <n v="0"/>
    <n v="0"/>
    <n v="0"/>
    <n v="0"/>
    <n v="0"/>
    <n v="0"/>
    <n v="0"/>
  </r>
  <r>
    <x v="12"/>
    <x v="1"/>
    <x v="1"/>
    <x v="9"/>
    <n v="0"/>
    <n v="0"/>
    <n v="0"/>
    <n v="0"/>
    <n v="13"/>
    <n v="9"/>
    <n v="8"/>
    <n v="0"/>
    <n v="0"/>
    <n v="0"/>
    <n v="0"/>
    <n v="0"/>
  </r>
  <r>
    <x v="13"/>
    <x v="1"/>
    <x v="0"/>
    <x v="0"/>
    <n v="0"/>
    <n v="1"/>
    <n v="0"/>
    <n v="0"/>
    <n v="0"/>
    <n v="0"/>
    <n v="0"/>
    <n v="0"/>
    <n v="0"/>
    <n v="0"/>
    <n v="0"/>
    <n v="0"/>
  </r>
  <r>
    <x v="13"/>
    <x v="1"/>
    <x v="0"/>
    <x v="2"/>
    <n v="0"/>
    <n v="0"/>
    <n v="0"/>
    <n v="0"/>
    <n v="0"/>
    <n v="0"/>
    <n v="0"/>
    <n v="1"/>
    <n v="0"/>
    <n v="0"/>
    <n v="0"/>
    <n v="1"/>
  </r>
  <r>
    <x v="13"/>
    <x v="1"/>
    <x v="0"/>
    <x v="6"/>
    <n v="1"/>
    <n v="1"/>
    <n v="0"/>
    <n v="0"/>
    <n v="0"/>
    <n v="0"/>
    <n v="0"/>
    <n v="0"/>
    <n v="0"/>
    <n v="0"/>
    <n v="0"/>
    <n v="0"/>
  </r>
  <r>
    <x v="13"/>
    <x v="1"/>
    <x v="0"/>
    <x v="10"/>
    <n v="0"/>
    <n v="0"/>
    <n v="0"/>
    <n v="6"/>
    <n v="0"/>
    <n v="0"/>
    <n v="0"/>
    <n v="3"/>
    <n v="0"/>
    <n v="0"/>
    <n v="0"/>
    <n v="0"/>
  </r>
  <r>
    <x v="13"/>
    <x v="1"/>
    <x v="0"/>
    <x v="14"/>
    <n v="0"/>
    <n v="1"/>
    <n v="0"/>
    <n v="0"/>
    <n v="1"/>
    <n v="0"/>
    <n v="0"/>
    <n v="0"/>
    <n v="0"/>
    <n v="0"/>
    <n v="1"/>
    <n v="2"/>
  </r>
  <r>
    <x v="13"/>
    <x v="1"/>
    <x v="1"/>
    <x v="18"/>
    <n v="0"/>
    <n v="1"/>
    <n v="0"/>
    <n v="0"/>
    <n v="0"/>
    <n v="0"/>
    <n v="0"/>
    <n v="0"/>
    <n v="0"/>
    <n v="0"/>
    <n v="0"/>
    <n v="0"/>
  </r>
  <r>
    <x v="13"/>
    <x v="1"/>
    <x v="1"/>
    <x v="11"/>
    <n v="6"/>
    <n v="9"/>
    <n v="6"/>
    <n v="0"/>
    <n v="0"/>
    <n v="0"/>
    <n v="0"/>
    <n v="0"/>
    <n v="0"/>
    <n v="0"/>
    <n v="0"/>
    <n v="0"/>
  </r>
  <r>
    <x v="13"/>
    <x v="1"/>
    <x v="1"/>
    <x v="16"/>
    <n v="2"/>
    <n v="0"/>
    <n v="1"/>
    <n v="0"/>
    <n v="0"/>
    <n v="0"/>
    <n v="0"/>
    <n v="0"/>
    <n v="0"/>
    <n v="0"/>
    <n v="0"/>
    <n v="0"/>
  </r>
  <r>
    <x v="13"/>
    <x v="1"/>
    <x v="1"/>
    <x v="9"/>
    <n v="0"/>
    <n v="0"/>
    <n v="0"/>
    <n v="0"/>
    <n v="3"/>
    <n v="1"/>
    <n v="2"/>
    <n v="0"/>
    <n v="0"/>
    <n v="2"/>
    <n v="3"/>
    <n v="14"/>
  </r>
  <r>
    <x v="14"/>
    <x v="1"/>
    <x v="0"/>
    <x v="15"/>
    <n v="0"/>
    <n v="0"/>
    <n v="0"/>
    <n v="1"/>
    <n v="0"/>
    <n v="0"/>
    <n v="0"/>
    <n v="0"/>
    <n v="0"/>
    <n v="0"/>
    <n v="0"/>
    <n v="0"/>
  </r>
  <r>
    <x v="14"/>
    <x v="1"/>
    <x v="0"/>
    <x v="0"/>
    <n v="3"/>
    <n v="3"/>
    <n v="2"/>
    <n v="2"/>
    <n v="0"/>
    <n v="1"/>
    <n v="0"/>
    <n v="0"/>
    <n v="0"/>
    <n v="0"/>
    <n v="0"/>
    <n v="2"/>
  </r>
  <r>
    <x v="14"/>
    <x v="1"/>
    <x v="0"/>
    <x v="6"/>
    <n v="2"/>
    <n v="0"/>
    <n v="0"/>
    <n v="2"/>
    <n v="0"/>
    <n v="0"/>
    <n v="0"/>
    <n v="0"/>
    <n v="0"/>
    <n v="1"/>
    <n v="0"/>
    <n v="1"/>
  </r>
  <r>
    <x v="14"/>
    <x v="1"/>
    <x v="0"/>
    <x v="10"/>
    <n v="0"/>
    <n v="0"/>
    <n v="0"/>
    <n v="0"/>
    <n v="0"/>
    <n v="0"/>
    <n v="0"/>
    <n v="8"/>
    <n v="7"/>
    <n v="0"/>
    <n v="0"/>
    <n v="0"/>
  </r>
  <r>
    <x v="14"/>
    <x v="1"/>
    <x v="0"/>
    <x v="14"/>
    <n v="0"/>
    <n v="1"/>
    <n v="7"/>
    <n v="6"/>
    <n v="1"/>
    <n v="0"/>
    <n v="0"/>
    <n v="0"/>
    <n v="0"/>
    <n v="0"/>
    <n v="0"/>
    <n v="1"/>
  </r>
  <r>
    <x v="14"/>
    <x v="1"/>
    <x v="1"/>
    <x v="7"/>
    <n v="0"/>
    <n v="0"/>
    <n v="0"/>
    <n v="0"/>
    <n v="0"/>
    <n v="0"/>
    <n v="0"/>
    <n v="0"/>
    <n v="0"/>
    <n v="0"/>
    <n v="1"/>
    <n v="1"/>
  </r>
  <r>
    <x v="14"/>
    <x v="1"/>
    <x v="1"/>
    <x v="12"/>
    <n v="0"/>
    <n v="0"/>
    <n v="1"/>
    <n v="1"/>
    <n v="0"/>
    <n v="0"/>
    <n v="0"/>
    <n v="0"/>
    <n v="0"/>
    <n v="0"/>
    <n v="0"/>
    <n v="0"/>
  </r>
  <r>
    <x v="14"/>
    <x v="1"/>
    <x v="1"/>
    <x v="11"/>
    <n v="12"/>
    <n v="8"/>
    <n v="8"/>
    <n v="12"/>
    <n v="0"/>
    <n v="0"/>
    <n v="0"/>
    <n v="0"/>
    <n v="0"/>
    <n v="0"/>
    <n v="0"/>
    <n v="0"/>
  </r>
  <r>
    <x v="14"/>
    <x v="1"/>
    <x v="1"/>
    <x v="16"/>
    <n v="5"/>
    <n v="0"/>
    <n v="0"/>
    <n v="1"/>
    <n v="0"/>
    <n v="0"/>
    <n v="0"/>
    <n v="0"/>
    <n v="0"/>
    <n v="0"/>
    <n v="0"/>
    <n v="0"/>
  </r>
  <r>
    <x v="14"/>
    <x v="1"/>
    <x v="1"/>
    <x v="9"/>
    <n v="0"/>
    <n v="0"/>
    <n v="0"/>
    <n v="0"/>
    <n v="12"/>
    <n v="11"/>
    <n v="13"/>
    <n v="0"/>
    <n v="0"/>
    <n v="7"/>
    <n v="16"/>
    <n v="40"/>
  </r>
  <r>
    <x v="15"/>
    <x v="1"/>
    <x v="0"/>
    <x v="20"/>
    <n v="0"/>
    <n v="0"/>
    <n v="0"/>
    <n v="0"/>
    <n v="0"/>
    <n v="0"/>
    <n v="0"/>
    <n v="1"/>
    <n v="0"/>
    <n v="0"/>
    <n v="0"/>
    <n v="0"/>
  </r>
  <r>
    <x v="15"/>
    <x v="1"/>
    <x v="0"/>
    <x v="1"/>
    <n v="0"/>
    <n v="0"/>
    <n v="0"/>
    <n v="0"/>
    <n v="0"/>
    <n v="0"/>
    <n v="0"/>
    <n v="0"/>
    <n v="0"/>
    <n v="0"/>
    <n v="0"/>
    <n v="1"/>
  </r>
  <r>
    <x v="15"/>
    <x v="1"/>
    <x v="0"/>
    <x v="10"/>
    <n v="0"/>
    <n v="0"/>
    <n v="0"/>
    <n v="1"/>
    <n v="0"/>
    <n v="0"/>
    <n v="0"/>
    <n v="0"/>
    <n v="0"/>
    <n v="0"/>
    <n v="0"/>
    <n v="0"/>
  </r>
  <r>
    <x v="15"/>
    <x v="1"/>
    <x v="1"/>
    <x v="9"/>
    <n v="4"/>
    <n v="0"/>
    <n v="4"/>
    <n v="0"/>
    <n v="4"/>
    <n v="5"/>
    <n v="4"/>
    <n v="1"/>
    <n v="1"/>
    <n v="5"/>
    <n v="1"/>
    <n v="6"/>
  </r>
  <r>
    <x v="16"/>
    <x v="0"/>
    <x v="0"/>
    <x v="2"/>
    <n v="0"/>
    <n v="0"/>
    <n v="0"/>
    <n v="0"/>
    <n v="0"/>
    <n v="1"/>
    <n v="0"/>
    <n v="0"/>
    <n v="2"/>
    <n v="0"/>
    <n v="0"/>
    <n v="0"/>
  </r>
  <r>
    <x v="16"/>
    <x v="0"/>
    <x v="0"/>
    <x v="14"/>
    <n v="0"/>
    <n v="0"/>
    <n v="0"/>
    <n v="0"/>
    <n v="2"/>
    <n v="0"/>
    <n v="4"/>
    <n v="0"/>
    <n v="0"/>
    <n v="0"/>
    <n v="0"/>
    <n v="0"/>
  </r>
  <r>
    <x v="16"/>
    <x v="0"/>
    <x v="1"/>
    <x v="7"/>
    <n v="0"/>
    <n v="0"/>
    <n v="0"/>
    <n v="0"/>
    <n v="0"/>
    <n v="0"/>
    <n v="0"/>
    <n v="10"/>
    <n v="7"/>
    <n v="8"/>
    <n v="1"/>
    <n v="2"/>
  </r>
  <r>
    <x v="16"/>
    <x v="0"/>
    <x v="1"/>
    <x v="4"/>
    <n v="6"/>
    <n v="1"/>
    <n v="6"/>
    <n v="2"/>
    <n v="0"/>
    <n v="0"/>
    <n v="0"/>
    <n v="24"/>
    <n v="16"/>
    <n v="0"/>
    <n v="0"/>
    <n v="0"/>
  </r>
  <r>
    <x v="16"/>
    <x v="0"/>
    <x v="1"/>
    <x v="5"/>
    <n v="6"/>
    <n v="1"/>
    <n v="6"/>
    <n v="2"/>
    <n v="0"/>
    <n v="10"/>
    <n v="22"/>
    <n v="0"/>
    <n v="0"/>
    <n v="11"/>
    <n v="17"/>
    <n v="29"/>
  </r>
  <r>
    <x v="17"/>
    <x v="0"/>
    <x v="0"/>
    <x v="15"/>
    <n v="0"/>
    <n v="0"/>
    <n v="1"/>
    <n v="1"/>
    <n v="0"/>
    <n v="0"/>
    <n v="0"/>
    <n v="0"/>
    <n v="0"/>
    <n v="0"/>
    <n v="0"/>
    <n v="0"/>
  </r>
  <r>
    <x v="17"/>
    <x v="0"/>
    <x v="0"/>
    <x v="0"/>
    <n v="2"/>
    <n v="0"/>
    <n v="0"/>
    <n v="0"/>
    <n v="3"/>
    <n v="0"/>
    <n v="1"/>
    <n v="0"/>
    <n v="0"/>
    <n v="1"/>
    <n v="0"/>
    <n v="0"/>
  </r>
  <r>
    <x v="17"/>
    <x v="0"/>
    <x v="0"/>
    <x v="1"/>
    <n v="0"/>
    <n v="0"/>
    <n v="0"/>
    <n v="0"/>
    <n v="0"/>
    <n v="0"/>
    <n v="0"/>
    <n v="0"/>
    <n v="0"/>
    <n v="0"/>
    <n v="0"/>
    <n v="1"/>
  </r>
  <r>
    <x v="17"/>
    <x v="0"/>
    <x v="0"/>
    <x v="2"/>
    <n v="0"/>
    <n v="0"/>
    <n v="2"/>
    <n v="2"/>
    <n v="1"/>
    <n v="0"/>
    <n v="0"/>
    <n v="0"/>
    <n v="0"/>
    <n v="0"/>
    <n v="0"/>
    <n v="0"/>
  </r>
  <r>
    <x v="17"/>
    <x v="0"/>
    <x v="1"/>
    <x v="7"/>
    <n v="0"/>
    <n v="0"/>
    <n v="0"/>
    <n v="0"/>
    <n v="0"/>
    <n v="0"/>
    <n v="0"/>
    <n v="0"/>
    <n v="0"/>
    <n v="3"/>
    <n v="6"/>
    <n v="2"/>
  </r>
  <r>
    <x v="17"/>
    <x v="0"/>
    <x v="1"/>
    <x v="17"/>
    <n v="9"/>
    <n v="6"/>
    <n v="10"/>
    <n v="8"/>
    <n v="0"/>
    <n v="7"/>
    <n v="0"/>
    <n v="9"/>
    <n v="5"/>
    <n v="0"/>
    <n v="0"/>
    <n v="0"/>
  </r>
  <r>
    <x v="17"/>
    <x v="0"/>
    <x v="1"/>
    <x v="5"/>
    <n v="21"/>
    <n v="20"/>
    <n v="38"/>
    <n v="17"/>
    <n v="23"/>
    <n v="20"/>
    <n v="15"/>
    <n v="21"/>
    <n v="7"/>
    <n v="8"/>
    <n v="20"/>
    <n v="25"/>
  </r>
  <r>
    <x v="18"/>
    <x v="1"/>
    <x v="0"/>
    <x v="0"/>
    <n v="0"/>
    <n v="0"/>
    <n v="0"/>
    <n v="0"/>
    <n v="0"/>
    <n v="0"/>
    <n v="0"/>
    <n v="2"/>
    <n v="1"/>
    <n v="0"/>
    <n v="1"/>
    <n v="1"/>
  </r>
  <r>
    <x v="18"/>
    <x v="1"/>
    <x v="0"/>
    <x v="1"/>
    <n v="0"/>
    <n v="1"/>
    <n v="0"/>
    <n v="0"/>
    <n v="0"/>
    <n v="0"/>
    <n v="0"/>
    <n v="0"/>
    <n v="1"/>
    <n v="0"/>
    <n v="0"/>
    <n v="0"/>
  </r>
  <r>
    <x v="18"/>
    <x v="1"/>
    <x v="0"/>
    <x v="2"/>
    <n v="0"/>
    <n v="0"/>
    <n v="2"/>
    <n v="1"/>
    <n v="0"/>
    <n v="0"/>
    <n v="0"/>
    <n v="1"/>
    <n v="0"/>
    <n v="0"/>
    <n v="0"/>
    <n v="1"/>
  </r>
  <r>
    <x v="18"/>
    <x v="1"/>
    <x v="0"/>
    <x v="6"/>
    <n v="0"/>
    <n v="1"/>
    <n v="0"/>
    <n v="0"/>
    <n v="0"/>
    <n v="0"/>
    <n v="0"/>
    <n v="0"/>
    <n v="0"/>
    <n v="0"/>
    <n v="0"/>
    <n v="0"/>
  </r>
  <r>
    <x v="18"/>
    <x v="1"/>
    <x v="0"/>
    <x v="14"/>
    <n v="0"/>
    <n v="0"/>
    <n v="0"/>
    <n v="0"/>
    <n v="0"/>
    <n v="0"/>
    <n v="1"/>
    <n v="0"/>
    <n v="0"/>
    <n v="0"/>
    <n v="0"/>
    <n v="3"/>
  </r>
  <r>
    <x v="18"/>
    <x v="1"/>
    <x v="1"/>
    <x v="12"/>
    <n v="4"/>
    <n v="1"/>
    <n v="1"/>
    <n v="1"/>
    <n v="0"/>
    <n v="0"/>
    <n v="0"/>
    <n v="0"/>
    <n v="0"/>
    <n v="0"/>
    <n v="1"/>
    <n v="0"/>
  </r>
  <r>
    <x v="18"/>
    <x v="1"/>
    <x v="1"/>
    <x v="11"/>
    <n v="3"/>
    <n v="0"/>
    <n v="0"/>
    <n v="0"/>
    <n v="0"/>
    <n v="0"/>
    <n v="0"/>
    <n v="8"/>
    <n v="0"/>
    <n v="0"/>
    <n v="1"/>
    <n v="1"/>
  </r>
  <r>
    <x v="18"/>
    <x v="1"/>
    <x v="1"/>
    <x v="9"/>
    <n v="4"/>
    <n v="7"/>
    <n v="3"/>
    <n v="0"/>
    <n v="1"/>
    <n v="0"/>
    <n v="0"/>
    <n v="0"/>
    <n v="0"/>
    <n v="4"/>
    <n v="8"/>
    <n v="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08"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9" firstHeaderRow="0" firstDataRow="1" firstDataCol="1" rowPageCount="2" colPageCount="1"/>
  <pivotFields count="16">
    <pivotField axis="axisPage" showAll="0" sortType="ascending">
      <items count="20">
        <item x="0"/>
        <item x="1"/>
        <item x="2"/>
        <item x="3"/>
        <item x="4"/>
        <item x="5"/>
        <item x="6"/>
        <item x="7"/>
        <item x="8"/>
        <item x="9"/>
        <item x="10"/>
        <item x="11"/>
        <item x="12"/>
        <item x="13"/>
        <item x="14"/>
        <item x="15"/>
        <item x="16"/>
        <item x="17"/>
        <item x="18"/>
        <item t="default"/>
      </items>
    </pivotField>
    <pivotField axis="axisPage" showAll="0">
      <items count="3">
        <item x="0"/>
        <item x="1"/>
        <item t="default"/>
      </items>
    </pivotField>
    <pivotField axis="axisRow" showAll="0">
      <items count="3">
        <item x="0"/>
        <item x="1"/>
        <item t="default"/>
      </items>
    </pivotField>
    <pivotField axis="axisRow" showAll="0" sortType="descending">
      <items count="22">
        <item x="0"/>
        <item x="2"/>
        <item x="3"/>
        <item x="7"/>
        <item x="1"/>
        <item x="6"/>
        <item x="11"/>
        <item x="5"/>
        <item x="16"/>
        <item x="15"/>
        <item x="18"/>
        <item x="4"/>
        <item x="8"/>
        <item x="9"/>
        <item x="10"/>
        <item x="12"/>
        <item x="13"/>
        <item x="14"/>
        <item x="17"/>
        <item x="19"/>
        <item x="20"/>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24">
    <i>
      <x/>
    </i>
    <i r="1">
      <x v="14"/>
    </i>
    <i r="1">
      <x/>
    </i>
    <i r="1">
      <x v="17"/>
    </i>
    <i r="1">
      <x v="4"/>
    </i>
    <i r="1">
      <x v="5"/>
    </i>
    <i r="1">
      <x v="1"/>
    </i>
    <i r="1">
      <x v="20"/>
    </i>
    <i r="1">
      <x v="16"/>
    </i>
    <i r="1">
      <x v="9"/>
    </i>
    <i>
      <x v="1"/>
    </i>
    <i r="1">
      <x v="13"/>
    </i>
    <i r="1">
      <x v="7"/>
    </i>
    <i r="1">
      <x v="3"/>
    </i>
    <i r="1">
      <x v="11"/>
    </i>
    <i r="1">
      <x v="6"/>
    </i>
    <i r="1">
      <x v="10"/>
    </i>
    <i r="1">
      <x v="8"/>
    </i>
    <i r="1">
      <x v="18"/>
    </i>
    <i r="1">
      <x v="15"/>
    </i>
    <i r="1">
      <x v="12"/>
    </i>
    <i r="1">
      <x v="19"/>
    </i>
    <i r="1">
      <x v="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9">
            <x v="0"/>
            <x v="1"/>
            <x v="4"/>
            <x v="5"/>
            <x v="9"/>
            <x v="14"/>
            <x v="16"/>
            <x v="17"/>
            <x v="20"/>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9">
            <x v="0"/>
            <x v="1"/>
            <x v="4"/>
            <x v="5"/>
            <x v="9"/>
            <x v="14"/>
            <x v="16"/>
            <x v="17"/>
            <x v="20"/>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12">
            <x v="2"/>
            <x v="3"/>
            <x v="6"/>
            <x v="7"/>
            <x v="8"/>
            <x v="10"/>
            <x v="11"/>
            <x v="12"/>
            <x v="13"/>
            <x v="15"/>
            <x v="18"/>
            <x v="19"/>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12">
            <x v="2"/>
            <x v="3"/>
            <x v="6"/>
            <x v="7"/>
            <x v="8"/>
            <x v="10"/>
            <x v="11"/>
            <x v="12"/>
            <x v="13"/>
            <x v="15"/>
            <x v="18"/>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34998626667073579"/>
  </sheetPr>
  <dimension ref="A1:BQ34"/>
  <sheetViews>
    <sheetView tabSelected="1" zoomScale="70" zoomScaleNormal="70" workbookViewId="0">
      <pane xSplit="2" ySplit="8" topLeftCell="C9" activePane="bottomRight" state="frozen"/>
      <selection pane="topRight" activeCell="C1" sqref="C1"/>
      <selection pane="bottomLeft" activeCell="A9" sqref="A9"/>
      <selection pane="bottomRight" activeCell="G35" sqref="G35"/>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2"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9" t="s">
        <v>10</v>
      </c>
      <c r="B1" s="7"/>
      <c r="C1" s="7"/>
      <c r="D1" s="7"/>
      <c r="E1" s="7"/>
      <c r="F1" s="7"/>
      <c r="G1" s="4">
        <v>2016</v>
      </c>
      <c r="K1" s="7"/>
    </row>
    <row r="2" spans="1:69" x14ac:dyDescent="0.2">
      <c r="A2" s="10" t="s">
        <v>25</v>
      </c>
      <c r="B2" s="7"/>
      <c r="C2" s="7"/>
      <c r="D2" s="7"/>
      <c r="E2" s="7"/>
      <c r="F2" s="7"/>
      <c r="G2" s="43" t="s">
        <v>78</v>
      </c>
      <c r="K2" s="7"/>
    </row>
    <row r="3" spans="1:69" ht="15" x14ac:dyDescent="0.25">
      <c r="A3" s="52" t="s">
        <v>98</v>
      </c>
      <c r="B3" s="52"/>
      <c r="C3" s="52"/>
      <c r="D3" s="52"/>
      <c r="E3" s="50"/>
      <c r="F3" s="50"/>
      <c r="G3" s="50"/>
      <c r="K3" s="50"/>
    </row>
    <row r="4" spans="1:69" x14ac:dyDescent="0.2">
      <c r="A4" s="50"/>
      <c r="B4" s="50"/>
      <c r="C4" s="50"/>
      <c r="D4" s="50"/>
      <c r="E4" s="50"/>
      <c r="F4" s="50"/>
      <c r="G4" s="50"/>
      <c r="K4" s="50"/>
    </row>
    <row r="5" spans="1:69" ht="15" x14ac:dyDescent="0.25">
      <c r="A5" s="11" t="s">
        <v>9</v>
      </c>
      <c r="B5" s="7"/>
      <c r="C5" s="7"/>
      <c r="D5" s="7"/>
      <c r="E5" s="7"/>
      <c r="F5" s="7"/>
      <c r="G5" s="7"/>
      <c r="K5" s="7"/>
      <c r="AZ5" s="33"/>
    </row>
    <row r="6" spans="1:69" ht="12.75" customHeight="1" x14ac:dyDescent="0.2">
      <c r="A6" s="50" t="s">
        <v>45</v>
      </c>
      <c r="B6" s="7"/>
      <c r="C6" s="7"/>
      <c r="D6" s="7"/>
      <c r="E6" s="7"/>
      <c r="F6" s="7"/>
      <c r="G6" s="7"/>
      <c r="K6" s="7"/>
      <c r="BL6" s="72" t="s">
        <v>96</v>
      </c>
      <c r="BM6" s="72"/>
      <c r="BN6" s="72"/>
      <c r="BO6" s="72"/>
      <c r="BP6" s="72"/>
    </row>
    <row r="7" spans="1:69" x14ac:dyDescent="0.2">
      <c r="A7" s="74" t="s">
        <v>26</v>
      </c>
      <c r="B7" s="74" t="s">
        <v>24</v>
      </c>
      <c r="C7" s="76" t="s">
        <v>39</v>
      </c>
      <c r="D7" s="77"/>
      <c r="E7" s="77"/>
      <c r="F7" s="77"/>
      <c r="G7" s="78"/>
      <c r="H7" s="69" t="s">
        <v>29</v>
      </c>
      <c r="I7" s="70"/>
      <c r="J7" s="70"/>
      <c r="K7" s="70"/>
      <c r="L7" s="71"/>
      <c r="M7" s="76" t="s">
        <v>13</v>
      </c>
      <c r="N7" s="77"/>
      <c r="O7" s="77"/>
      <c r="P7" s="77"/>
      <c r="Q7" s="78"/>
      <c r="R7" s="69" t="s">
        <v>30</v>
      </c>
      <c r="S7" s="70"/>
      <c r="T7" s="70"/>
      <c r="U7" s="70"/>
      <c r="V7" s="71"/>
      <c r="W7" s="76" t="s">
        <v>31</v>
      </c>
      <c r="X7" s="77"/>
      <c r="Y7" s="77"/>
      <c r="Z7" s="77"/>
      <c r="AA7" s="78"/>
      <c r="AB7" s="69" t="s">
        <v>32</v>
      </c>
      <c r="AC7" s="70"/>
      <c r="AD7" s="70"/>
      <c r="AE7" s="70"/>
      <c r="AF7" s="71"/>
      <c r="AG7" s="76" t="s">
        <v>33</v>
      </c>
      <c r="AH7" s="77"/>
      <c r="AI7" s="77"/>
      <c r="AJ7" s="77"/>
      <c r="AK7" s="78"/>
      <c r="AL7" s="69" t="s">
        <v>34</v>
      </c>
      <c r="AM7" s="70"/>
      <c r="AN7" s="70"/>
      <c r="AO7" s="70"/>
      <c r="AP7" s="71"/>
      <c r="AQ7" s="76" t="s">
        <v>35</v>
      </c>
      <c r="AR7" s="77"/>
      <c r="AS7" s="77"/>
      <c r="AT7" s="77"/>
      <c r="AU7" s="78"/>
      <c r="AV7" s="69" t="s">
        <v>36</v>
      </c>
      <c r="AW7" s="70"/>
      <c r="AX7" s="70"/>
      <c r="AY7" s="70"/>
      <c r="AZ7" s="71"/>
      <c r="BA7" s="76" t="s">
        <v>37</v>
      </c>
      <c r="BB7" s="77"/>
      <c r="BC7" s="77"/>
      <c r="BD7" s="77"/>
      <c r="BE7" s="78"/>
      <c r="BF7" s="69" t="s">
        <v>38</v>
      </c>
      <c r="BG7" s="70"/>
      <c r="BH7" s="70"/>
      <c r="BI7" s="70"/>
      <c r="BJ7" s="71"/>
      <c r="BL7" s="73"/>
      <c r="BM7" s="73"/>
      <c r="BN7" s="73"/>
      <c r="BO7" s="73"/>
      <c r="BP7" s="73"/>
    </row>
    <row r="8" spans="1:69" ht="51" x14ac:dyDescent="0.2">
      <c r="A8" s="75"/>
      <c r="B8" s="75"/>
      <c r="C8" s="26" t="s">
        <v>48</v>
      </c>
      <c r="D8" s="26" t="s">
        <v>49</v>
      </c>
      <c r="E8" s="26" t="s">
        <v>50</v>
      </c>
      <c r="F8" s="26" t="s">
        <v>51</v>
      </c>
      <c r="G8" s="26" t="s">
        <v>28</v>
      </c>
      <c r="H8" s="25" t="s">
        <v>48</v>
      </c>
      <c r="I8" s="25" t="s">
        <v>49</v>
      </c>
      <c r="J8" s="25" t="s">
        <v>50</v>
      </c>
      <c r="K8" s="25" t="s">
        <v>51</v>
      </c>
      <c r="L8" s="25" t="s">
        <v>28</v>
      </c>
      <c r="M8" s="26" t="s">
        <v>48</v>
      </c>
      <c r="N8" s="26" t="s">
        <v>49</v>
      </c>
      <c r="O8" s="26" t="s">
        <v>50</v>
      </c>
      <c r="P8" s="26" t="s">
        <v>51</v>
      </c>
      <c r="Q8" s="26" t="s">
        <v>28</v>
      </c>
      <c r="R8" s="25" t="s">
        <v>48</v>
      </c>
      <c r="S8" s="25" t="s">
        <v>49</v>
      </c>
      <c r="T8" s="25" t="s">
        <v>50</v>
      </c>
      <c r="U8" s="25" t="s">
        <v>51</v>
      </c>
      <c r="V8" s="25" t="s">
        <v>28</v>
      </c>
      <c r="W8" s="26" t="s">
        <v>48</v>
      </c>
      <c r="X8" s="26" t="s">
        <v>49</v>
      </c>
      <c r="Y8" s="26" t="s">
        <v>50</v>
      </c>
      <c r="Z8" s="26" t="s">
        <v>51</v>
      </c>
      <c r="AA8" s="26" t="s">
        <v>28</v>
      </c>
      <c r="AB8" s="25" t="s">
        <v>48</v>
      </c>
      <c r="AC8" s="25" t="s">
        <v>49</v>
      </c>
      <c r="AD8" s="25" t="s">
        <v>50</v>
      </c>
      <c r="AE8" s="25" t="s">
        <v>51</v>
      </c>
      <c r="AF8" s="25" t="s">
        <v>28</v>
      </c>
      <c r="AG8" s="26" t="s">
        <v>48</v>
      </c>
      <c r="AH8" s="26" t="s">
        <v>49</v>
      </c>
      <c r="AI8" s="26" t="s">
        <v>50</v>
      </c>
      <c r="AJ8" s="26" t="s">
        <v>51</v>
      </c>
      <c r="AK8" s="26" t="s">
        <v>28</v>
      </c>
      <c r="AL8" s="25" t="s">
        <v>48</v>
      </c>
      <c r="AM8" s="25" t="s">
        <v>49</v>
      </c>
      <c r="AN8" s="25" t="s">
        <v>50</v>
      </c>
      <c r="AO8" s="25" t="s">
        <v>51</v>
      </c>
      <c r="AP8" s="25" t="s">
        <v>28</v>
      </c>
      <c r="AQ8" s="26" t="s">
        <v>48</v>
      </c>
      <c r="AR8" s="26" t="s">
        <v>49</v>
      </c>
      <c r="AS8" s="26" t="s">
        <v>50</v>
      </c>
      <c r="AT8" s="26" t="s">
        <v>51</v>
      </c>
      <c r="AU8" s="26" t="s">
        <v>28</v>
      </c>
      <c r="AV8" s="25" t="s">
        <v>48</v>
      </c>
      <c r="AW8" s="25" t="s">
        <v>49</v>
      </c>
      <c r="AX8" s="25" t="s">
        <v>50</v>
      </c>
      <c r="AY8" s="25" t="s">
        <v>51</v>
      </c>
      <c r="AZ8" s="25" t="s">
        <v>28</v>
      </c>
      <c r="BA8" s="26" t="s">
        <v>48</v>
      </c>
      <c r="BB8" s="26" t="s">
        <v>49</v>
      </c>
      <c r="BC8" s="26" t="s">
        <v>50</v>
      </c>
      <c r="BD8" s="26" t="s">
        <v>51</v>
      </c>
      <c r="BE8" s="26" t="s">
        <v>28</v>
      </c>
      <c r="BF8" s="25" t="s">
        <v>48</v>
      </c>
      <c r="BG8" s="25" t="s">
        <v>49</v>
      </c>
      <c r="BH8" s="25" t="s">
        <v>50</v>
      </c>
      <c r="BI8" s="25" t="s">
        <v>51</v>
      </c>
      <c r="BJ8" s="25" t="s">
        <v>28</v>
      </c>
      <c r="BL8" s="25" t="s">
        <v>48</v>
      </c>
      <c r="BM8" s="26" t="s">
        <v>49</v>
      </c>
      <c r="BN8" s="26" t="s">
        <v>50</v>
      </c>
      <c r="BO8" s="26" t="s">
        <v>51</v>
      </c>
      <c r="BP8" s="26" t="s">
        <v>28</v>
      </c>
    </row>
    <row r="9" spans="1:69" x14ac:dyDescent="0.2">
      <c r="A9" s="1" t="s">
        <v>14</v>
      </c>
      <c r="B9" s="1" t="s">
        <v>2</v>
      </c>
      <c r="C9" s="14">
        <v>128</v>
      </c>
      <c r="D9" s="35">
        <v>0.703125</v>
      </c>
      <c r="E9" s="35">
        <v>0.296875</v>
      </c>
      <c r="F9" s="35">
        <v>0</v>
      </c>
      <c r="G9" s="35">
        <v>1</v>
      </c>
      <c r="H9" s="14">
        <v>94</v>
      </c>
      <c r="I9" s="35">
        <v>0.68085106382978722</v>
      </c>
      <c r="J9" s="35">
        <v>0.31914893617021278</v>
      </c>
      <c r="K9" s="35">
        <v>0</v>
      </c>
      <c r="L9" s="35">
        <v>1</v>
      </c>
      <c r="M9" s="14">
        <v>146</v>
      </c>
      <c r="N9" s="35">
        <v>0.76027397260273977</v>
      </c>
      <c r="O9" s="35">
        <v>0.23972602739726026</v>
      </c>
      <c r="P9" s="35">
        <v>0</v>
      </c>
      <c r="Q9" s="35">
        <v>1</v>
      </c>
      <c r="R9" s="14">
        <v>149</v>
      </c>
      <c r="S9" s="35">
        <v>0.74496644295302006</v>
      </c>
      <c r="T9" s="35">
        <v>0.25503355704697989</v>
      </c>
      <c r="U9" s="35">
        <v>6.7114093959731542E-3</v>
      </c>
      <c r="V9" s="35">
        <v>0.99328859060402686</v>
      </c>
      <c r="W9" s="14">
        <v>146</v>
      </c>
      <c r="X9" s="35">
        <v>0.76712328767123283</v>
      </c>
      <c r="Y9" s="35">
        <v>0.23287671232876711</v>
      </c>
      <c r="Z9" s="35">
        <v>1.3698630136986301E-2</v>
      </c>
      <c r="AA9" s="35">
        <v>0.98630136986301364</v>
      </c>
      <c r="AB9" s="14">
        <v>137</v>
      </c>
      <c r="AC9" s="35">
        <v>0.57664233576642343</v>
      </c>
      <c r="AD9" s="35">
        <v>0.42335766423357662</v>
      </c>
      <c r="AE9" s="35">
        <v>0</v>
      </c>
      <c r="AF9" s="35">
        <v>1</v>
      </c>
      <c r="AG9" s="14">
        <v>137</v>
      </c>
      <c r="AH9" s="35">
        <v>0.56204379562043794</v>
      </c>
      <c r="AI9" s="35">
        <v>0.43795620437956206</v>
      </c>
      <c r="AJ9" s="35">
        <v>3.6496350364963501E-2</v>
      </c>
      <c r="AK9" s="35">
        <v>0.96350364963503654</v>
      </c>
      <c r="AL9" s="14">
        <v>157</v>
      </c>
      <c r="AM9" s="35">
        <v>0.5286624203821656</v>
      </c>
      <c r="AN9" s="35">
        <v>0.4713375796178344</v>
      </c>
      <c r="AO9" s="35">
        <v>6.369426751592357E-3</v>
      </c>
      <c r="AP9" s="35">
        <v>0.99363057324840764</v>
      </c>
      <c r="AQ9" s="14">
        <v>134</v>
      </c>
      <c r="AR9" s="35">
        <v>0.67164179104477606</v>
      </c>
      <c r="AS9" s="35">
        <v>0.32835820895522388</v>
      </c>
      <c r="AT9" s="35">
        <v>0</v>
      </c>
      <c r="AU9" s="35">
        <v>1</v>
      </c>
      <c r="AV9" s="14">
        <v>142</v>
      </c>
      <c r="AW9" s="35">
        <v>0.75352112676056338</v>
      </c>
      <c r="AX9" s="35">
        <v>0.24647887323943662</v>
      </c>
      <c r="AY9" s="35">
        <v>0.176056338028169</v>
      </c>
      <c r="AZ9" s="35">
        <v>0.823943661971831</v>
      </c>
      <c r="BA9" s="14">
        <v>136</v>
      </c>
      <c r="BB9" s="35">
        <v>0.47058823529411764</v>
      </c>
      <c r="BC9" s="35">
        <v>0.52941176470588236</v>
      </c>
      <c r="BD9" s="35">
        <v>0.47794117647058826</v>
      </c>
      <c r="BE9" s="35">
        <v>0.52205882352941169</v>
      </c>
      <c r="BF9" s="14">
        <v>147</v>
      </c>
      <c r="BG9" s="35">
        <v>0.30612244897959184</v>
      </c>
      <c r="BH9" s="35">
        <v>0.69387755102040816</v>
      </c>
      <c r="BI9" s="35">
        <v>0.69387755102040816</v>
      </c>
      <c r="BJ9" s="35">
        <v>0.30612244897959184</v>
      </c>
      <c r="BL9" s="30">
        <v>1653</v>
      </c>
      <c r="BM9" s="37">
        <v>0.62492437991530547</v>
      </c>
      <c r="BN9" s="37">
        <v>0.37507562008469447</v>
      </c>
      <c r="BO9" s="37">
        <v>0.12159709618874773</v>
      </c>
      <c r="BP9" s="37">
        <v>0.8784029038112523</v>
      </c>
      <c r="BQ9" s="16"/>
    </row>
    <row r="10" spans="1:69" x14ac:dyDescent="0.2">
      <c r="A10" s="1" t="s">
        <v>15</v>
      </c>
      <c r="B10" s="1" t="s">
        <v>1</v>
      </c>
      <c r="C10" s="14">
        <v>45</v>
      </c>
      <c r="D10" s="35">
        <v>0.88888888888888884</v>
      </c>
      <c r="E10" s="35">
        <v>0.1111111111111111</v>
      </c>
      <c r="F10" s="35">
        <v>0</v>
      </c>
      <c r="G10" s="35">
        <v>1</v>
      </c>
      <c r="H10" s="14">
        <v>38</v>
      </c>
      <c r="I10" s="35">
        <v>0.84210526315789469</v>
      </c>
      <c r="J10" s="35">
        <v>0.15789473684210525</v>
      </c>
      <c r="K10" s="35">
        <v>0</v>
      </c>
      <c r="L10" s="35">
        <v>1</v>
      </c>
      <c r="M10" s="14">
        <v>0</v>
      </c>
      <c r="N10" s="35" t="s">
        <v>99</v>
      </c>
      <c r="O10" s="35" t="s">
        <v>99</v>
      </c>
      <c r="P10" s="35" t="s">
        <v>99</v>
      </c>
      <c r="Q10" s="35" t="s">
        <v>99</v>
      </c>
      <c r="R10" s="14">
        <v>4</v>
      </c>
      <c r="S10" s="35">
        <v>0.25</v>
      </c>
      <c r="T10" s="35">
        <v>0.75</v>
      </c>
      <c r="U10" s="35">
        <v>0</v>
      </c>
      <c r="V10" s="35">
        <v>1</v>
      </c>
      <c r="W10" s="14">
        <v>8</v>
      </c>
      <c r="X10" s="35">
        <v>0.75</v>
      </c>
      <c r="Y10" s="35">
        <v>0.25</v>
      </c>
      <c r="Z10" s="35">
        <v>0</v>
      </c>
      <c r="AA10" s="35">
        <v>1</v>
      </c>
      <c r="AB10" s="14">
        <v>18</v>
      </c>
      <c r="AC10" s="35">
        <v>0.72222222222222221</v>
      </c>
      <c r="AD10" s="35">
        <v>0.27777777777777779</v>
      </c>
      <c r="AE10" s="35">
        <v>0</v>
      </c>
      <c r="AF10" s="35">
        <v>1</v>
      </c>
      <c r="AG10" s="14">
        <v>18</v>
      </c>
      <c r="AH10" s="35">
        <v>0.83333333333333337</v>
      </c>
      <c r="AI10" s="35">
        <v>0.16666666666666666</v>
      </c>
      <c r="AJ10" s="35">
        <v>0</v>
      </c>
      <c r="AK10" s="35">
        <v>1</v>
      </c>
      <c r="AL10" s="14">
        <v>39</v>
      </c>
      <c r="AM10" s="35">
        <v>0.92307692307692313</v>
      </c>
      <c r="AN10" s="35">
        <v>7.6923076923076927E-2</v>
      </c>
      <c r="AO10" s="35">
        <v>0</v>
      </c>
      <c r="AP10" s="35">
        <v>1</v>
      </c>
      <c r="AQ10" s="14">
        <v>35</v>
      </c>
      <c r="AR10" s="35">
        <v>0.94285714285714284</v>
      </c>
      <c r="AS10" s="35">
        <v>5.7142857142857141E-2</v>
      </c>
      <c r="AT10" s="35">
        <v>0</v>
      </c>
      <c r="AU10" s="35">
        <v>1</v>
      </c>
      <c r="AV10" s="14">
        <v>74</v>
      </c>
      <c r="AW10" s="35">
        <v>0.90540540540540537</v>
      </c>
      <c r="AX10" s="35">
        <v>9.45945945945946E-2</v>
      </c>
      <c r="AY10" s="35">
        <v>4.0540540540540543E-2</v>
      </c>
      <c r="AZ10" s="35">
        <v>0.95945945945945943</v>
      </c>
      <c r="BA10" s="14">
        <v>78</v>
      </c>
      <c r="BB10" s="35">
        <v>0.83333333333333337</v>
      </c>
      <c r="BC10" s="35">
        <v>0.16666666666666666</v>
      </c>
      <c r="BD10" s="35">
        <v>0</v>
      </c>
      <c r="BE10" s="35">
        <v>1</v>
      </c>
      <c r="BF10" s="14">
        <v>51</v>
      </c>
      <c r="BG10" s="35">
        <v>0.62745098039215685</v>
      </c>
      <c r="BH10" s="35">
        <v>0.37254901960784315</v>
      </c>
      <c r="BI10" s="35">
        <v>0</v>
      </c>
      <c r="BJ10" s="35">
        <v>1</v>
      </c>
      <c r="BL10" s="30">
        <v>408</v>
      </c>
      <c r="BM10" s="37">
        <v>0.83333333333333337</v>
      </c>
      <c r="BN10" s="37">
        <v>0.16666666666666666</v>
      </c>
      <c r="BO10" s="37">
        <v>7.3529411764705881E-3</v>
      </c>
      <c r="BP10" s="37">
        <v>0.99264705882352944</v>
      </c>
    </row>
    <row r="11" spans="1:69" x14ac:dyDescent="0.2">
      <c r="A11" s="38" t="s">
        <v>53</v>
      </c>
      <c r="B11" s="1" t="s">
        <v>54</v>
      </c>
      <c r="C11" s="14">
        <v>16</v>
      </c>
      <c r="D11" s="35">
        <v>0.9375</v>
      </c>
      <c r="E11" s="35">
        <v>6.25E-2</v>
      </c>
      <c r="F11" s="35">
        <v>6.25E-2</v>
      </c>
      <c r="G11" s="35">
        <v>0.9375</v>
      </c>
      <c r="H11" s="14">
        <v>17</v>
      </c>
      <c r="I11" s="35">
        <v>0.94117647058823528</v>
      </c>
      <c r="J11" s="35">
        <v>5.8823529411764705E-2</v>
      </c>
      <c r="K11" s="35">
        <v>5.8823529411764705E-2</v>
      </c>
      <c r="L11" s="35">
        <v>0.94117647058823528</v>
      </c>
      <c r="M11" s="14">
        <v>32</v>
      </c>
      <c r="N11" s="35">
        <v>0.8125</v>
      </c>
      <c r="O11" s="35">
        <v>0.1875</v>
      </c>
      <c r="P11" s="35">
        <v>3.125E-2</v>
      </c>
      <c r="Q11" s="35">
        <v>0.96875</v>
      </c>
      <c r="R11" s="14">
        <v>29</v>
      </c>
      <c r="S11" s="35">
        <v>0.93103448275862066</v>
      </c>
      <c r="T11" s="35">
        <v>6.8965517241379309E-2</v>
      </c>
      <c r="U11" s="35">
        <v>0</v>
      </c>
      <c r="V11" s="35">
        <v>1</v>
      </c>
      <c r="W11" s="14">
        <v>35</v>
      </c>
      <c r="X11" s="35">
        <v>0.85714285714285721</v>
      </c>
      <c r="Y11" s="35">
        <v>0.14285714285714285</v>
      </c>
      <c r="Z11" s="35">
        <v>0</v>
      </c>
      <c r="AA11" s="35">
        <v>1</v>
      </c>
      <c r="AB11" s="14">
        <v>32</v>
      </c>
      <c r="AC11" s="35">
        <v>0.9375</v>
      </c>
      <c r="AD11" s="35">
        <v>6.25E-2</v>
      </c>
      <c r="AE11" s="35">
        <v>0</v>
      </c>
      <c r="AF11" s="35">
        <v>1</v>
      </c>
      <c r="AG11" s="14">
        <v>42</v>
      </c>
      <c r="AH11" s="35">
        <v>0.85714285714285721</v>
      </c>
      <c r="AI11" s="35">
        <v>0.14285714285714285</v>
      </c>
      <c r="AJ11" s="35">
        <v>0</v>
      </c>
      <c r="AK11" s="35">
        <v>1</v>
      </c>
      <c r="AL11" s="14">
        <v>49</v>
      </c>
      <c r="AM11" s="35">
        <v>0.87755102040816324</v>
      </c>
      <c r="AN11" s="35">
        <v>0.12244897959183673</v>
      </c>
      <c r="AO11" s="35">
        <v>0</v>
      </c>
      <c r="AP11" s="35">
        <v>1</v>
      </c>
      <c r="AQ11" s="14">
        <v>50</v>
      </c>
      <c r="AR11" s="35">
        <v>0.9</v>
      </c>
      <c r="AS11" s="35">
        <v>0.1</v>
      </c>
      <c r="AT11" s="35">
        <v>0</v>
      </c>
      <c r="AU11" s="35">
        <v>1</v>
      </c>
      <c r="AV11" s="14">
        <v>56</v>
      </c>
      <c r="AW11" s="35">
        <v>0.9821428571428571</v>
      </c>
      <c r="AX11" s="35">
        <v>1.7857142857142856E-2</v>
      </c>
      <c r="AY11" s="35">
        <v>0</v>
      </c>
      <c r="AZ11" s="35">
        <v>1</v>
      </c>
      <c r="BA11" s="14">
        <v>57</v>
      </c>
      <c r="BB11" s="35">
        <v>0.96491228070175439</v>
      </c>
      <c r="BC11" s="35">
        <v>3.5087719298245612E-2</v>
      </c>
      <c r="BD11" s="35">
        <v>0</v>
      </c>
      <c r="BE11" s="35">
        <v>1</v>
      </c>
      <c r="BF11" s="14">
        <v>52</v>
      </c>
      <c r="BG11" s="35">
        <v>0.90384615384615385</v>
      </c>
      <c r="BH11" s="35">
        <v>9.6153846153846159E-2</v>
      </c>
      <c r="BI11" s="35">
        <v>1.9230769230769232E-2</v>
      </c>
      <c r="BJ11" s="35">
        <v>0.98076923076923073</v>
      </c>
      <c r="BL11" s="30">
        <v>467</v>
      </c>
      <c r="BM11" s="37">
        <v>0.91006423982869378</v>
      </c>
      <c r="BN11" s="37">
        <v>8.9935760171306209E-2</v>
      </c>
      <c r="BO11" s="37">
        <v>8.5653104925053538E-3</v>
      </c>
      <c r="BP11" s="37">
        <v>0.99143468950749469</v>
      </c>
    </row>
    <row r="12" spans="1:69" x14ac:dyDescent="0.2">
      <c r="A12" s="1" t="s">
        <v>16</v>
      </c>
      <c r="B12" s="1" t="s">
        <v>4</v>
      </c>
      <c r="C12" s="14">
        <v>11</v>
      </c>
      <c r="D12" s="35">
        <v>0.18181818181818177</v>
      </c>
      <c r="E12" s="35">
        <v>0.81818181818181823</v>
      </c>
      <c r="F12" s="35">
        <v>0</v>
      </c>
      <c r="G12" s="35">
        <v>1</v>
      </c>
      <c r="H12" s="14">
        <v>17</v>
      </c>
      <c r="I12" s="35">
        <v>0.52941176470588236</v>
      </c>
      <c r="J12" s="35">
        <v>0.47058823529411764</v>
      </c>
      <c r="K12" s="35">
        <v>0</v>
      </c>
      <c r="L12" s="35">
        <v>1</v>
      </c>
      <c r="M12" s="14">
        <v>29</v>
      </c>
      <c r="N12" s="35">
        <v>0.44827586206896552</v>
      </c>
      <c r="O12" s="35">
        <v>0.55172413793103448</v>
      </c>
      <c r="P12" s="35">
        <v>3.4482758620689655E-2</v>
      </c>
      <c r="Q12" s="35">
        <v>0.96551724137931039</v>
      </c>
      <c r="R12" s="14">
        <v>26</v>
      </c>
      <c r="S12" s="35">
        <v>0.30769230769230771</v>
      </c>
      <c r="T12" s="35">
        <v>0.69230769230769229</v>
      </c>
      <c r="U12" s="35">
        <v>3.8461538461538464E-2</v>
      </c>
      <c r="V12" s="35">
        <v>0.96153846153846156</v>
      </c>
      <c r="W12" s="14">
        <v>35</v>
      </c>
      <c r="X12" s="35">
        <v>0.7142857142857143</v>
      </c>
      <c r="Y12" s="35">
        <v>0.2857142857142857</v>
      </c>
      <c r="Z12" s="35">
        <v>2.8571428571428571E-2</v>
      </c>
      <c r="AA12" s="35">
        <v>0.97142857142857142</v>
      </c>
      <c r="AB12" s="14">
        <v>38</v>
      </c>
      <c r="AC12" s="35">
        <v>0.42105263157894735</v>
      </c>
      <c r="AD12" s="35">
        <v>0.57894736842105265</v>
      </c>
      <c r="AE12" s="35">
        <v>0</v>
      </c>
      <c r="AF12" s="35">
        <v>1</v>
      </c>
      <c r="AG12" s="14">
        <v>38</v>
      </c>
      <c r="AH12" s="35">
        <v>0.47368421052631582</v>
      </c>
      <c r="AI12" s="35">
        <v>0.52631578947368418</v>
      </c>
      <c r="AJ12" s="35">
        <v>0</v>
      </c>
      <c r="AK12" s="35">
        <v>1</v>
      </c>
      <c r="AL12" s="14">
        <v>48</v>
      </c>
      <c r="AM12" s="35">
        <v>0.625</v>
      </c>
      <c r="AN12" s="35">
        <v>0.375</v>
      </c>
      <c r="AO12" s="35">
        <v>0</v>
      </c>
      <c r="AP12" s="35">
        <v>1</v>
      </c>
      <c r="AQ12" s="14">
        <v>41</v>
      </c>
      <c r="AR12" s="35">
        <v>0.75609756097560976</v>
      </c>
      <c r="AS12" s="35">
        <v>0.24390243902439024</v>
      </c>
      <c r="AT12" s="35">
        <v>2.4390243902439025E-2</v>
      </c>
      <c r="AU12" s="35">
        <v>0.97560975609756095</v>
      </c>
      <c r="AV12" s="14">
        <v>27</v>
      </c>
      <c r="AW12" s="35">
        <v>0.55555555555555558</v>
      </c>
      <c r="AX12" s="35">
        <v>0.44444444444444442</v>
      </c>
      <c r="AY12" s="35">
        <v>0</v>
      </c>
      <c r="AZ12" s="35">
        <v>1</v>
      </c>
      <c r="BA12" s="14">
        <v>26</v>
      </c>
      <c r="BB12" s="35">
        <v>0.5</v>
      </c>
      <c r="BC12" s="35">
        <v>0.5</v>
      </c>
      <c r="BD12" s="35">
        <v>0</v>
      </c>
      <c r="BE12" s="35">
        <v>1</v>
      </c>
      <c r="BF12" s="14">
        <v>29</v>
      </c>
      <c r="BG12" s="35">
        <v>0.44827586206896552</v>
      </c>
      <c r="BH12" s="35">
        <v>0.55172413793103448</v>
      </c>
      <c r="BI12" s="35">
        <v>3.4482758620689655E-2</v>
      </c>
      <c r="BJ12" s="35">
        <v>0.96551724137931039</v>
      </c>
      <c r="BL12" s="30">
        <v>365</v>
      </c>
      <c r="BM12" s="37">
        <v>0.52876712328767117</v>
      </c>
      <c r="BN12" s="37">
        <v>0.47123287671232877</v>
      </c>
      <c r="BO12" s="37">
        <v>1.3698630136986301E-2</v>
      </c>
      <c r="BP12" s="37">
        <v>0.98630136986301364</v>
      </c>
    </row>
    <row r="13" spans="1:69" x14ac:dyDescent="0.2">
      <c r="A13" s="1" t="s">
        <v>17</v>
      </c>
      <c r="B13" s="1" t="s">
        <v>0</v>
      </c>
      <c r="C13" s="14">
        <v>57</v>
      </c>
      <c r="D13" s="35">
        <v>0.82456140350877194</v>
      </c>
      <c r="E13" s="35">
        <v>0.17543859649122806</v>
      </c>
      <c r="F13" s="35">
        <v>0</v>
      </c>
      <c r="G13" s="35">
        <v>1</v>
      </c>
      <c r="H13" s="14">
        <v>47</v>
      </c>
      <c r="I13" s="35">
        <v>0.8936170212765957</v>
      </c>
      <c r="J13" s="35">
        <v>0.10638297872340426</v>
      </c>
      <c r="K13" s="35">
        <v>0</v>
      </c>
      <c r="L13" s="35">
        <v>1</v>
      </c>
      <c r="M13" s="14">
        <v>48</v>
      </c>
      <c r="N13" s="35">
        <v>0.6875</v>
      </c>
      <c r="O13" s="35">
        <v>0.3125</v>
      </c>
      <c r="P13" s="35">
        <v>0</v>
      </c>
      <c r="Q13" s="35">
        <v>1</v>
      </c>
      <c r="R13" s="14">
        <v>92</v>
      </c>
      <c r="S13" s="35">
        <v>0.80434782608695654</v>
      </c>
      <c r="T13" s="35">
        <v>0.19565217391304349</v>
      </c>
      <c r="U13" s="35">
        <v>0</v>
      </c>
      <c r="V13" s="35">
        <v>1</v>
      </c>
      <c r="W13" s="14">
        <v>103</v>
      </c>
      <c r="X13" s="35">
        <v>0.64077669902912615</v>
      </c>
      <c r="Y13" s="35">
        <v>0.35922330097087379</v>
      </c>
      <c r="Z13" s="35">
        <v>9.7087378640776691E-3</v>
      </c>
      <c r="AA13" s="35">
        <v>0.99029126213592233</v>
      </c>
      <c r="AB13" s="14">
        <v>80</v>
      </c>
      <c r="AC13" s="35">
        <v>0.67500000000000004</v>
      </c>
      <c r="AD13" s="35">
        <v>0.32500000000000001</v>
      </c>
      <c r="AE13" s="35">
        <v>1.2500000000000001E-2</v>
      </c>
      <c r="AF13" s="35">
        <v>0.98750000000000004</v>
      </c>
      <c r="AG13" s="14">
        <v>80</v>
      </c>
      <c r="AH13" s="35">
        <v>0.75</v>
      </c>
      <c r="AI13" s="35">
        <v>0.25</v>
      </c>
      <c r="AJ13" s="35">
        <v>0</v>
      </c>
      <c r="AK13" s="35">
        <v>1</v>
      </c>
      <c r="AL13" s="14">
        <v>105</v>
      </c>
      <c r="AM13" s="35">
        <v>0.8666666666666667</v>
      </c>
      <c r="AN13" s="35">
        <v>0.13333333333333333</v>
      </c>
      <c r="AO13" s="35">
        <v>9.5238095238095247E-3</v>
      </c>
      <c r="AP13" s="35">
        <v>0.99047619047619051</v>
      </c>
      <c r="AQ13" s="14">
        <v>78</v>
      </c>
      <c r="AR13" s="35">
        <v>0.84615384615384615</v>
      </c>
      <c r="AS13" s="35">
        <v>0.15384615384615385</v>
      </c>
      <c r="AT13" s="35">
        <v>1.282051282051282E-2</v>
      </c>
      <c r="AU13" s="35">
        <v>0.98717948717948723</v>
      </c>
      <c r="AV13" s="14">
        <v>74</v>
      </c>
      <c r="AW13" s="35">
        <v>0.90540540540540537</v>
      </c>
      <c r="AX13" s="35">
        <v>9.45945945945946E-2</v>
      </c>
      <c r="AY13" s="35">
        <v>5.4054054054054057E-2</v>
      </c>
      <c r="AZ13" s="35">
        <v>0.94594594594594594</v>
      </c>
      <c r="BA13" s="14">
        <v>64</v>
      </c>
      <c r="BB13" s="35">
        <v>0.6875</v>
      </c>
      <c r="BC13" s="35">
        <v>0.3125</v>
      </c>
      <c r="BD13" s="35">
        <v>0.25</v>
      </c>
      <c r="BE13" s="35">
        <v>0.75</v>
      </c>
      <c r="BF13" s="14">
        <v>98</v>
      </c>
      <c r="BG13" s="35">
        <v>0.63265306122448983</v>
      </c>
      <c r="BH13" s="35">
        <v>0.36734693877551022</v>
      </c>
      <c r="BI13" s="35">
        <v>0.29591836734693877</v>
      </c>
      <c r="BJ13" s="35">
        <v>0.70408163265306123</v>
      </c>
      <c r="BL13" s="30">
        <v>926</v>
      </c>
      <c r="BM13" s="37">
        <v>0.76241900647948158</v>
      </c>
      <c r="BN13" s="37">
        <v>0.23758099352051837</v>
      </c>
      <c r="BO13" s="37">
        <v>5.7235421166306692E-2</v>
      </c>
      <c r="BP13" s="37">
        <v>0.94276457883369336</v>
      </c>
    </row>
    <row r="14" spans="1:69" x14ac:dyDescent="0.2">
      <c r="A14" s="1" t="s">
        <v>18</v>
      </c>
      <c r="B14" s="1" t="s">
        <v>3</v>
      </c>
      <c r="C14" s="14">
        <v>50</v>
      </c>
      <c r="D14" s="35">
        <v>0.76</v>
      </c>
      <c r="E14" s="35">
        <v>0.24</v>
      </c>
      <c r="F14" s="35">
        <v>0</v>
      </c>
      <c r="G14" s="35">
        <v>1</v>
      </c>
      <c r="H14" s="14">
        <v>52</v>
      </c>
      <c r="I14" s="35">
        <v>0.96153846153846156</v>
      </c>
      <c r="J14" s="35">
        <v>3.8461538461538464E-2</v>
      </c>
      <c r="K14" s="35">
        <v>0</v>
      </c>
      <c r="L14" s="35">
        <v>1</v>
      </c>
      <c r="M14" s="14">
        <v>62</v>
      </c>
      <c r="N14" s="35">
        <v>0.80645161290322576</v>
      </c>
      <c r="O14" s="35">
        <v>0.19354838709677419</v>
      </c>
      <c r="P14" s="35">
        <v>0</v>
      </c>
      <c r="Q14" s="35">
        <v>1</v>
      </c>
      <c r="R14" s="14">
        <v>70</v>
      </c>
      <c r="S14" s="35">
        <v>0.94285714285714284</v>
      </c>
      <c r="T14" s="35">
        <v>5.7142857142857141E-2</v>
      </c>
      <c r="U14" s="35">
        <v>0</v>
      </c>
      <c r="V14" s="35">
        <v>1</v>
      </c>
      <c r="W14" s="14">
        <v>74</v>
      </c>
      <c r="X14" s="35">
        <v>0.97297297297297303</v>
      </c>
      <c r="Y14" s="35">
        <v>2.7027027027027029E-2</v>
      </c>
      <c r="Z14" s="35">
        <v>2.7027027027027029E-2</v>
      </c>
      <c r="AA14" s="35">
        <v>0.97297297297297303</v>
      </c>
      <c r="AB14" s="14">
        <v>84</v>
      </c>
      <c r="AC14" s="35">
        <v>0.86904761904761907</v>
      </c>
      <c r="AD14" s="35">
        <v>0.13095238095238096</v>
      </c>
      <c r="AE14" s="35">
        <v>1.1904761904761904E-2</v>
      </c>
      <c r="AF14" s="35">
        <v>0.98809523809523814</v>
      </c>
      <c r="AG14" s="14">
        <v>84</v>
      </c>
      <c r="AH14" s="35">
        <v>0.69047619047619047</v>
      </c>
      <c r="AI14" s="35">
        <v>0.30952380952380953</v>
      </c>
      <c r="AJ14" s="35">
        <v>4.7619047619047616E-2</v>
      </c>
      <c r="AK14" s="35">
        <v>0.95238095238095233</v>
      </c>
      <c r="AL14" s="14">
        <v>85</v>
      </c>
      <c r="AM14" s="35">
        <v>0.6</v>
      </c>
      <c r="AN14" s="35">
        <v>0.4</v>
      </c>
      <c r="AO14" s="35">
        <v>0</v>
      </c>
      <c r="AP14" s="35">
        <v>1</v>
      </c>
      <c r="AQ14" s="14">
        <v>41</v>
      </c>
      <c r="AR14" s="35">
        <v>0.3902439024390244</v>
      </c>
      <c r="AS14" s="35">
        <v>0.6097560975609756</v>
      </c>
      <c r="AT14" s="35">
        <v>4.878048780487805E-2</v>
      </c>
      <c r="AU14" s="35">
        <v>0.95121951219512191</v>
      </c>
      <c r="AV14" s="14">
        <v>43</v>
      </c>
      <c r="AW14" s="35">
        <v>0.55813953488372092</v>
      </c>
      <c r="AX14" s="35">
        <v>0.44186046511627908</v>
      </c>
      <c r="AY14" s="35">
        <v>0</v>
      </c>
      <c r="AZ14" s="35">
        <v>1</v>
      </c>
      <c r="BA14" s="14">
        <v>41</v>
      </c>
      <c r="BB14" s="35">
        <v>0.56097560975609762</v>
      </c>
      <c r="BC14" s="35">
        <v>0.43902439024390244</v>
      </c>
      <c r="BD14" s="35">
        <v>0</v>
      </c>
      <c r="BE14" s="35">
        <v>1</v>
      </c>
      <c r="BF14" s="14">
        <v>46</v>
      </c>
      <c r="BG14" s="35">
        <v>0.32608695652173914</v>
      </c>
      <c r="BH14" s="35">
        <v>0.67391304347826086</v>
      </c>
      <c r="BI14" s="35">
        <v>0</v>
      </c>
      <c r="BJ14" s="35">
        <v>1</v>
      </c>
      <c r="BL14" s="30">
        <v>732</v>
      </c>
      <c r="BM14" s="37">
        <v>0.73224043715846987</v>
      </c>
      <c r="BN14" s="37">
        <v>0.26775956284153007</v>
      </c>
      <c r="BO14" s="37">
        <v>1.2295081967213115E-2</v>
      </c>
      <c r="BP14" s="37">
        <v>0.98770491803278693</v>
      </c>
    </row>
    <row r="15" spans="1:69" x14ac:dyDescent="0.2">
      <c r="A15" s="1" t="s">
        <v>19</v>
      </c>
      <c r="B15" s="1" t="s">
        <v>8</v>
      </c>
      <c r="C15" s="14">
        <v>115</v>
      </c>
      <c r="D15" s="35">
        <v>0.72173913043478266</v>
      </c>
      <c r="E15" s="35">
        <v>0.27826086956521739</v>
      </c>
      <c r="F15" s="35">
        <v>1.7391304347826087E-2</v>
      </c>
      <c r="G15" s="35">
        <v>0.9826086956521739</v>
      </c>
      <c r="H15" s="14">
        <v>91</v>
      </c>
      <c r="I15" s="35">
        <v>0.7142857142857143</v>
      </c>
      <c r="J15" s="35">
        <v>0.2857142857142857</v>
      </c>
      <c r="K15" s="35">
        <v>0</v>
      </c>
      <c r="L15" s="35">
        <v>1</v>
      </c>
      <c r="M15" s="14">
        <v>132</v>
      </c>
      <c r="N15" s="35">
        <v>0.61363636363636365</v>
      </c>
      <c r="O15" s="35">
        <v>0.38636363636363635</v>
      </c>
      <c r="P15" s="35">
        <v>2.2727272727272728E-2</v>
      </c>
      <c r="Q15" s="35">
        <v>0.97727272727272729</v>
      </c>
      <c r="R15" s="14">
        <v>113</v>
      </c>
      <c r="S15" s="35">
        <v>0.75221238938053103</v>
      </c>
      <c r="T15" s="35">
        <v>0.24778761061946902</v>
      </c>
      <c r="U15" s="35">
        <v>2.6548672566371681E-2</v>
      </c>
      <c r="V15" s="35">
        <v>0.97345132743362828</v>
      </c>
      <c r="W15" s="14">
        <v>113</v>
      </c>
      <c r="X15" s="35">
        <v>0.76106194690265483</v>
      </c>
      <c r="Y15" s="35">
        <v>0.23893805309734514</v>
      </c>
      <c r="Z15" s="35">
        <v>3.5398230088495575E-2</v>
      </c>
      <c r="AA15" s="35">
        <v>0.96460176991150437</v>
      </c>
      <c r="AB15" s="14">
        <v>129</v>
      </c>
      <c r="AC15" s="35">
        <v>0.79069767441860461</v>
      </c>
      <c r="AD15" s="35">
        <v>0.20930232558139536</v>
      </c>
      <c r="AE15" s="35">
        <v>0</v>
      </c>
      <c r="AF15" s="35">
        <v>1</v>
      </c>
      <c r="AG15" s="14">
        <v>129</v>
      </c>
      <c r="AH15" s="35">
        <v>0.87596899224806202</v>
      </c>
      <c r="AI15" s="35">
        <v>0.12403100775193798</v>
      </c>
      <c r="AJ15" s="35">
        <v>7.7519379844961239E-3</v>
      </c>
      <c r="AK15" s="35">
        <v>0.99224806201550386</v>
      </c>
      <c r="AL15" s="14">
        <v>129</v>
      </c>
      <c r="AM15" s="35">
        <v>0.76744186046511631</v>
      </c>
      <c r="AN15" s="35">
        <v>0.23255813953488372</v>
      </c>
      <c r="AO15" s="35">
        <v>0</v>
      </c>
      <c r="AP15" s="35">
        <v>1</v>
      </c>
      <c r="AQ15" s="14">
        <v>111</v>
      </c>
      <c r="AR15" s="35">
        <v>0.89189189189189189</v>
      </c>
      <c r="AS15" s="35">
        <v>0.10810810810810811</v>
      </c>
      <c r="AT15" s="35">
        <v>0</v>
      </c>
      <c r="AU15" s="35">
        <v>1</v>
      </c>
      <c r="AV15" s="14">
        <v>111</v>
      </c>
      <c r="AW15" s="35">
        <v>0.89189189189189189</v>
      </c>
      <c r="AX15" s="35">
        <v>0.10810810810810811</v>
      </c>
      <c r="AY15" s="35">
        <v>9.0090090090090089E-3</v>
      </c>
      <c r="AZ15" s="35">
        <v>0.99099099099099097</v>
      </c>
      <c r="BA15" s="14">
        <v>144</v>
      </c>
      <c r="BB15" s="35">
        <v>0.81944444444444442</v>
      </c>
      <c r="BC15" s="35">
        <v>0.18055555555555555</v>
      </c>
      <c r="BD15" s="35">
        <v>0</v>
      </c>
      <c r="BE15" s="35">
        <v>1</v>
      </c>
      <c r="BF15" s="14">
        <v>155</v>
      </c>
      <c r="BG15" s="35">
        <v>0.8193548387096774</v>
      </c>
      <c r="BH15" s="35">
        <v>0.18064516129032257</v>
      </c>
      <c r="BI15" s="35">
        <v>6.4516129032258064E-3</v>
      </c>
      <c r="BJ15" s="35">
        <v>0.99354838709677418</v>
      </c>
      <c r="BL15" s="30">
        <v>1472</v>
      </c>
      <c r="BM15" s="37">
        <v>0.78600543478260865</v>
      </c>
      <c r="BN15" s="37">
        <v>0.2139945652173913</v>
      </c>
      <c r="BO15" s="37">
        <v>1.0190217391304348E-2</v>
      </c>
      <c r="BP15" s="37">
        <v>0.98980978260869568</v>
      </c>
    </row>
    <row r="16" spans="1:69" ht="12.75" customHeight="1" x14ac:dyDescent="0.2">
      <c r="A16" s="79" t="s">
        <v>47</v>
      </c>
      <c r="B16" s="80"/>
      <c r="C16" s="49"/>
      <c r="D16" s="36">
        <f>AVERAGE(D9:D15)</f>
        <v>0.71680465780723213</v>
      </c>
      <c r="E16" s="36">
        <f>AVERAGE(E9:E15)</f>
        <v>0.28319534219276782</v>
      </c>
      <c r="F16" s="36">
        <f>AVERAGE(F9:F15)</f>
        <v>1.141304347826087E-2</v>
      </c>
      <c r="G16" s="36">
        <f>AVERAGE(G9:G15)</f>
        <v>0.98858695652173911</v>
      </c>
      <c r="H16" s="6"/>
      <c r="I16" s="36">
        <f>AVERAGE(I9:I15)</f>
        <v>0.79471225134036738</v>
      </c>
      <c r="J16" s="36">
        <f>AVERAGE(J9:J15)</f>
        <v>0.20528774865963267</v>
      </c>
      <c r="K16" s="36">
        <f>AVERAGE(K9:K15)</f>
        <v>8.4033613445378148E-3</v>
      </c>
      <c r="L16" s="36">
        <f>AVERAGE(L9:L15)</f>
        <v>0.99159663865546221</v>
      </c>
      <c r="M16" s="6"/>
      <c r="N16" s="36">
        <f>AVERAGE(N9:N15)</f>
        <v>0.68810630186854915</v>
      </c>
      <c r="O16" s="36">
        <f>AVERAGE(O9:O15)</f>
        <v>0.3118936981314509</v>
      </c>
      <c r="P16" s="36">
        <f>AVERAGE(P9:P15)</f>
        <v>1.4743338557993729E-2</v>
      </c>
      <c r="Q16" s="36">
        <f>AVERAGE(Q9:Q15)</f>
        <v>0.9852566614420063</v>
      </c>
      <c r="R16" s="6"/>
      <c r="S16" s="36">
        <f>AVERAGE(S9:S15)</f>
        <v>0.6761586559612256</v>
      </c>
      <c r="T16" s="36">
        <f>AVERAGE(T9:T15)</f>
        <v>0.32384134403877446</v>
      </c>
      <c r="U16" s="36">
        <f>AVERAGE(U9:U15)</f>
        <v>1.0245945774840472E-2</v>
      </c>
      <c r="V16" s="36">
        <f>AVERAGE(V9:V15)</f>
        <v>0.98975405422515961</v>
      </c>
      <c r="W16" s="6"/>
      <c r="X16" s="36">
        <f>AVERAGE(X9:X15)</f>
        <v>0.78048049685779397</v>
      </c>
      <c r="Y16" s="36">
        <f>AVERAGE(Y9:Y15)</f>
        <v>0.21951950314220592</v>
      </c>
      <c r="Z16" s="36">
        <f>AVERAGE(Z9:Z15)</f>
        <v>1.634343624114502E-2</v>
      </c>
      <c r="AA16" s="36">
        <f>AVERAGE(AA9:AA15)</f>
        <v>0.98365656375885491</v>
      </c>
      <c r="AB16" s="6"/>
      <c r="AC16" s="36">
        <f>AVERAGE(AC9:AC15)</f>
        <v>0.71316606900483082</v>
      </c>
      <c r="AD16" s="36">
        <f>AVERAGE(AD9:AD15)</f>
        <v>0.28683393099516907</v>
      </c>
      <c r="AE16" s="36">
        <f>AVERAGE(AE9:AE15)</f>
        <v>3.4863945578231291E-3</v>
      </c>
      <c r="AF16" s="36">
        <f>AVERAGE(AF9:AF15)</f>
        <v>0.99651360544217682</v>
      </c>
      <c r="AG16" s="6"/>
      <c r="AH16" s="36">
        <f>AVERAGE(AH9:AH15)</f>
        <v>0.72037848276388528</v>
      </c>
      <c r="AI16" s="36">
        <f>AVERAGE(AI9:AI15)</f>
        <v>0.27962151723611478</v>
      </c>
      <c r="AJ16" s="36">
        <f>AVERAGE(AJ9:AJ15)</f>
        <v>1.3123905138358177E-2</v>
      </c>
      <c r="AK16" s="36">
        <f>AVERAGE(AK9:AK15)</f>
        <v>0.98687609486164185</v>
      </c>
      <c r="AL16" s="6"/>
      <c r="AM16" s="36">
        <f>AVERAGE(AM9:AM15)</f>
        <v>0.7411998415712906</v>
      </c>
      <c r="AN16" s="36">
        <f>AVERAGE(AN9:AN15)</f>
        <v>0.25880015842870929</v>
      </c>
      <c r="AO16" s="36">
        <f>AVERAGE(AO9:AO15)</f>
        <v>2.2704623250574115E-3</v>
      </c>
      <c r="AP16" s="36">
        <f>AVERAGE(AP9:AP15)</f>
        <v>0.99772953767494255</v>
      </c>
      <c r="AQ16" s="6"/>
      <c r="AR16" s="36">
        <f>AVERAGE(AR9:AR15)</f>
        <v>0.77126944790889873</v>
      </c>
      <c r="AS16" s="36">
        <f>AVERAGE(AS9:AS15)</f>
        <v>0.2287305520911013</v>
      </c>
      <c r="AT16" s="36">
        <f>AVERAGE(AT9:AT15)</f>
        <v>1.22844635039757E-2</v>
      </c>
      <c r="AU16" s="36">
        <f>AVERAGE(AU9:AU15)</f>
        <v>0.98771553649602428</v>
      </c>
      <c r="AV16" s="6"/>
      <c r="AW16" s="36">
        <f>AVERAGE(AW9:AW15)</f>
        <v>0.79315168243505707</v>
      </c>
      <c r="AX16" s="36">
        <f>AVERAGE(AX9:AX15)</f>
        <v>0.2068483175649429</v>
      </c>
      <c r="AY16" s="36">
        <f>AVERAGE(AY9:AY15)</f>
        <v>3.995142023311038E-2</v>
      </c>
      <c r="AZ16" s="36">
        <f>AVERAGE(AZ9:AZ15)</f>
        <v>0.96004857976688951</v>
      </c>
      <c r="BA16" s="6"/>
      <c r="BB16" s="36">
        <f>AVERAGE(BB9:BB15)</f>
        <v>0.69096484336139252</v>
      </c>
      <c r="BC16" s="36">
        <f>AVERAGE(BC9:BC15)</f>
        <v>0.30903515663860748</v>
      </c>
      <c r="BD16" s="36">
        <f>AVERAGE(BD9:BD15)</f>
        <v>0.10399159663865547</v>
      </c>
      <c r="BE16" s="36">
        <f>AVERAGE(BE9:BE15)</f>
        <v>0.89600840336134446</v>
      </c>
      <c r="BF16" s="6"/>
      <c r="BG16" s="36">
        <f>AVERAGE(BG9:BG15)</f>
        <v>0.58054147167753922</v>
      </c>
      <c r="BH16" s="36">
        <f>AVERAGE(BH9:BH15)</f>
        <v>0.41945852832246083</v>
      </c>
      <c r="BI16" s="36">
        <f>AVERAGE(BI9:BI15)</f>
        <v>0.14999443701743306</v>
      </c>
      <c r="BJ16" s="36">
        <f>AVERAGE(BJ9:BJ15)</f>
        <v>0.85000556298256691</v>
      </c>
      <c r="BL16" s="34" t="s">
        <v>47</v>
      </c>
      <c r="BM16" s="36">
        <f>AVERAGE(BM9:BM15)</f>
        <v>0.73967913639793748</v>
      </c>
      <c r="BN16" s="36">
        <f>AVERAGE(BN9:BN15)</f>
        <v>0.2603208636020623</v>
      </c>
      <c r="BO16" s="36">
        <f>AVERAGE(BO9:BO15)</f>
        <v>3.2990671217076308E-2</v>
      </c>
      <c r="BP16" s="36">
        <f>AVERAGE(BP9:BP15)</f>
        <v>0.96700932878292356</v>
      </c>
    </row>
    <row r="17" spans="1:68" x14ac:dyDescent="0.2">
      <c r="A17" s="2"/>
      <c r="B17" s="2"/>
      <c r="C17" s="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BM17" s="16"/>
      <c r="BN17" s="16"/>
      <c r="BO17" s="16"/>
    </row>
    <row r="18" spans="1:68" x14ac:dyDescent="0.2">
      <c r="A18" s="3" t="s">
        <v>12</v>
      </c>
      <c r="E18" s="16"/>
      <c r="F18" s="16"/>
      <c r="K18" s="16"/>
      <c r="BM18" s="16"/>
      <c r="BN18" s="16"/>
      <c r="BO18" s="16"/>
    </row>
    <row r="19" spans="1:68" x14ac:dyDescent="0.2">
      <c r="A19" s="4" t="s">
        <v>11</v>
      </c>
      <c r="BL19" s="72" t="s">
        <v>97</v>
      </c>
      <c r="BM19" s="72"/>
      <c r="BN19" s="72"/>
      <c r="BO19" s="72"/>
      <c r="BP19" s="72"/>
    </row>
    <row r="20" spans="1:68" x14ac:dyDescent="0.2">
      <c r="A20" s="74" t="s">
        <v>26</v>
      </c>
      <c r="B20" s="74" t="s">
        <v>24</v>
      </c>
      <c r="C20" s="76" t="s">
        <v>39</v>
      </c>
      <c r="D20" s="77"/>
      <c r="E20" s="77"/>
      <c r="F20" s="77"/>
      <c r="G20" s="78"/>
      <c r="H20" s="69" t="s">
        <v>29</v>
      </c>
      <c r="I20" s="70"/>
      <c r="J20" s="70"/>
      <c r="K20" s="70"/>
      <c r="L20" s="71"/>
      <c r="M20" s="76" t="s">
        <v>13</v>
      </c>
      <c r="N20" s="77"/>
      <c r="O20" s="77"/>
      <c r="P20" s="77"/>
      <c r="Q20" s="78"/>
      <c r="R20" s="69" t="s">
        <v>30</v>
      </c>
      <c r="S20" s="70"/>
      <c r="T20" s="70"/>
      <c r="U20" s="70"/>
      <c r="V20" s="71"/>
      <c r="W20" s="76" t="s">
        <v>31</v>
      </c>
      <c r="X20" s="77"/>
      <c r="Y20" s="77"/>
      <c r="Z20" s="77"/>
      <c r="AA20" s="78"/>
      <c r="AB20" s="69" t="s">
        <v>32</v>
      </c>
      <c r="AC20" s="70"/>
      <c r="AD20" s="70"/>
      <c r="AE20" s="70"/>
      <c r="AF20" s="71"/>
      <c r="AG20" s="76" t="s">
        <v>33</v>
      </c>
      <c r="AH20" s="77"/>
      <c r="AI20" s="77"/>
      <c r="AJ20" s="77"/>
      <c r="AK20" s="78"/>
      <c r="AL20" s="69" t="s">
        <v>34</v>
      </c>
      <c r="AM20" s="70"/>
      <c r="AN20" s="70"/>
      <c r="AO20" s="70"/>
      <c r="AP20" s="71"/>
      <c r="AQ20" s="76" t="s">
        <v>35</v>
      </c>
      <c r="AR20" s="77"/>
      <c r="AS20" s="77"/>
      <c r="AT20" s="77"/>
      <c r="AU20" s="78"/>
      <c r="AV20" s="69" t="s">
        <v>36</v>
      </c>
      <c r="AW20" s="70"/>
      <c r="AX20" s="70"/>
      <c r="AY20" s="70"/>
      <c r="AZ20" s="71"/>
      <c r="BA20" s="76" t="s">
        <v>37</v>
      </c>
      <c r="BB20" s="77"/>
      <c r="BC20" s="77"/>
      <c r="BD20" s="77"/>
      <c r="BE20" s="78"/>
      <c r="BF20" s="69" t="s">
        <v>38</v>
      </c>
      <c r="BG20" s="70"/>
      <c r="BH20" s="70"/>
      <c r="BI20" s="70"/>
      <c r="BJ20" s="71"/>
      <c r="BL20" s="73"/>
      <c r="BM20" s="73"/>
      <c r="BN20" s="73"/>
      <c r="BO20" s="73"/>
      <c r="BP20" s="73"/>
    </row>
    <row r="21" spans="1:68" ht="51" x14ac:dyDescent="0.2">
      <c r="A21" s="75"/>
      <c r="B21" s="75"/>
      <c r="C21" s="26" t="s">
        <v>48</v>
      </c>
      <c r="D21" s="26" t="s">
        <v>49</v>
      </c>
      <c r="E21" s="26" t="s">
        <v>50</v>
      </c>
      <c r="F21" s="26" t="s">
        <v>51</v>
      </c>
      <c r="G21" s="26" t="s">
        <v>28</v>
      </c>
      <c r="H21" s="25" t="s">
        <v>48</v>
      </c>
      <c r="I21" s="25" t="s">
        <v>49</v>
      </c>
      <c r="J21" s="25" t="s">
        <v>50</v>
      </c>
      <c r="K21" s="25" t="s">
        <v>51</v>
      </c>
      <c r="L21" s="25" t="s">
        <v>28</v>
      </c>
      <c r="M21" s="26" t="s">
        <v>48</v>
      </c>
      <c r="N21" s="26" t="s">
        <v>49</v>
      </c>
      <c r="O21" s="26" t="s">
        <v>50</v>
      </c>
      <c r="P21" s="26" t="s">
        <v>51</v>
      </c>
      <c r="Q21" s="26" t="s">
        <v>28</v>
      </c>
      <c r="R21" s="25" t="s">
        <v>48</v>
      </c>
      <c r="S21" s="25" t="s">
        <v>49</v>
      </c>
      <c r="T21" s="25" t="s">
        <v>50</v>
      </c>
      <c r="U21" s="25" t="s">
        <v>51</v>
      </c>
      <c r="V21" s="25" t="s">
        <v>28</v>
      </c>
      <c r="W21" s="26" t="s">
        <v>48</v>
      </c>
      <c r="X21" s="26" t="s">
        <v>49</v>
      </c>
      <c r="Y21" s="26" t="s">
        <v>50</v>
      </c>
      <c r="Z21" s="26" t="s">
        <v>51</v>
      </c>
      <c r="AA21" s="26" t="s">
        <v>28</v>
      </c>
      <c r="AB21" s="25" t="s">
        <v>48</v>
      </c>
      <c r="AC21" s="25" t="s">
        <v>49</v>
      </c>
      <c r="AD21" s="25" t="s">
        <v>50</v>
      </c>
      <c r="AE21" s="25" t="s">
        <v>51</v>
      </c>
      <c r="AF21" s="25" t="s">
        <v>28</v>
      </c>
      <c r="AG21" s="26" t="s">
        <v>48</v>
      </c>
      <c r="AH21" s="26" t="s">
        <v>49</v>
      </c>
      <c r="AI21" s="26" t="s">
        <v>50</v>
      </c>
      <c r="AJ21" s="26" t="s">
        <v>51</v>
      </c>
      <c r="AK21" s="26" t="s">
        <v>28</v>
      </c>
      <c r="AL21" s="25" t="s">
        <v>48</v>
      </c>
      <c r="AM21" s="25" t="s">
        <v>49</v>
      </c>
      <c r="AN21" s="25" t="s">
        <v>50</v>
      </c>
      <c r="AO21" s="25" t="s">
        <v>51</v>
      </c>
      <c r="AP21" s="25" t="s">
        <v>28</v>
      </c>
      <c r="AQ21" s="26" t="s">
        <v>48</v>
      </c>
      <c r="AR21" s="26" t="s">
        <v>49</v>
      </c>
      <c r="AS21" s="26" t="s">
        <v>50</v>
      </c>
      <c r="AT21" s="26" t="s">
        <v>51</v>
      </c>
      <c r="AU21" s="26" t="s">
        <v>28</v>
      </c>
      <c r="AV21" s="25" t="s">
        <v>48</v>
      </c>
      <c r="AW21" s="25" t="s">
        <v>49</v>
      </c>
      <c r="AX21" s="25" t="s">
        <v>50</v>
      </c>
      <c r="AY21" s="25" t="s">
        <v>51</v>
      </c>
      <c r="AZ21" s="25" t="s">
        <v>28</v>
      </c>
      <c r="BA21" s="26" t="s">
        <v>48</v>
      </c>
      <c r="BB21" s="26" t="s">
        <v>49</v>
      </c>
      <c r="BC21" s="26" t="s">
        <v>50</v>
      </c>
      <c r="BD21" s="26" t="s">
        <v>51</v>
      </c>
      <c r="BE21" s="26" t="s">
        <v>28</v>
      </c>
      <c r="BF21" s="25" t="s">
        <v>48</v>
      </c>
      <c r="BG21" s="25" t="s">
        <v>49</v>
      </c>
      <c r="BH21" s="25" t="s">
        <v>50</v>
      </c>
      <c r="BI21" s="25" t="s">
        <v>51</v>
      </c>
      <c r="BJ21" s="25" t="s">
        <v>28</v>
      </c>
      <c r="BL21" s="25" t="s">
        <v>48</v>
      </c>
      <c r="BM21" s="26" t="s">
        <v>49</v>
      </c>
      <c r="BN21" s="26" t="s">
        <v>50</v>
      </c>
      <c r="BO21" s="26" t="s">
        <v>51</v>
      </c>
      <c r="BP21" s="26" t="s">
        <v>28</v>
      </c>
    </row>
    <row r="22" spans="1:68" ht="12.75" customHeight="1" x14ac:dyDescent="0.2">
      <c r="A22" s="79" t="s">
        <v>27</v>
      </c>
      <c r="B22" s="80"/>
      <c r="C22" s="15"/>
      <c r="D22" s="13">
        <f>AVERAGE(D23:D34)</f>
        <v>0.84865484880835407</v>
      </c>
      <c r="E22" s="13">
        <f>AVERAGE(E23:E34)</f>
        <v>0.15134515119164596</v>
      </c>
      <c r="F22" s="13">
        <f>AVERAGE(F23:F34)</f>
        <v>1.1821436400041232E-2</v>
      </c>
      <c r="G22" s="13">
        <f>AVERAGE(G23:G34)</f>
        <v>0.9881785635999587</v>
      </c>
      <c r="H22" s="15"/>
      <c r="I22" s="13">
        <f>AVERAGE(I23:I34)</f>
        <v>0.9043437738769331</v>
      </c>
      <c r="J22" s="13">
        <f>AVERAGE(J23:J34)</f>
        <v>9.5656226123067067E-2</v>
      </c>
      <c r="K22" s="13">
        <f>AVERAGE(K23:K34)</f>
        <v>2.7433437134235166E-2</v>
      </c>
      <c r="L22" s="13">
        <f>AVERAGE(L23:L34)</f>
        <v>0.97256656286576482</v>
      </c>
      <c r="M22" s="15"/>
      <c r="N22" s="13">
        <f>AVERAGE(N23:N34)</f>
        <v>0.85563900079308219</v>
      </c>
      <c r="O22" s="13">
        <f>AVERAGE(O23:O34)</f>
        <v>0.14436099920691778</v>
      </c>
      <c r="P22" s="13">
        <f>AVERAGE(P23:P34)</f>
        <v>3.8566095331313305E-2</v>
      </c>
      <c r="Q22" s="13">
        <f>AVERAGE(Q23:Q34)</f>
        <v>0.96143390466868661</v>
      </c>
      <c r="R22" s="15"/>
      <c r="S22" s="13">
        <f>AVERAGE(S23:S34)</f>
        <v>0.91166146919140656</v>
      </c>
      <c r="T22" s="13">
        <f>AVERAGE(T23:T34)</f>
        <v>8.8338530808593496E-2</v>
      </c>
      <c r="U22" s="13">
        <f>AVERAGE(U23:U34)</f>
        <v>4.1459084219013113E-2</v>
      </c>
      <c r="V22" s="13">
        <f>AVERAGE(V23:V34)</f>
        <v>0.95854091578098688</v>
      </c>
      <c r="W22" s="15"/>
      <c r="X22" s="13">
        <f>AVERAGE(X23:X34)</f>
        <v>0.85000688525416346</v>
      </c>
      <c r="Y22" s="13">
        <f>AVERAGE(Y23:Y34)</f>
        <v>0.14999311474583657</v>
      </c>
      <c r="Z22" s="13">
        <f>AVERAGE(Z23:Z34)</f>
        <v>1.0699183566457516E-2</v>
      </c>
      <c r="AA22" s="13">
        <f>AVERAGE(AA23:AA34)</f>
        <v>0.9893008164335424</v>
      </c>
      <c r="AB22" s="15"/>
      <c r="AC22" s="13">
        <f>AVERAGE(AC23:AC34)</f>
        <v>0.9025146422004473</v>
      </c>
      <c r="AD22" s="13">
        <f>AVERAGE(AD23:AD34)</f>
        <v>9.7485357799552627E-2</v>
      </c>
      <c r="AE22" s="13">
        <f>AVERAGE(AE23:AE34)</f>
        <v>6.1339241028318357E-3</v>
      </c>
      <c r="AF22" s="13">
        <f>AVERAGE(AF23:AF34)</f>
        <v>0.99386607589716802</v>
      </c>
      <c r="AG22" s="15"/>
      <c r="AH22" s="13">
        <f>AVERAGE(AH23:AH34)</f>
        <v>0.87937093988094084</v>
      </c>
      <c r="AI22" s="13">
        <f>AVERAGE(AI23:AI34)</f>
        <v>0.12062906011905922</v>
      </c>
      <c r="AJ22" s="13">
        <f>AVERAGE(AJ23:AJ34)</f>
        <v>2.7126336772006057E-2</v>
      </c>
      <c r="AK22" s="13">
        <f>AVERAGE(AK23:AK34)</f>
        <v>0.97287366322799385</v>
      </c>
      <c r="AL22" s="15"/>
      <c r="AM22" s="13">
        <f>AVERAGE(AM23:AM34)</f>
        <v>0.85875090716272806</v>
      </c>
      <c r="AN22" s="13">
        <f>AVERAGE(AN23:AN34)</f>
        <v>0.14124909283727194</v>
      </c>
      <c r="AO22" s="13">
        <f>AVERAGE(AO23:AO34)</f>
        <v>0.11450843442083558</v>
      </c>
      <c r="AP22" s="13">
        <f>AVERAGE(AP23:AP34)</f>
        <v>0.88549156557916431</v>
      </c>
      <c r="AQ22" s="15"/>
      <c r="AR22" s="13">
        <f>AVERAGE(AR23:AR34)</f>
        <v>0.9242917958089466</v>
      </c>
      <c r="AS22" s="13">
        <f>AVERAGE(AS23:AS34)</f>
        <v>7.5708204191053438E-2</v>
      </c>
      <c r="AT22" s="13">
        <f>AVERAGE(AT23:AT34)</f>
        <v>6.8763759746608991E-2</v>
      </c>
      <c r="AU22" s="13">
        <f>AVERAGE(AU23:AU34)</f>
        <v>0.93123624025339102</v>
      </c>
      <c r="AV22" s="15"/>
      <c r="AW22" s="13">
        <f>AVERAGE(AW23:AW34)</f>
        <v>0.83584181124865775</v>
      </c>
      <c r="AX22" s="13">
        <f>AVERAGE(AX23:AX34)</f>
        <v>0.16415818875134225</v>
      </c>
      <c r="AY22" s="13">
        <f>AVERAGE(AY23:AY34)</f>
        <v>1.5771770684076276E-2</v>
      </c>
      <c r="AZ22" s="13">
        <f>AVERAGE(AZ23:AZ34)</f>
        <v>0.9842282293159238</v>
      </c>
      <c r="BA22" s="15"/>
      <c r="BB22" s="13">
        <f>AVERAGE(BB23:BB34)</f>
        <v>0.85924734197037134</v>
      </c>
      <c r="BC22" s="13">
        <f>AVERAGE(BC23:BC34)</f>
        <v>0.14075265802962866</v>
      </c>
      <c r="BD22" s="13">
        <f>AVERAGE(BD23:BD34)</f>
        <v>1.4289429500042278E-2</v>
      </c>
      <c r="BE22" s="13">
        <f>AVERAGE(BE23:BE34)</f>
        <v>0.98571057049995781</v>
      </c>
      <c r="BF22" s="15"/>
      <c r="BG22" s="13">
        <f>AVERAGE(BG23:BG34)</f>
        <v>0.70026206415251402</v>
      </c>
      <c r="BH22" s="13">
        <f>AVERAGE(BH23:BH34)</f>
        <v>0.29973793584748609</v>
      </c>
      <c r="BI22" s="13">
        <f>AVERAGE(BI23:BI34)</f>
        <v>3.6033981980796853E-2</v>
      </c>
      <c r="BJ22" s="13">
        <f>AVERAGE(BJ23:BJ34)</f>
        <v>0.96396601801920312</v>
      </c>
      <c r="BL22" s="15"/>
      <c r="BM22" s="13">
        <f>AVERAGE(BM23:BM34)</f>
        <v>0.85283916490686407</v>
      </c>
      <c r="BN22" s="13">
        <f>AVERAGE(BN23:BN34)</f>
        <v>0.14716083509313602</v>
      </c>
      <c r="BO22" s="13">
        <f>AVERAGE(BO23:BO34)</f>
        <v>2.9666928116182673E-2</v>
      </c>
      <c r="BP22" s="13">
        <f>AVERAGE(BP23:BP34)</f>
        <v>0.97033307188381734</v>
      </c>
    </row>
    <row r="23" spans="1:68" outlineLevel="1" x14ac:dyDescent="0.2">
      <c r="A23" s="5" t="s">
        <v>20</v>
      </c>
      <c r="B23" s="5" t="s">
        <v>5</v>
      </c>
      <c r="C23" s="14">
        <v>293</v>
      </c>
      <c r="D23" s="35">
        <v>0.89078498293515362</v>
      </c>
      <c r="E23" s="35">
        <v>0.10921501706484642</v>
      </c>
      <c r="F23" s="35">
        <v>2.0477815699658702E-2</v>
      </c>
      <c r="G23" s="35">
        <v>0.97952218430034133</v>
      </c>
      <c r="H23" s="14">
        <v>238</v>
      </c>
      <c r="I23" s="35">
        <v>0.94957983193277307</v>
      </c>
      <c r="J23" s="35">
        <v>5.0420168067226892E-2</v>
      </c>
      <c r="K23" s="35">
        <v>4.2016806722689074E-3</v>
      </c>
      <c r="L23" s="35">
        <v>0.99579831932773111</v>
      </c>
      <c r="M23" s="14">
        <v>290</v>
      </c>
      <c r="N23" s="35">
        <v>0.87586206896551722</v>
      </c>
      <c r="O23" s="35">
        <v>0.12413793103448276</v>
      </c>
      <c r="P23" s="35">
        <v>1.3793103448275862E-2</v>
      </c>
      <c r="Q23" s="35">
        <v>0.98620689655172411</v>
      </c>
      <c r="R23" s="14">
        <v>278</v>
      </c>
      <c r="S23" s="35">
        <v>0.90647482014388492</v>
      </c>
      <c r="T23" s="35">
        <v>9.3525179856115109E-2</v>
      </c>
      <c r="U23" s="35">
        <v>3.237410071942446E-2</v>
      </c>
      <c r="V23" s="35">
        <v>0.96762589928057552</v>
      </c>
      <c r="W23" s="14">
        <v>167</v>
      </c>
      <c r="X23" s="35">
        <v>0.85029940119760483</v>
      </c>
      <c r="Y23" s="35">
        <v>0.1497005988023952</v>
      </c>
      <c r="Z23" s="35">
        <v>2.3952095808383235E-2</v>
      </c>
      <c r="AA23" s="35">
        <v>0.9760479041916168</v>
      </c>
      <c r="AB23" s="14">
        <v>254</v>
      </c>
      <c r="AC23" s="35">
        <v>0.87401574803149606</v>
      </c>
      <c r="AD23" s="35">
        <v>0.12598425196850394</v>
      </c>
      <c r="AE23" s="35">
        <v>7.874015748031496E-3</v>
      </c>
      <c r="AF23" s="35">
        <v>0.99212598425196852</v>
      </c>
      <c r="AG23" s="14">
        <v>254</v>
      </c>
      <c r="AH23" s="35">
        <v>0.86614173228346458</v>
      </c>
      <c r="AI23" s="35">
        <v>0.13385826771653545</v>
      </c>
      <c r="AJ23" s="35">
        <v>1.1811023622047244E-2</v>
      </c>
      <c r="AK23" s="35">
        <v>0.98818897637795278</v>
      </c>
      <c r="AL23" s="14">
        <v>233</v>
      </c>
      <c r="AM23" s="35">
        <v>0.85836909871244638</v>
      </c>
      <c r="AN23" s="35">
        <v>0.14163090128755365</v>
      </c>
      <c r="AO23" s="35">
        <v>0.14163090128755365</v>
      </c>
      <c r="AP23" s="35">
        <v>0.85836909871244638</v>
      </c>
      <c r="AQ23" s="14">
        <v>170</v>
      </c>
      <c r="AR23" s="35">
        <v>0.92352941176470593</v>
      </c>
      <c r="AS23" s="35">
        <v>7.6470588235294124E-2</v>
      </c>
      <c r="AT23" s="35">
        <v>7.6470588235294124E-2</v>
      </c>
      <c r="AU23" s="35">
        <v>0.92352941176470593</v>
      </c>
      <c r="AV23" s="14">
        <v>255</v>
      </c>
      <c r="AW23" s="35">
        <v>0.92941176470588238</v>
      </c>
      <c r="AX23" s="35">
        <v>7.0588235294117646E-2</v>
      </c>
      <c r="AY23" s="35">
        <v>1.9607843137254902E-2</v>
      </c>
      <c r="AZ23" s="35">
        <v>0.98039215686274506</v>
      </c>
      <c r="BA23" s="14">
        <v>282</v>
      </c>
      <c r="BB23" s="35">
        <v>0.91489361702127658</v>
      </c>
      <c r="BC23" s="35">
        <v>8.5106382978723402E-2</v>
      </c>
      <c r="BD23" s="35">
        <v>1.4184397163120567E-2</v>
      </c>
      <c r="BE23" s="35">
        <v>0.98581560283687941</v>
      </c>
      <c r="BF23" s="14">
        <v>291</v>
      </c>
      <c r="BG23" s="35">
        <v>0.80068728522336774</v>
      </c>
      <c r="BH23" s="35">
        <v>0.19931271477663232</v>
      </c>
      <c r="BI23" s="35">
        <v>2.7491408934707903E-2</v>
      </c>
      <c r="BJ23" s="35">
        <v>0.97250859106529208</v>
      </c>
      <c r="BL23" s="30">
        <v>3005</v>
      </c>
      <c r="BM23" s="37">
        <v>0.88585690515806992</v>
      </c>
      <c r="BN23" s="37">
        <v>0.11414309484193012</v>
      </c>
      <c r="BO23" s="37">
        <v>3.0615640599001664E-2</v>
      </c>
      <c r="BP23" s="37">
        <v>0.96938435940099832</v>
      </c>
    </row>
    <row r="24" spans="1:68" outlineLevel="1" x14ac:dyDescent="0.2">
      <c r="A24" s="28" t="s">
        <v>88</v>
      </c>
      <c r="B24" s="46" t="s">
        <v>89</v>
      </c>
      <c r="C24" s="14">
        <v>227</v>
      </c>
      <c r="D24" s="35">
        <v>0.91629955947136565</v>
      </c>
      <c r="E24" s="35">
        <v>8.3700440528634359E-2</v>
      </c>
      <c r="F24" s="35">
        <v>1.7621145374449341E-2</v>
      </c>
      <c r="G24" s="35">
        <v>0.98237885462555063</v>
      </c>
      <c r="H24" s="14">
        <v>214</v>
      </c>
      <c r="I24" s="35">
        <v>0.94392523364485981</v>
      </c>
      <c r="J24" s="35">
        <v>5.6074766355140186E-2</v>
      </c>
      <c r="K24" s="35">
        <v>2.336448598130841E-2</v>
      </c>
      <c r="L24" s="35">
        <v>0.97663551401869164</v>
      </c>
      <c r="M24" s="14">
        <v>233</v>
      </c>
      <c r="N24" s="35">
        <v>0.93133047210300424</v>
      </c>
      <c r="O24" s="35">
        <v>6.8669527896995708E-2</v>
      </c>
      <c r="P24" s="35">
        <v>2.575107296137339E-2</v>
      </c>
      <c r="Q24" s="35">
        <v>0.97424892703862664</v>
      </c>
      <c r="R24" s="14">
        <v>211</v>
      </c>
      <c r="S24" s="35">
        <v>0.94786729857819907</v>
      </c>
      <c r="T24" s="35">
        <v>5.2132701421800945E-2</v>
      </c>
      <c r="U24" s="35">
        <v>1.8957345971563982E-2</v>
      </c>
      <c r="V24" s="35">
        <v>0.98104265402843605</v>
      </c>
      <c r="W24" s="14">
        <v>172</v>
      </c>
      <c r="X24" s="35">
        <v>0.96511627906976749</v>
      </c>
      <c r="Y24" s="35">
        <v>3.4883720930232558E-2</v>
      </c>
      <c r="Z24" s="35">
        <v>5.8139534883720929E-3</v>
      </c>
      <c r="AA24" s="35">
        <v>0.9941860465116279</v>
      </c>
      <c r="AB24" s="14">
        <v>198</v>
      </c>
      <c r="AC24" s="35">
        <v>0.93434343434343436</v>
      </c>
      <c r="AD24" s="35">
        <v>6.5656565656565663E-2</v>
      </c>
      <c r="AE24" s="35">
        <v>5.0505050505050509E-3</v>
      </c>
      <c r="AF24" s="35">
        <v>0.99494949494949492</v>
      </c>
      <c r="AG24" s="14">
        <v>198</v>
      </c>
      <c r="AH24" s="35">
        <v>0.89898989898989901</v>
      </c>
      <c r="AI24" s="35">
        <v>0.10101010101010101</v>
      </c>
      <c r="AJ24" s="35">
        <v>3.0303030303030304E-2</v>
      </c>
      <c r="AK24" s="35">
        <v>0.96969696969696972</v>
      </c>
      <c r="AL24" s="14">
        <v>203</v>
      </c>
      <c r="AM24" s="35">
        <v>0.92610837438423643</v>
      </c>
      <c r="AN24" s="35">
        <v>7.3891625615763554E-2</v>
      </c>
      <c r="AO24" s="35">
        <v>7.3891625615763554E-2</v>
      </c>
      <c r="AP24" s="35">
        <v>0.92610837438423643</v>
      </c>
      <c r="AQ24" s="14">
        <v>191</v>
      </c>
      <c r="AR24" s="35">
        <v>0.92670157068062831</v>
      </c>
      <c r="AS24" s="35">
        <v>7.3298429319371722E-2</v>
      </c>
      <c r="AT24" s="35">
        <v>7.3298429319371722E-2</v>
      </c>
      <c r="AU24" s="35">
        <v>0.92670157068062831</v>
      </c>
      <c r="AV24" s="14">
        <v>214</v>
      </c>
      <c r="AW24" s="35">
        <v>0.88317757009345799</v>
      </c>
      <c r="AX24" s="35">
        <v>0.11682242990654206</v>
      </c>
      <c r="AY24" s="35">
        <v>2.336448598130841E-2</v>
      </c>
      <c r="AZ24" s="35">
        <v>0.97663551401869164</v>
      </c>
      <c r="BA24" s="14">
        <v>210</v>
      </c>
      <c r="BB24" s="35">
        <v>0.82380952380952377</v>
      </c>
      <c r="BC24" s="35">
        <v>0.1761904761904762</v>
      </c>
      <c r="BD24" s="35">
        <v>2.3809523809523808E-2</v>
      </c>
      <c r="BE24" s="35">
        <v>0.97619047619047616</v>
      </c>
      <c r="BF24" s="14">
        <v>233</v>
      </c>
      <c r="BG24" s="35">
        <v>0.8283261802575107</v>
      </c>
      <c r="BH24" s="35">
        <v>0.17167381974248927</v>
      </c>
      <c r="BI24" s="35">
        <v>1.2875536480686695E-2</v>
      </c>
      <c r="BJ24" s="35">
        <v>0.98712446351931327</v>
      </c>
      <c r="BL24" s="30">
        <v>2504</v>
      </c>
      <c r="BM24" s="37">
        <v>0.90894568690095845</v>
      </c>
      <c r="BN24" s="37">
        <v>9.1054313099041537E-2</v>
      </c>
      <c r="BO24" s="37">
        <v>2.7555910543130991E-2</v>
      </c>
      <c r="BP24" s="37">
        <v>0.972444089456869</v>
      </c>
    </row>
    <row r="25" spans="1:68" outlineLevel="1" x14ac:dyDescent="0.2">
      <c r="A25" s="5" t="s">
        <v>21</v>
      </c>
      <c r="B25" s="5" t="s">
        <v>7</v>
      </c>
      <c r="C25" s="14">
        <v>14</v>
      </c>
      <c r="D25" s="35">
        <v>0.7142857142857143</v>
      </c>
      <c r="E25" s="35">
        <v>0.2857142857142857</v>
      </c>
      <c r="F25" s="35">
        <v>0</v>
      </c>
      <c r="G25" s="35">
        <v>1</v>
      </c>
      <c r="H25" s="14">
        <v>10</v>
      </c>
      <c r="I25" s="35">
        <v>0.8</v>
      </c>
      <c r="J25" s="35">
        <v>0.2</v>
      </c>
      <c r="K25" s="35">
        <v>0</v>
      </c>
      <c r="L25" s="35">
        <v>1</v>
      </c>
      <c r="M25" s="14">
        <v>11</v>
      </c>
      <c r="N25" s="35">
        <v>0.81818181818181812</v>
      </c>
      <c r="O25" s="35">
        <v>0.18181818181818182</v>
      </c>
      <c r="P25" s="35">
        <v>0</v>
      </c>
      <c r="Q25" s="35">
        <v>1</v>
      </c>
      <c r="R25" s="14">
        <v>5</v>
      </c>
      <c r="S25" s="35">
        <v>1</v>
      </c>
      <c r="T25" s="35">
        <v>0</v>
      </c>
      <c r="U25" s="35">
        <v>0</v>
      </c>
      <c r="V25" s="35">
        <v>1</v>
      </c>
      <c r="W25" s="14">
        <v>0</v>
      </c>
      <c r="X25" s="35" t="s">
        <v>99</v>
      </c>
      <c r="Y25" s="35" t="s">
        <v>99</v>
      </c>
      <c r="Z25" s="35" t="s">
        <v>99</v>
      </c>
      <c r="AA25" s="35" t="s">
        <v>99</v>
      </c>
      <c r="AB25" s="14">
        <v>0</v>
      </c>
      <c r="AC25" s="35" t="s">
        <v>99</v>
      </c>
      <c r="AD25" s="35" t="s">
        <v>99</v>
      </c>
      <c r="AE25" s="35" t="s">
        <v>99</v>
      </c>
      <c r="AF25" s="35" t="s">
        <v>99</v>
      </c>
      <c r="AG25" s="14">
        <v>0</v>
      </c>
      <c r="AH25" s="35" t="s">
        <v>99</v>
      </c>
      <c r="AI25" s="35" t="s">
        <v>99</v>
      </c>
      <c r="AJ25" s="35" t="s">
        <v>99</v>
      </c>
      <c r="AK25" s="35" t="s">
        <v>99</v>
      </c>
      <c r="AL25" s="14">
        <v>0</v>
      </c>
      <c r="AM25" s="35" t="s">
        <v>99</v>
      </c>
      <c r="AN25" s="35" t="s">
        <v>99</v>
      </c>
      <c r="AO25" s="35" t="s">
        <v>99</v>
      </c>
      <c r="AP25" s="35" t="s">
        <v>99</v>
      </c>
      <c r="AQ25" s="14">
        <v>0</v>
      </c>
      <c r="AR25" s="35" t="s">
        <v>99</v>
      </c>
      <c r="AS25" s="35" t="s">
        <v>99</v>
      </c>
      <c r="AT25" s="35" t="s">
        <v>99</v>
      </c>
      <c r="AU25" s="35" t="s">
        <v>99</v>
      </c>
      <c r="AV25" s="14">
        <v>0</v>
      </c>
      <c r="AW25" s="35" t="s">
        <v>99</v>
      </c>
      <c r="AX25" s="35" t="s">
        <v>99</v>
      </c>
      <c r="AY25" s="35" t="s">
        <v>99</v>
      </c>
      <c r="AZ25" s="35" t="s">
        <v>99</v>
      </c>
      <c r="BA25" s="14">
        <v>0</v>
      </c>
      <c r="BB25" s="35" t="s">
        <v>99</v>
      </c>
      <c r="BC25" s="35" t="s">
        <v>99</v>
      </c>
      <c r="BD25" s="35" t="s">
        <v>99</v>
      </c>
      <c r="BE25" s="35" t="s">
        <v>99</v>
      </c>
      <c r="BF25" s="14">
        <v>0</v>
      </c>
      <c r="BG25" s="35" t="s">
        <v>99</v>
      </c>
      <c r="BH25" s="35" t="s">
        <v>99</v>
      </c>
      <c r="BI25" s="35" t="s">
        <v>99</v>
      </c>
      <c r="BJ25" s="35" t="s">
        <v>99</v>
      </c>
      <c r="BL25" s="30">
        <v>40</v>
      </c>
      <c r="BM25" s="37">
        <v>0.8</v>
      </c>
      <c r="BN25" s="37">
        <v>0.2</v>
      </c>
      <c r="BO25" s="37">
        <v>0</v>
      </c>
      <c r="BP25" s="37">
        <v>1</v>
      </c>
    </row>
    <row r="26" spans="1:68" outlineLevel="1" x14ac:dyDescent="0.2">
      <c r="A26" s="5" t="s">
        <v>22</v>
      </c>
      <c r="B26" s="5" t="s">
        <v>6</v>
      </c>
      <c r="C26" s="14">
        <v>113</v>
      </c>
      <c r="D26" s="35">
        <v>0.93805309734513276</v>
      </c>
      <c r="E26" s="35">
        <v>6.1946902654867256E-2</v>
      </c>
      <c r="F26" s="35">
        <v>8.8495575221238937E-3</v>
      </c>
      <c r="G26" s="35">
        <v>0.99115044247787609</v>
      </c>
      <c r="H26" s="14">
        <v>120</v>
      </c>
      <c r="I26" s="35">
        <v>0.8833333333333333</v>
      </c>
      <c r="J26" s="35">
        <v>0.11666666666666667</v>
      </c>
      <c r="K26" s="35">
        <v>6.6666666666666666E-2</v>
      </c>
      <c r="L26" s="35">
        <v>0.93333333333333335</v>
      </c>
      <c r="M26" s="14">
        <v>137</v>
      </c>
      <c r="N26" s="35">
        <v>0.89051094890510951</v>
      </c>
      <c r="O26" s="35">
        <v>0.10948905109489052</v>
      </c>
      <c r="P26" s="35">
        <v>7.2992700729927001E-2</v>
      </c>
      <c r="Q26" s="35">
        <v>0.92700729927007297</v>
      </c>
      <c r="R26" s="14">
        <v>62</v>
      </c>
      <c r="S26" s="35">
        <v>0.95161290322580649</v>
      </c>
      <c r="T26" s="35">
        <v>4.8387096774193547E-2</v>
      </c>
      <c r="U26" s="35">
        <v>1.6129032258064516E-2</v>
      </c>
      <c r="V26" s="35">
        <v>0.9838709677419355</v>
      </c>
      <c r="W26" s="14">
        <v>44</v>
      </c>
      <c r="X26" s="35">
        <v>0.97727272727272729</v>
      </c>
      <c r="Y26" s="35">
        <v>2.2727272727272728E-2</v>
      </c>
      <c r="Z26" s="35">
        <v>0</v>
      </c>
      <c r="AA26" s="35">
        <v>1</v>
      </c>
      <c r="AB26" s="14">
        <v>40</v>
      </c>
      <c r="AC26" s="35">
        <v>0.95</v>
      </c>
      <c r="AD26" s="35">
        <v>0.05</v>
      </c>
      <c r="AE26" s="35">
        <v>0</v>
      </c>
      <c r="AF26" s="35">
        <v>1</v>
      </c>
      <c r="AG26" s="14">
        <v>40</v>
      </c>
      <c r="AH26" s="35">
        <v>0.92500000000000004</v>
      </c>
      <c r="AI26" s="35">
        <v>7.4999999999999997E-2</v>
      </c>
      <c r="AJ26" s="35">
        <v>7.4999999999999997E-2</v>
      </c>
      <c r="AK26" s="35">
        <v>0.92500000000000004</v>
      </c>
      <c r="AL26" s="14">
        <v>33</v>
      </c>
      <c r="AM26" s="35">
        <v>0.90909090909090906</v>
      </c>
      <c r="AN26" s="35">
        <v>9.0909090909090912E-2</v>
      </c>
      <c r="AO26" s="35">
        <v>9.0909090909090912E-2</v>
      </c>
      <c r="AP26" s="35">
        <v>0.90909090909090906</v>
      </c>
      <c r="AQ26" s="14">
        <v>21</v>
      </c>
      <c r="AR26" s="35">
        <v>0.95238095238095233</v>
      </c>
      <c r="AS26" s="35">
        <v>4.7619047619047616E-2</v>
      </c>
      <c r="AT26" s="35">
        <v>4.7619047619047616E-2</v>
      </c>
      <c r="AU26" s="35">
        <v>0.95238095238095233</v>
      </c>
      <c r="AV26" s="14">
        <v>22</v>
      </c>
      <c r="AW26" s="35">
        <v>0.90909090909090906</v>
      </c>
      <c r="AX26" s="35">
        <v>9.0909090909090912E-2</v>
      </c>
      <c r="AY26" s="35">
        <v>9.0909090909090912E-2</v>
      </c>
      <c r="AZ26" s="35">
        <v>0.90909090909090906</v>
      </c>
      <c r="BA26" s="14">
        <v>24</v>
      </c>
      <c r="BB26" s="35">
        <v>0.95833333333333337</v>
      </c>
      <c r="BC26" s="35">
        <v>4.1666666666666664E-2</v>
      </c>
      <c r="BD26" s="35">
        <v>0</v>
      </c>
      <c r="BE26" s="35">
        <v>1</v>
      </c>
      <c r="BF26" s="14">
        <v>93</v>
      </c>
      <c r="BG26" s="35">
        <v>0.65591397849462363</v>
      </c>
      <c r="BH26" s="35">
        <v>0.34408602150537637</v>
      </c>
      <c r="BI26" s="35">
        <v>4.3010752688172046E-2</v>
      </c>
      <c r="BJ26" s="35">
        <v>0.956989247311828</v>
      </c>
      <c r="BL26" s="30">
        <v>749</v>
      </c>
      <c r="BM26" s="37">
        <v>0.88785046728971961</v>
      </c>
      <c r="BN26" s="37">
        <v>0.11214953271028037</v>
      </c>
      <c r="BO26" s="37">
        <v>4.4058744993324434E-2</v>
      </c>
      <c r="BP26" s="37">
        <v>0.95594125500667559</v>
      </c>
    </row>
    <row r="27" spans="1:68" outlineLevel="1" x14ac:dyDescent="0.2">
      <c r="A27" s="28" t="s">
        <v>90</v>
      </c>
      <c r="B27" s="8" t="s">
        <v>91</v>
      </c>
      <c r="C27" s="14">
        <v>13</v>
      </c>
      <c r="D27" s="35">
        <v>1</v>
      </c>
      <c r="E27" s="35">
        <v>0</v>
      </c>
      <c r="F27" s="35">
        <v>0</v>
      </c>
      <c r="G27" s="35">
        <v>1</v>
      </c>
      <c r="H27" s="14">
        <v>12</v>
      </c>
      <c r="I27" s="35">
        <v>1</v>
      </c>
      <c r="J27" s="35">
        <v>0</v>
      </c>
      <c r="K27" s="35">
        <v>0</v>
      </c>
      <c r="L27" s="35">
        <v>1</v>
      </c>
      <c r="M27" s="14">
        <v>14</v>
      </c>
      <c r="N27" s="35">
        <v>0.85714285714285721</v>
      </c>
      <c r="O27" s="35">
        <v>0.14285714285714285</v>
      </c>
      <c r="P27" s="35">
        <v>0.14285714285714285</v>
      </c>
      <c r="Q27" s="35">
        <v>0.85714285714285721</v>
      </c>
      <c r="R27" s="14">
        <v>5</v>
      </c>
      <c r="S27" s="35">
        <v>1</v>
      </c>
      <c r="T27" s="35">
        <v>0</v>
      </c>
      <c r="U27" s="35">
        <v>0</v>
      </c>
      <c r="V27" s="35">
        <v>1</v>
      </c>
      <c r="W27" s="14">
        <v>0</v>
      </c>
      <c r="X27" s="35" t="s">
        <v>99</v>
      </c>
      <c r="Y27" s="35" t="s">
        <v>99</v>
      </c>
      <c r="Z27" s="35" t="s">
        <v>99</v>
      </c>
      <c r="AA27" s="35" t="s">
        <v>99</v>
      </c>
      <c r="AB27" s="14">
        <v>0</v>
      </c>
      <c r="AC27" s="35" t="s">
        <v>99</v>
      </c>
      <c r="AD27" s="35" t="s">
        <v>99</v>
      </c>
      <c r="AE27" s="35" t="s">
        <v>99</v>
      </c>
      <c r="AF27" s="35" t="s">
        <v>99</v>
      </c>
      <c r="AG27" s="14">
        <v>0</v>
      </c>
      <c r="AH27" s="35" t="s">
        <v>99</v>
      </c>
      <c r="AI27" s="35" t="s">
        <v>99</v>
      </c>
      <c r="AJ27" s="35" t="s">
        <v>99</v>
      </c>
      <c r="AK27" s="35" t="s">
        <v>99</v>
      </c>
      <c r="AL27" s="14">
        <v>0</v>
      </c>
      <c r="AM27" s="35" t="s">
        <v>99</v>
      </c>
      <c r="AN27" s="35" t="s">
        <v>99</v>
      </c>
      <c r="AO27" s="35" t="s">
        <v>99</v>
      </c>
      <c r="AP27" s="35" t="s">
        <v>99</v>
      </c>
      <c r="AQ27" s="14">
        <v>0</v>
      </c>
      <c r="AR27" s="35" t="s">
        <v>99</v>
      </c>
      <c r="AS27" s="35" t="s">
        <v>99</v>
      </c>
      <c r="AT27" s="35" t="s">
        <v>99</v>
      </c>
      <c r="AU27" s="35" t="s">
        <v>99</v>
      </c>
      <c r="AV27" s="14">
        <v>0</v>
      </c>
      <c r="AW27" s="35" t="s">
        <v>99</v>
      </c>
      <c r="AX27" s="35" t="s">
        <v>99</v>
      </c>
      <c r="AY27" s="35" t="s">
        <v>99</v>
      </c>
      <c r="AZ27" s="35" t="s">
        <v>99</v>
      </c>
      <c r="BA27" s="14">
        <v>0</v>
      </c>
      <c r="BB27" s="35" t="s">
        <v>99</v>
      </c>
      <c r="BC27" s="35" t="s">
        <v>99</v>
      </c>
      <c r="BD27" s="35" t="s">
        <v>99</v>
      </c>
      <c r="BE27" s="35" t="s">
        <v>99</v>
      </c>
      <c r="BF27" s="14">
        <v>0</v>
      </c>
      <c r="BG27" s="35" t="s">
        <v>99</v>
      </c>
      <c r="BH27" s="35" t="s">
        <v>99</v>
      </c>
      <c r="BI27" s="35" t="s">
        <v>99</v>
      </c>
      <c r="BJ27" s="35" t="s">
        <v>99</v>
      </c>
      <c r="BL27" s="30">
        <v>44</v>
      </c>
      <c r="BM27" s="37">
        <v>0.95454545454545459</v>
      </c>
      <c r="BN27" s="37">
        <v>4.5454545454545456E-2</v>
      </c>
      <c r="BO27" s="37">
        <v>4.5454545454545456E-2</v>
      </c>
      <c r="BP27" s="37">
        <v>0.95454545454545459</v>
      </c>
    </row>
    <row r="28" spans="1:68" outlineLevel="1" x14ac:dyDescent="0.2">
      <c r="A28" s="28" t="s">
        <v>86</v>
      </c>
      <c r="B28" s="45" t="s">
        <v>87</v>
      </c>
      <c r="C28" s="14">
        <v>30</v>
      </c>
      <c r="D28" s="35">
        <v>0.83333333333333337</v>
      </c>
      <c r="E28" s="35">
        <v>0.16666666666666666</v>
      </c>
      <c r="F28" s="35">
        <v>0</v>
      </c>
      <c r="G28" s="35">
        <v>1</v>
      </c>
      <c r="H28" s="14">
        <v>22</v>
      </c>
      <c r="I28" s="35">
        <v>0.86363636363636365</v>
      </c>
      <c r="J28" s="35">
        <v>0.13636363636363635</v>
      </c>
      <c r="K28" s="35">
        <v>4.5454545454545456E-2</v>
      </c>
      <c r="L28" s="35">
        <v>0.95454545454545459</v>
      </c>
      <c r="M28" s="14">
        <v>40</v>
      </c>
      <c r="N28" s="35">
        <v>0.8</v>
      </c>
      <c r="O28" s="35">
        <v>0.2</v>
      </c>
      <c r="P28" s="35">
        <v>0.05</v>
      </c>
      <c r="Q28" s="35">
        <v>0.95</v>
      </c>
      <c r="R28" s="14">
        <v>45</v>
      </c>
      <c r="S28" s="35">
        <v>0.84444444444444444</v>
      </c>
      <c r="T28" s="35">
        <v>0.15555555555555556</v>
      </c>
      <c r="U28" s="35">
        <v>0</v>
      </c>
      <c r="V28" s="35">
        <v>1</v>
      </c>
      <c r="W28" s="14">
        <v>59</v>
      </c>
      <c r="X28" s="35">
        <v>0.77966101694915257</v>
      </c>
      <c r="Y28" s="35">
        <v>0.22033898305084745</v>
      </c>
      <c r="Z28" s="35">
        <v>0</v>
      </c>
      <c r="AA28" s="35">
        <v>1</v>
      </c>
      <c r="AB28" s="14">
        <v>55</v>
      </c>
      <c r="AC28" s="35">
        <v>0.8</v>
      </c>
      <c r="AD28" s="35">
        <v>0.2</v>
      </c>
      <c r="AE28" s="35">
        <v>3.6363636363636362E-2</v>
      </c>
      <c r="AF28" s="35">
        <v>0.96363636363636362</v>
      </c>
      <c r="AG28" s="14">
        <v>55</v>
      </c>
      <c r="AH28" s="35">
        <v>0.81818181818181812</v>
      </c>
      <c r="AI28" s="35">
        <v>0.18181818181818182</v>
      </c>
      <c r="AJ28" s="35">
        <v>3.6363636363636362E-2</v>
      </c>
      <c r="AK28" s="35">
        <v>0.96363636363636362</v>
      </c>
      <c r="AL28" s="14">
        <v>0</v>
      </c>
      <c r="AM28" s="35" t="s">
        <v>99</v>
      </c>
      <c r="AN28" s="35" t="s">
        <v>99</v>
      </c>
      <c r="AO28" s="35" t="s">
        <v>99</v>
      </c>
      <c r="AP28" s="35" t="s">
        <v>99</v>
      </c>
      <c r="AQ28" s="14">
        <v>0</v>
      </c>
      <c r="AR28" s="35" t="s">
        <v>99</v>
      </c>
      <c r="AS28" s="35" t="s">
        <v>99</v>
      </c>
      <c r="AT28" s="35" t="s">
        <v>99</v>
      </c>
      <c r="AU28" s="35" t="s">
        <v>99</v>
      </c>
      <c r="AV28" s="14">
        <v>0</v>
      </c>
      <c r="AW28" s="35" t="s">
        <v>99</v>
      </c>
      <c r="AX28" s="35" t="s">
        <v>99</v>
      </c>
      <c r="AY28" s="35" t="s">
        <v>99</v>
      </c>
      <c r="AZ28" s="35" t="s">
        <v>99</v>
      </c>
      <c r="BA28" s="14">
        <v>0</v>
      </c>
      <c r="BB28" s="35" t="s">
        <v>99</v>
      </c>
      <c r="BC28" s="35" t="s">
        <v>99</v>
      </c>
      <c r="BD28" s="35" t="s">
        <v>99</v>
      </c>
      <c r="BE28" s="35" t="s">
        <v>99</v>
      </c>
      <c r="BF28" s="14">
        <v>0</v>
      </c>
      <c r="BG28" s="35" t="s">
        <v>99</v>
      </c>
      <c r="BH28" s="35" t="s">
        <v>99</v>
      </c>
      <c r="BI28" s="35" t="s">
        <v>99</v>
      </c>
      <c r="BJ28" s="35" t="s">
        <v>99</v>
      </c>
      <c r="BL28" s="30">
        <v>306</v>
      </c>
      <c r="BM28" s="37">
        <v>0.81372549019607843</v>
      </c>
      <c r="BN28" s="37">
        <v>0.18627450980392157</v>
      </c>
      <c r="BO28" s="37">
        <v>2.2875816993464051E-2</v>
      </c>
      <c r="BP28" s="37">
        <v>0.97712418300653592</v>
      </c>
    </row>
    <row r="29" spans="1:68" outlineLevel="1" x14ac:dyDescent="0.2">
      <c r="A29" s="28" t="s">
        <v>46</v>
      </c>
      <c r="B29" s="28" t="s">
        <v>94</v>
      </c>
      <c r="C29" s="14">
        <v>106</v>
      </c>
      <c r="D29" s="35">
        <v>0.92452830188679247</v>
      </c>
      <c r="E29" s="35">
        <v>7.5471698113207544E-2</v>
      </c>
      <c r="F29" s="35">
        <v>3.7735849056603772E-2</v>
      </c>
      <c r="G29" s="35">
        <v>0.96226415094339623</v>
      </c>
      <c r="H29" s="14">
        <v>96</v>
      </c>
      <c r="I29" s="35">
        <v>0.9375</v>
      </c>
      <c r="J29" s="35">
        <v>6.25E-2</v>
      </c>
      <c r="K29" s="35">
        <v>6.25E-2</v>
      </c>
      <c r="L29" s="35">
        <v>0.9375</v>
      </c>
      <c r="M29" s="14">
        <v>122</v>
      </c>
      <c r="N29" s="35">
        <v>0.92622950819672134</v>
      </c>
      <c r="O29" s="35">
        <v>7.3770491803278687E-2</v>
      </c>
      <c r="P29" s="35">
        <v>7.3770491803278687E-2</v>
      </c>
      <c r="Q29" s="35">
        <v>0.92622950819672134</v>
      </c>
      <c r="R29" s="14">
        <v>127</v>
      </c>
      <c r="S29" s="35">
        <v>0.87401574803149606</v>
      </c>
      <c r="T29" s="35">
        <v>0.12598425196850394</v>
      </c>
      <c r="U29" s="35">
        <v>0.11811023622047244</v>
      </c>
      <c r="V29" s="35">
        <v>0.88188976377952755</v>
      </c>
      <c r="W29" s="14">
        <v>131</v>
      </c>
      <c r="X29" s="35">
        <v>0.98473282442748089</v>
      </c>
      <c r="Y29" s="35">
        <v>1.5267175572519083E-2</v>
      </c>
      <c r="Z29" s="35">
        <v>7.6335877862595417E-3</v>
      </c>
      <c r="AA29" s="35">
        <v>0.99236641221374045</v>
      </c>
      <c r="AB29" s="14">
        <v>104</v>
      </c>
      <c r="AC29" s="35">
        <v>0.93269230769230771</v>
      </c>
      <c r="AD29" s="35">
        <v>6.7307692307692304E-2</v>
      </c>
      <c r="AE29" s="35">
        <v>0</v>
      </c>
      <c r="AF29" s="35">
        <v>1</v>
      </c>
      <c r="AG29" s="14">
        <v>104</v>
      </c>
      <c r="AH29" s="35">
        <v>0.94230769230769229</v>
      </c>
      <c r="AI29" s="35">
        <v>5.7692307692307696E-2</v>
      </c>
      <c r="AJ29" s="35">
        <v>1.9230769230769232E-2</v>
      </c>
      <c r="AK29" s="35">
        <v>0.98076923076923073</v>
      </c>
      <c r="AL29" s="14">
        <v>82</v>
      </c>
      <c r="AM29" s="35">
        <v>0.90243902439024393</v>
      </c>
      <c r="AN29" s="35">
        <v>9.7560975609756101E-2</v>
      </c>
      <c r="AO29" s="35">
        <v>6.097560975609756E-2</v>
      </c>
      <c r="AP29" s="35">
        <v>0.93902439024390238</v>
      </c>
      <c r="AQ29" s="14">
        <v>68</v>
      </c>
      <c r="AR29" s="35">
        <v>0.8529411764705882</v>
      </c>
      <c r="AS29" s="35">
        <v>0.14705882352941177</v>
      </c>
      <c r="AT29" s="35">
        <v>0.14705882352941177</v>
      </c>
      <c r="AU29" s="35">
        <v>0.8529411764705882</v>
      </c>
      <c r="AV29" s="14">
        <v>72</v>
      </c>
      <c r="AW29" s="35">
        <v>0.94444444444444442</v>
      </c>
      <c r="AX29" s="35">
        <v>5.5555555555555552E-2</v>
      </c>
      <c r="AY29" s="35">
        <v>0</v>
      </c>
      <c r="AZ29" s="35">
        <v>1</v>
      </c>
      <c r="BA29" s="14">
        <v>92</v>
      </c>
      <c r="BB29" s="35">
        <v>0.86956521739130432</v>
      </c>
      <c r="BC29" s="35">
        <v>0.13043478260869565</v>
      </c>
      <c r="BD29" s="35">
        <v>1.0869565217391304E-2</v>
      </c>
      <c r="BE29" s="35">
        <v>0.98913043478260865</v>
      </c>
      <c r="BF29" s="14">
        <v>146</v>
      </c>
      <c r="BG29" s="35">
        <v>0.90410958904109595</v>
      </c>
      <c r="BH29" s="35">
        <v>9.5890410958904104E-2</v>
      </c>
      <c r="BI29" s="35">
        <v>2.0547945205479451E-2</v>
      </c>
      <c r="BJ29" s="35">
        <v>0.97945205479452058</v>
      </c>
      <c r="BL29" s="30">
        <v>1250</v>
      </c>
      <c r="BM29" s="37">
        <v>0.91839999999999999</v>
      </c>
      <c r="BN29" s="37">
        <v>8.1600000000000006E-2</v>
      </c>
      <c r="BO29" s="37">
        <v>4.48E-2</v>
      </c>
      <c r="BP29" s="37">
        <v>0.95520000000000005</v>
      </c>
    </row>
    <row r="30" spans="1:68" outlineLevel="1" x14ac:dyDescent="0.2">
      <c r="A30" s="5" t="s">
        <v>23</v>
      </c>
      <c r="B30" s="5" t="s">
        <v>52</v>
      </c>
      <c r="C30" s="14">
        <v>136</v>
      </c>
      <c r="D30" s="35">
        <v>0.83823529411764708</v>
      </c>
      <c r="E30" s="35">
        <v>0.16176470588235295</v>
      </c>
      <c r="F30" s="35">
        <v>3.6764705882352942E-2</v>
      </c>
      <c r="G30" s="35">
        <v>0.96323529411764708</v>
      </c>
      <c r="H30" s="14">
        <v>120</v>
      </c>
      <c r="I30" s="35">
        <v>0.9</v>
      </c>
      <c r="J30" s="35">
        <v>0.1</v>
      </c>
      <c r="K30" s="35">
        <v>3.3333333333333333E-2</v>
      </c>
      <c r="L30" s="35">
        <v>0.96666666666666667</v>
      </c>
      <c r="M30" s="14">
        <v>166</v>
      </c>
      <c r="N30" s="35">
        <v>0.89156626506024095</v>
      </c>
      <c r="O30" s="35">
        <v>0.10843373493975904</v>
      </c>
      <c r="P30" s="35">
        <v>5.4216867469879519E-2</v>
      </c>
      <c r="Q30" s="35">
        <v>0.94578313253012047</v>
      </c>
      <c r="R30" s="14">
        <v>156</v>
      </c>
      <c r="S30" s="35">
        <v>0.83974358974358976</v>
      </c>
      <c r="T30" s="35">
        <v>0.16025641025641027</v>
      </c>
      <c r="U30" s="35">
        <v>7.0512820512820512E-2</v>
      </c>
      <c r="V30" s="35">
        <v>0.92948717948717952</v>
      </c>
      <c r="W30" s="14">
        <v>141</v>
      </c>
      <c r="X30" s="35">
        <v>0.90780141843971629</v>
      </c>
      <c r="Y30" s="35">
        <v>9.2198581560283682E-2</v>
      </c>
      <c r="Z30" s="35">
        <v>7.0921985815602835E-3</v>
      </c>
      <c r="AA30" s="35">
        <v>0.99290780141843971</v>
      </c>
      <c r="AB30" s="14">
        <v>169</v>
      </c>
      <c r="AC30" s="35">
        <v>0.92899408284023666</v>
      </c>
      <c r="AD30" s="35">
        <v>7.1005917159763315E-2</v>
      </c>
      <c r="AE30" s="35">
        <v>5.9171597633136093E-3</v>
      </c>
      <c r="AF30" s="35">
        <v>0.99408284023668636</v>
      </c>
      <c r="AG30" s="14">
        <v>169</v>
      </c>
      <c r="AH30" s="35">
        <v>0.92307692307692313</v>
      </c>
      <c r="AI30" s="35">
        <v>7.6923076923076927E-2</v>
      </c>
      <c r="AJ30" s="35">
        <v>0</v>
      </c>
      <c r="AK30" s="35">
        <v>1</v>
      </c>
      <c r="AL30" s="14">
        <v>132</v>
      </c>
      <c r="AM30" s="35">
        <v>0.93939393939393945</v>
      </c>
      <c r="AN30" s="35">
        <v>6.0606060606060608E-2</v>
      </c>
      <c r="AO30" s="35">
        <v>6.0606060606060608E-2</v>
      </c>
      <c r="AP30" s="35">
        <v>0.93939393939393945</v>
      </c>
      <c r="AQ30" s="14">
        <v>61</v>
      </c>
      <c r="AR30" s="35">
        <v>0.88524590163934425</v>
      </c>
      <c r="AS30" s="35">
        <v>0.11475409836065574</v>
      </c>
      <c r="AT30" s="35">
        <v>0.11475409836065574</v>
      </c>
      <c r="AU30" s="35">
        <v>0.88524590163934425</v>
      </c>
      <c r="AV30" s="14">
        <v>124</v>
      </c>
      <c r="AW30" s="35">
        <v>0.93548387096774199</v>
      </c>
      <c r="AX30" s="35">
        <v>6.4516129032258063E-2</v>
      </c>
      <c r="AY30" s="35">
        <v>8.0645161290322578E-3</v>
      </c>
      <c r="AZ30" s="35">
        <v>0.99193548387096775</v>
      </c>
      <c r="BA30" s="14">
        <v>173</v>
      </c>
      <c r="BB30" s="35">
        <v>0.90173410404624277</v>
      </c>
      <c r="BC30" s="35">
        <v>9.8265895953757232E-2</v>
      </c>
      <c r="BD30" s="35">
        <v>0</v>
      </c>
      <c r="BE30" s="35">
        <v>1</v>
      </c>
      <c r="BF30" s="14">
        <v>156</v>
      </c>
      <c r="BG30" s="35">
        <v>0.71153846153846156</v>
      </c>
      <c r="BH30" s="35">
        <v>0.28846153846153844</v>
      </c>
      <c r="BI30" s="35">
        <v>2.564102564102564E-2</v>
      </c>
      <c r="BJ30" s="35">
        <v>0.97435897435897434</v>
      </c>
      <c r="BL30" s="30">
        <v>1703</v>
      </c>
      <c r="BM30" s="37">
        <v>0.88256018790369939</v>
      </c>
      <c r="BN30" s="37">
        <v>0.11743981209630065</v>
      </c>
      <c r="BO30" s="37">
        <v>2.9947152084556665E-2</v>
      </c>
      <c r="BP30" s="37">
        <v>0.97005284791544333</v>
      </c>
    </row>
    <row r="31" spans="1:68" outlineLevel="1" x14ac:dyDescent="0.2">
      <c r="A31" s="28" t="s">
        <v>84</v>
      </c>
      <c r="B31" s="5" t="s">
        <v>85</v>
      </c>
      <c r="C31" s="14">
        <v>6</v>
      </c>
      <c r="D31" s="35">
        <v>0.66666666666666674</v>
      </c>
      <c r="E31" s="35">
        <v>0.33333333333333331</v>
      </c>
      <c r="F31" s="35">
        <v>0</v>
      </c>
      <c r="G31" s="35">
        <v>1</v>
      </c>
      <c r="H31" s="14">
        <v>7</v>
      </c>
      <c r="I31" s="35">
        <v>1</v>
      </c>
      <c r="J31" s="35">
        <v>0</v>
      </c>
      <c r="K31" s="35">
        <v>0</v>
      </c>
      <c r="L31" s="35">
        <v>1</v>
      </c>
      <c r="M31" s="14">
        <v>8</v>
      </c>
      <c r="N31" s="35">
        <v>0.75</v>
      </c>
      <c r="O31" s="35">
        <v>0.25</v>
      </c>
      <c r="P31" s="35">
        <v>0</v>
      </c>
      <c r="Q31" s="35">
        <v>1</v>
      </c>
      <c r="R31" s="14">
        <v>6</v>
      </c>
      <c r="S31" s="35">
        <v>0.83333333333333337</v>
      </c>
      <c r="T31" s="35">
        <v>0.16666666666666666</v>
      </c>
      <c r="U31" s="35">
        <v>0</v>
      </c>
      <c r="V31" s="35">
        <v>1</v>
      </c>
      <c r="W31" s="14">
        <v>2</v>
      </c>
      <c r="X31" s="35">
        <v>0.5</v>
      </c>
      <c r="Y31" s="35">
        <v>0.5</v>
      </c>
      <c r="Z31" s="35">
        <v>0</v>
      </c>
      <c r="AA31" s="35">
        <v>1</v>
      </c>
      <c r="AB31" s="14">
        <v>0</v>
      </c>
      <c r="AC31" s="35" t="s">
        <v>99</v>
      </c>
      <c r="AD31" s="35" t="s">
        <v>99</v>
      </c>
      <c r="AE31" s="35" t="s">
        <v>99</v>
      </c>
      <c r="AF31" s="35" t="s">
        <v>99</v>
      </c>
      <c r="AG31" s="14">
        <v>0</v>
      </c>
      <c r="AH31" s="35" t="s">
        <v>99</v>
      </c>
      <c r="AI31" s="35" t="s">
        <v>99</v>
      </c>
      <c r="AJ31" s="35" t="s">
        <v>99</v>
      </c>
      <c r="AK31" s="35" t="s">
        <v>99</v>
      </c>
      <c r="AL31" s="14">
        <v>0</v>
      </c>
      <c r="AM31" s="35" t="s">
        <v>99</v>
      </c>
      <c r="AN31" s="35" t="s">
        <v>99</v>
      </c>
      <c r="AO31" s="35" t="s">
        <v>99</v>
      </c>
      <c r="AP31" s="35" t="s">
        <v>99</v>
      </c>
      <c r="AQ31" s="14">
        <v>0</v>
      </c>
      <c r="AR31" s="35" t="s">
        <v>99</v>
      </c>
      <c r="AS31" s="35" t="s">
        <v>99</v>
      </c>
      <c r="AT31" s="35" t="s">
        <v>99</v>
      </c>
      <c r="AU31" s="35" t="s">
        <v>99</v>
      </c>
      <c r="AV31" s="14">
        <v>2</v>
      </c>
      <c r="AW31" s="35">
        <v>0.5</v>
      </c>
      <c r="AX31" s="35">
        <v>0.5</v>
      </c>
      <c r="AY31" s="35">
        <v>0</v>
      </c>
      <c r="AZ31" s="35">
        <v>1</v>
      </c>
      <c r="BA31" s="14">
        <v>4</v>
      </c>
      <c r="BB31" s="35">
        <v>0.75</v>
      </c>
      <c r="BC31" s="35">
        <v>0.25</v>
      </c>
      <c r="BD31" s="35">
        <v>0</v>
      </c>
      <c r="BE31" s="35">
        <v>1</v>
      </c>
      <c r="BF31" s="14">
        <v>8</v>
      </c>
      <c r="BG31" s="35">
        <v>0.5</v>
      </c>
      <c r="BH31" s="35">
        <v>0.5</v>
      </c>
      <c r="BI31" s="35">
        <v>0</v>
      </c>
      <c r="BJ31" s="35">
        <v>1</v>
      </c>
      <c r="BL31" s="30">
        <v>43</v>
      </c>
      <c r="BM31" s="37">
        <v>0.72093023255813948</v>
      </c>
      <c r="BN31" s="37">
        <v>0.27906976744186046</v>
      </c>
      <c r="BO31" s="37">
        <v>0</v>
      </c>
      <c r="BP31" s="37">
        <v>1</v>
      </c>
    </row>
    <row r="32" spans="1:68" outlineLevel="1" x14ac:dyDescent="0.2">
      <c r="A32" s="44" t="s">
        <v>92</v>
      </c>
      <c r="B32" s="5" t="s">
        <v>93</v>
      </c>
      <c r="C32" s="14">
        <v>21</v>
      </c>
      <c r="D32" s="35">
        <v>0.80952380952380953</v>
      </c>
      <c r="E32" s="35">
        <v>0.19047619047619047</v>
      </c>
      <c r="F32" s="35">
        <v>0</v>
      </c>
      <c r="G32" s="35">
        <v>1</v>
      </c>
      <c r="H32" s="14">
        <v>16</v>
      </c>
      <c r="I32" s="35">
        <v>1</v>
      </c>
      <c r="J32" s="35">
        <v>0</v>
      </c>
      <c r="K32" s="35">
        <v>0</v>
      </c>
      <c r="L32" s="35">
        <v>1</v>
      </c>
      <c r="M32" s="14">
        <v>21</v>
      </c>
      <c r="N32" s="35">
        <v>0.80952380952380953</v>
      </c>
      <c r="O32" s="35">
        <v>0.19047619047619047</v>
      </c>
      <c r="P32" s="35">
        <v>0</v>
      </c>
      <c r="Q32" s="35">
        <v>1</v>
      </c>
      <c r="R32" s="14">
        <v>23</v>
      </c>
      <c r="S32" s="35">
        <v>0.95652173913043481</v>
      </c>
      <c r="T32" s="35">
        <v>4.3478260869565216E-2</v>
      </c>
      <c r="U32" s="35">
        <v>4.3478260869565216E-2</v>
      </c>
      <c r="V32" s="35">
        <v>0.95652173913043481</v>
      </c>
      <c r="W32" s="14">
        <v>27</v>
      </c>
      <c r="X32" s="35">
        <v>0.85185185185185186</v>
      </c>
      <c r="Y32" s="35">
        <v>0.14814814814814814</v>
      </c>
      <c r="Z32" s="35">
        <v>0</v>
      </c>
      <c r="AA32" s="35">
        <v>1</v>
      </c>
      <c r="AB32" s="14">
        <v>29</v>
      </c>
      <c r="AC32" s="35">
        <v>0.82758620689655171</v>
      </c>
      <c r="AD32" s="35">
        <v>0.17241379310344829</v>
      </c>
      <c r="AE32" s="35">
        <v>0</v>
      </c>
      <c r="AF32" s="35">
        <v>1</v>
      </c>
      <c r="AG32" s="14">
        <v>29</v>
      </c>
      <c r="AH32" s="35">
        <v>0.86206896551724133</v>
      </c>
      <c r="AI32" s="35">
        <v>0.13793103448275862</v>
      </c>
      <c r="AJ32" s="35">
        <v>0</v>
      </c>
      <c r="AK32" s="35">
        <v>1</v>
      </c>
      <c r="AL32" s="14">
        <v>29</v>
      </c>
      <c r="AM32" s="35">
        <v>0.93103448275862066</v>
      </c>
      <c r="AN32" s="35">
        <v>6.8965517241379309E-2</v>
      </c>
      <c r="AO32" s="35">
        <v>3.4482758620689655E-2</v>
      </c>
      <c r="AP32" s="35">
        <v>0.96551724137931039</v>
      </c>
      <c r="AQ32" s="14">
        <v>18</v>
      </c>
      <c r="AR32" s="35">
        <v>0.94444444444444442</v>
      </c>
      <c r="AS32" s="35">
        <v>5.5555555555555552E-2</v>
      </c>
      <c r="AT32" s="35">
        <v>0</v>
      </c>
      <c r="AU32" s="35">
        <v>1</v>
      </c>
      <c r="AV32" s="14">
        <v>20</v>
      </c>
      <c r="AW32" s="35">
        <v>0.75</v>
      </c>
      <c r="AX32" s="35">
        <v>0.25</v>
      </c>
      <c r="AY32" s="35">
        <v>0</v>
      </c>
      <c r="AZ32" s="35">
        <v>1</v>
      </c>
      <c r="BA32" s="14">
        <v>22</v>
      </c>
      <c r="BB32" s="35">
        <v>0.95454545454545459</v>
      </c>
      <c r="BC32" s="35">
        <v>4.5454545454545456E-2</v>
      </c>
      <c r="BD32" s="35">
        <v>0</v>
      </c>
      <c r="BE32" s="35">
        <v>1</v>
      </c>
      <c r="BF32" s="14">
        <v>29</v>
      </c>
      <c r="BG32" s="35">
        <v>0.75862068965517238</v>
      </c>
      <c r="BH32" s="35">
        <v>0.2413793103448276</v>
      </c>
      <c r="BI32" s="35">
        <v>3.4482758620689655E-2</v>
      </c>
      <c r="BJ32" s="35">
        <v>0.96551724137931039</v>
      </c>
      <c r="BL32" s="30">
        <v>284</v>
      </c>
      <c r="BM32" s="37">
        <v>0.86619718309859151</v>
      </c>
      <c r="BN32" s="37">
        <v>0.13380281690140844</v>
      </c>
      <c r="BO32" s="37">
        <v>1.0563380281690141E-2</v>
      </c>
      <c r="BP32" s="37">
        <v>0.98943661971830987</v>
      </c>
    </row>
    <row r="33" spans="1:68" outlineLevel="1" x14ac:dyDescent="0.2">
      <c r="A33" s="44" t="s">
        <v>80</v>
      </c>
      <c r="B33" s="5" t="s">
        <v>81</v>
      </c>
      <c r="C33" s="14">
        <v>49</v>
      </c>
      <c r="D33" s="35">
        <v>0.81632653061224492</v>
      </c>
      <c r="E33" s="35">
        <v>0.18367346938775511</v>
      </c>
      <c r="F33" s="35">
        <v>2.0408163265306121E-2</v>
      </c>
      <c r="G33" s="35">
        <v>0.97959183673469385</v>
      </c>
      <c r="H33" s="14">
        <v>47</v>
      </c>
      <c r="I33" s="35">
        <v>0.72340425531914887</v>
      </c>
      <c r="J33" s="35">
        <v>0.27659574468085107</v>
      </c>
      <c r="K33" s="35">
        <v>6.3829787234042548E-2</v>
      </c>
      <c r="L33" s="35">
        <v>0.93617021276595747</v>
      </c>
      <c r="M33" s="14">
        <v>36</v>
      </c>
      <c r="N33" s="35">
        <v>0.80555555555555558</v>
      </c>
      <c r="O33" s="35">
        <v>0.19444444444444445</v>
      </c>
      <c r="P33" s="35">
        <v>0</v>
      </c>
      <c r="Q33" s="35">
        <v>1</v>
      </c>
      <c r="R33" s="14">
        <v>33</v>
      </c>
      <c r="S33" s="35">
        <v>0.81818181818181812</v>
      </c>
      <c r="T33" s="35">
        <v>0.18181818181818182</v>
      </c>
      <c r="U33" s="35">
        <v>0.18181818181818182</v>
      </c>
      <c r="V33" s="35">
        <v>0.81818181818181812</v>
      </c>
      <c r="W33" s="14">
        <v>16</v>
      </c>
      <c r="X33" s="35">
        <v>0.75</v>
      </c>
      <c r="Y33" s="35">
        <v>0.25</v>
      </c>
      <c r="Z33" s="35">
        <v>6.25E-2</v>
      </c>
      <c r="AA33" s="35">
        <v>0.9375</v>
      </c>
      <c r="AB33" s="14">
        <v>8</v>
      </c>
      <c r="AC33" s="35">
        <v>0.875</v>
      </c>
      <c r="AD33" s="35">
        <v>0.125</v>
      </c>
      <c r="AE33" s="35">
        <v>0</v>
      </c>
      <c r="AF33" s="35">
        <v>1</v>
      </c>
      <c r="AG33" s="14">
        <v>8</v>
      </c>
      <c r="AH33" s="35">
        <v>0.75</v>
      </c>
      <c r="AI33" s="35">
        <v>0.25</v>
      </c>
      <c r="AJ33" s="35">
        <v>0</v>
      </c>
      <c r="AK33" s="35">
        <v>1</v>
      </c>
      <c r="AL33" s="14">
        <v>10</v>
      </c>
      <c r="AM33" s="35">
        <v>0.6</v>
      </c>
      <c r="AN33" s="35">
        <v>0.4</v>
      </c>
      <c r="AO33" s="35">
        <v>0.4</v>
      </c>
      <c r="AP33" s="35">
        <v>0.6</v>
      </c>
      <c r="AQ33" s="14">
        <v>8</v>
      </c>
      <c r="AR33" s="35">
        <v>1</v>
      </c>
      <c r="AS33" s="35">
        <v>0</v>
      </c>
      <c r="AT33" s="35">
        <v>0</v>
      </c>
      <c r="AU33" s="35">
        <v>1</v>
      </c>
      <c r="AV33" s="14">
        <v>10</v>
      </c>
      <c r="AW33" s="35">
        <v>0.8</v>
      </c>
      <c r="AX33" s="35">
        <v>0.2</v>
      </c>
      <c r="AY33" s="35">
        <v>0</v>
      </c>
      <c r="AZ33" s="35">
        <v>1</v>
      </c>
      <c r="BA33" s="14">
        <v>16</v>
      </c>
      <c r="BB33" s="35">
        <v>0.75</v>
      </c>
      <c r="BC33" s="35">
        <v>0.25</v>
      </c>
      <c r="BD33" s="35">
        <v>6.25E-2</v>
      </c>
      <c r="BE33" s="35">
        <v>0.9375</v>
      </c>
      <c r="BF33" s="14">
        <v>36</v>
      </c>
      <c r="BG33" s="35">
        <v>0.52777777777777779</v>
      </c>
      <c r="BH33" s="35">
        <v>0.47222222222222221</v>
      </c>
      <c r="BI33" s="35">
        <v>8.3333333333333329E-2</v>
      </c>
      <c r="BJ33" s="35">
        <v>0.91666666666666663</v>
      </c>
      <c r="BL33" s="30">
        <v>277</v>
      </c>
      <c r="BM33" s="37">
        <v>0.75090252707581229</v>
      </c>
      <c r="BN33" s="37">
        <v>0.24909747292418771</v>
      </c>
      <c r="BO33" s="37">
        <v>6.8592057761732855E-2</v>
      </c>
      <c r="BP33" s="37">
        <v>0.93140794223826717</v>
      </c>
    </row>
    <row r="34" spans="1:68" outlineLevel="1" x14ac:dyDescent="0.2">
      <c r="A34" s="44" t="s">
        <v>82</v>
      </c>
      <c r="B34" s="5" t="s">
        <v>83</v>
      </c>
      <c r="C34" s="14">
        <v>67</v>
      </c>
      <c r="D34" s="35">
        <v>0.83582089552238803</v>
      </c>
      <c r="E34" s="35">
        <v>0.16417910447761194</v>
      </c>
      <c r="F34" s="35">
        <v>0</v>
      </c>
      <c r="G34" s="35">
        <v>1</v>
      </c>
      <c r="H34" s="14">
        <v>67</v>
      </c>
      <c r="I34" s="35">
        <v>0.85074626865671643</v>
      </c>
      <c r="J34" s="35">
        <v>0.14925373134328357</v>
      </c>
      <c r="K34" s="35">
        <v>2.9850746268656716E-2</v>
      </c>
      <c r="L34" s="35">
        <v>0.97014925373134331</v>
      </c>
      <c r="M34" s="14">
        <v>68</v>
      </c>
      <c r="N34" s="35">
        <v>0.91176470588235292</v>
      </c>
      <c r="O34" s="35">
        <v>8.8235294117647065E-2</v>
      </c>
      <c r="P34" s="35">
        <v>2.9411764705882353E-2</v>
      </c>
      <c r="Q34" s="35">
        <v>0.97058823529411764</v>
      </c>
      <c r="R34" s="14">
        <v>62</v>
      </c>
      <c r="S34" s="35">
        <v>0.967741935483871</v>
      </c>
      <c r="T34" s="35">
        <v>3.2258064516129031E-2</v>
      </c>
      <c r="U34" s="35">
        <v>1.6129032258064516E-2</v>
      </c>
      <c r="V34" s="35">
        <v>0.9838709677419355</v>
      </c>
      <c r="W34" s="14">
        <v>15</v>
      </c>
      <c r="X34" s="35">
        <v>0.93333333333333335</v>
      </c>
      <c r="Y34" s="35">
        <v>6.6666666666666666E-2</v>
      </c>
      <c r="Z34" s="35">
        <v>0</v>
      </c>
      <c r="AA34" s="35">
        <v>1</v>
      </c>
      <c r="AB34" s="14">
        <v>14</v>
      </c>
      <c r="AC34" s="35">
        <v>1</v>
      </c>
      <c r="AD34" s="35">
        <v>0</v>
      </c>
      <c r="AE34" s="35">
        <v>0</v>
      </c>
      <c r="AF34" s="35">
        <v>1</v>
      </c>
      <c r="AG34" s="14">
        <v>14</v>
      </c>
      <c r="AH34" s="35">
        <v>0.9285714285714286</v>
      </c>
      <c r="AI34" s="35">
        <v>7.1428571428571425E-2</v>
      </c>
      <c r="AJ34" s="35">
        <v>7.1428571428571425E-2</v>
      </c>
      <c r="AK34" s="35">
        <v>0.9285714285714286</v>
      </c>
      <c r="AL34" s="14">
        <v>56</v>
      </c>
      <c r="AM34" s="35">
        <v>0.8035714285714286</v>
      </c>
      <c r="AN34" s="35">
        <v>0.19642857142857142</v>
      </c>
      <c r="AO34" s="35">
        <v>5.3571428571428568E-2</v>
      </c>
      <c r="AP34" s="35">
        <v>0.9464285714285714</v>
      </c>
      <c r="AQ34" s="14">
        <v>22</v>
      </c>
      <c r="AR34" s="35">
        <v>0.90909090909090906</v>
      </c>
      <c r="AS34" s="35">
        <v>9.0909090909090912E-2</v>
      </c>
      <c r="AT34" s="35">
        <v>9.0909090909090912E-2</v>
      </c>
      <c r="AU34" s="35">
        <v>0.90909090909090906</v>
      </c>
      <c r="AV34" s="14">
        <v>31</v>
      </c>
      <c r="AW34" s="35">
        <v>0.87096774193548387</v>
      </c>
      <c r="AX34" s="35">
        <v>0.12903225806451613</v>
      </c>
      <c r="AY34" s="35">
        <v>0</v>
      </c>
      <c r="AZ34" s="35">
        <v>1</v>
      </c>
      <c r="BA34" s="14">
        <v>58</v>
      </c>
      <c r="BB34" s="35">
        <v>0.81034482758620685</v>
      </c>
      <c r="BC34" s="35">
        <v>0.18965517241379309</v>
      </c>
      <c r="BD34" s="35">
        <v>1.7241379310344827E-2</v>
      </c>
      <c r="BE34" s="35">
        <v>0.98275862068965514</v>
      </c>
      <c r="BF34" s="14">
        <v>65</v>
      </c>
      <c r="BG34" s="35">
        <v>0.61538461538461542</v>
      </c>
      <c r="BH34" s="35">
        <v>0.38461538461538464</v>
      </c>
      <c r="BI34" s="35">
        <v>7.6923076923076927E-2</v>
      </c>
      <c r="BJ34" s="35">
        <v>0.92307692307692313</v>
      </c>
      <c r="BL34" s="30">
        <v>539</v>
      </c>
      <c r="BM34" s="37">
        <v>0.8441558441558441</v>
      </c>
      <c r="BN34" s="37">
        <v>0.15584415584415584</v>
      </c>
      <c r="BO34" s="37">
        <v>3.1539888682745827E-2</v>
      </c>
      <c r="BP34" s="37">
        <v>0.96846011131725418</v>
      </c>
    </row>
  </sheetData>
  <mergeCells count="32">
    <mergeCell ref="A22:B22"/>
    <mergeCell ref="AG20:AK20"/>
    <mergeCell ref="A16:B16"/>
    <mergeCell ref="BL19:BP20"/>
    <mergeCell ref="A20:A21"/>
    <mergeCell ref="B20:B21"/>
    <mergeCell ref="C20:G20"/>
    <mergeCell ref="H20:L20"/>
    <mergeCell ref="M20:Q20"/>
    <mergeCell ref="R20:V20"/>
    <mergeCell ref="W20:AA20"/>
    <mergeCell ref="AB20:AF20"/>
    <mergeCell ref="AL20:AP20"/>
    <mergeCell ref="AQ20:AU20"/>
    <mergeCell ref="AV20:AZ20"/>
    <mergeCell ref="BA20:BE20"/>
    <mergeCell ref="BF20:BJ2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tint="0.499984740745262"/>
  </sheetPr>
  <dimension ref="A1:Q77"/>
  <sheetViews>
    <sheetView zoomScale="85" zoomScaleNormal="85" workbookViewId="0">
      <selection activeCell="E17" sqref="E17"/>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9" t="s">
        <v>10</v>
      </c>
      <c r="B1" s="7"/>
      <c r="C1" s="7"/>
      <c r="D1" s="7"/>
    </row>
    <row r="2" spans="1:17" x14ac:dyDescent="0.2">
      <c r="A2" s="10" t="s">
        <v>25</v>
      </c>
      <c r="B2" s="7"/>
      <c r="C2" s="7"/>
      <c r="D2" s="7"/>
    </row>
    <row r="3" spans="1:17" x14ac:dyDescent="0.2">
      <c r="A3" s="17" t="str">
        <f>+PUNTUALIDAD!A3</f>
        <v>AEROPUERTO INTERNACIONAL DE SAN JOSE DEL CABO</v>
      </c>
      <c r="B3" s="17"/>
      <c r="C3" s="17"/>
      <c r="D3" s="17"/>
    </row>
    <row r="6" spans="1:17" ht="25.5" x14ac:dyDescent="0.2">
      <c r="A6" s="27" t="s">
        <v>43</v>
      </c>
      <c r="B6" s="51" t="s">
        <v>39</v>
      </c>
      <c r="C6" s="51" t="s">
        <v>29</v>
      </c>
      <c r="D6" s="51" t="s">
        <v>13</v>
      </c>
      <c r="E6" s="51" t="s">
        <v>30</v>
      </c>
      <c r="F6" s="51" t="s">
        <v>31</v>
      </c>
      <c r="G6" s="51" t="s">
        <v>32</v>
      </c>
      <c r="H6" s="51" t="s">
        <v>33</v>
      </c>
      <c r="I6" s="51" t="s">
        <v>34</v>
      </c>
      <c r="J6" s="51" t="s">
        <v>35</v>
      </c>
      <c r="K6" s="51" t="s">
        <v>36</v>
      </c>
      <c r="L6" s="51" t="s">
        <v>37</v>
      </c>
      <c r="M6" s="51" t="s">
        <v>38</v>
      </c>
    </row>
    <row r="7" spans="1:17" x14ac:dyDescent="0.2">
      <c r="A7" s="18" t="s">
        <v>40</v>
      </c>
      <c r="B7" s="31">
        <f>+PUNTUALIDAD!G16</f>
        <v>0.98858695652173911</v>
      </c>
      <c r="C7" s="31">
        <f>+PUNTUALIDAD!L16</f>
        <v>0.99159663865546221</v>
      </c>
      <c r="D7" s="31">
        <f>+PUNTUALIDAD!Q16</f>
        <v>0.9852566614420063</v>
      </c>
      <c r="E7" s="31">
        <f>+PUNTUALIDAD!V16</f>
        <v>0.98975405422515961</v>
      </c>
      <c r="F7" s="31">
        <f>+PUNTUALIDAD!AA16</f>
        <v>0.98365656375885491</v>
      </c>
      <c r="G7" s="31">
        <f>+PUNTUALIDAD!AF16</f>
        <v>0.99651360544217682</v>
      </c>
      <c r="H7" s="31">
        <f>+PUNTUALIDAD!AK16</f>
        <v>0.98687609486164185</v>
      </c>
      <c r="I7" s="31">
        <f>+PUNTUALIDAD!AP16</f>
        <v>0.99772953767494255</v>
      </c>
      <c r="J7" s="31">
        <f>+PUNTUALIDAD!AU16</f>
        <v>0.98771553649602428</v>
      </c>
      <c r="K7" s="31">
        <f>+PUNTUALIDAD!AZ16</f>
        <v>0.96004857976688951</v>
      </c>
      <c r="L7" s="31">
        <f>+PUNTUALIDAD!BE16</f>
        <v>0.89600840336134446</v>
      </c>
      <c r="M7" s="31">
        <f>+PUNTUALIDAD!BJ16</f>
        <v>0.85000556298256691</v>
      </c>
    </row>
    <row r="8" spans="1:17" x14ac:dyDescent="0.2">
      <c r="A8" s="18" t="s">
        <v>41</v>
      </c>
      <c r="B8" s="31">
        <f>+PUNTUALIDAD!G22</f>
        <v>0.9881785635999587</v>
      </c>
      <c r="C8" s="31">
        <f>+PUNTUALIDAD!L22</f>
        <v>0.97256656286576482</v>
      </c>
      <c r="D8" s="31">
        <f>+PUNTUALIDAD!Q22</f>
        <v>0.96143390466868661</v>
      </c>
      <c r="E8" s="31">
        <f>+PUNTUALIDAD!V22</f>
        <v>0.95854091578098688</v>
      </c>
      <c r="F8" s="31">
        <f>+PUNTUALIDAD!AA22</f>
        <v>0.9893008164335424</v>
      </c>
      <c r="G8" s="31">
        <f>+PUNTUALIDAD!AF22</f>
        <v>0.99386607589716802</v>
      </c>
      <c r="H8" s="31">
        <f>+PUNTUALIDAD!AK22</f>
        <v>0.97287366322799385</v>
      </c>
      <c r="I8" s="31">
        <f>+PUNTUALIDAD!AP22</f>
        <v>0.88549156557916431</v>
      </c>
      <c r="J8" s="31">
        <f>+PUNTUALIDAD!AU22</f>
        <v>0.93123624025339102</v>
      </c>
      <c r="K8" s="31">
        <f>+PUNTUALIDAD!AZ22</f>
        <v>0.9842282293159238</v>
      </c>
      <c r="L8" s="31">
        <f>+PUNTUALIDAD!BE22</f>
        <v>0.98571057049995781</v>
      </c>
      <c r="M8" s="31">
        <f>+PUNTUALIDAD!BJ22</f>
        <v>0.96396601801920312</v>
      </c>
    </row>
    <row r="11" spans="1:17" x14ac:dyDescent="0.2">
      <c r="A11" s="20"/>
      <c r="B11" s="21"/>
      <c r="C11" s="21"/>
      <c r="D11" s="21"/>
      <c r="E11" s="21"/>
      <c r="F11" s="21"/>
      <c r="G11" s="21"/>
      <c r="H11" s="21"/>
      <c r="I11" s="21"/>
      <c r="J11" s="21"/>
      <c r="K11" s="21"/>
      <c r="L11" s="21"/>
      <c r="M11" s="21"/>
    </row>
    <row r="12" spans="1:17" ht="25.5" x14ac:dyDescent="0.2">
      <c r="A12" s="27" t="s">
        <v>79</v>
      </c>
      <c r="B12" s="51" t="s">
        <v>39</v>
      </c>
      <c r="C12" s="51" t="s">
        <v>29</v>
      </c>
      <c r="D12" s="51" t="s">
        <v>13</v>
      </c>
      <c r="E12" s="51" t="s">
        <v>30</v>
      </c>
      <c r="F12" s="51" t="s">
        <v>31</v>
      </c>
      <c r="G12" s="51" t="s">
        <v>32</v>
      </c>
      <c r="H12" s="51" t="s">
        <v>33</v>
      </c>
      <c r="I12" s="51" t="s">
        <v>34</v>
      </c>
      <c r="J12" s="51" t="s">
        <v>35</v>
      </c>
      <c r="K12" s="51" t="s">
        <v>36</v>
      </c>
      <c r="L12" s="51" t="s">
        <v>37</v>
      </c>
      <c r="M12" s="51" t="s">
        <v>38</v>
      </c>
      <c r="Q12" s="16"/>
    </row>
    <row r="13" spans="1:17" x14ac:dyDescent="0.2">
      <c r="A13" s="18" t="s">
        <v>40</v>
      </c>
      <c r="B13" s="19">
        <f>+PUNTUALIDAD!D16</f>
        <v>0.71680465780723213</v>
      </c>
      <c r="C13" s="19">
        <f>+PUNTUALIDAD!I16</f>
        <v>0.79471225134036738</v>
      </c>
      <c r="D13" s="19">
        <f>+PUNTUALIDAD!N16</f>
        <v>0.68810630186854915</v>
      </c>
      <c r="E13" s="19">
        <f>+PUNTUALIDAD!S16</f>
        <v>0.6761586559612256</v>
      </c>
      <c r="F13" s="19">
        <f>+PUNTUALIDAD!X16</f>
        <v>0.78048049685779397</v>
      </c>
      <c r="G13" s="19">
        <f>+PUNTUALIDAD!AC16</f>
        <v>0.71316606900483082</v>
      </c>
      <c r="H13" s="19">
        <f>+PUNTUALIDAD!AH16</f>
        <v>0.72037848276388528</v>
      </c>
      <c r="I13" s="19">
        <f>+PUNTUALIDAD!AM16</f>
        <v>0.7411998415712906</v>
      </c>
      <c r="J13" s="19">
        <f>+PUNTUALIDAD!AR16</f>
        <v>0.77126944790889873</v>
      </c>
      <c r="K13" s="19">
        <f>+PUNTUALIDAD!AW16</f>
        <v>0.79315168243505707</v>
      </c>
      <c r="L13" s="19">
        <f>+PUNTUALIDAD!BB16</f>
        <v>0.69096484336139252</v>
      </c>
      <c r="M13" s="19">
        <f>+PUNTUALIDAD!BG16</f>
        <v>0.58054147167753922</v>
      </c>
    </row>
    <row r="14" spans="1:17" x14ac:dyDescent="0.2">
      <c r="A14" s="18" t="s">
        <v>41</v>
      </c>
      <c r="B14" s="19">
        <f>+PUNTUALIDAD!D22</f>
        <v>0.84865484880835407</v>
      </c>
      <c r="C14" s="19">
        <f>+PUNTUALIDAD!I22</f>
        <v>0.9043437738769331</v>
      </c>
      <c r="D14" s="19">
        <f>+PUNTUALIDAD!N22</f>
        <v>0.85563900079308219</v>
      </c>
      <c r="E14" s="19">
        <f>+PUNTUALIDAD!S22</f>
        <v>0.91166146919140656</v>
      </c>
      <c r="F14" s="19">
        <f>+PUNTUALIDAD!X22</f>
        <v>0.85000688525416346</v>
      </c>
      <c r="G14" s="19">
        <f>+PUNTUALIDAD!AC22</f>
        <v>0.9025146422004473</v>
      </c>
      <c r="H14" s="19">
        <f>+PUNTUALIDAD!AH22</f>
        <v>0.87937093988094084</v>
      </c>
      <c r="I14" s="19">
        <f>+PUNTUALIDAD!AM22</f>
        <v>0.85875090716272806</v>
      </c>
      <c r="J14" s="19">
        <f>+PUNTUALIDAD!AR22</f>
        <v>0.9242917958089466</v>
      </c>
      <c r="K14" s="19">
        <f>+PUNTUALIDAD!AW22</f>
        <v>0.83584181124865775</v>
      </c>
      <c r="L14" s="19">
        <f>+PUNTUALIDAD!BB22</f>
        <v>0.85924734197037134</v>
      </c>
      <c r="M14" s="19">
        <f>+PUNTUALIDAD!BG22</f>
        <v>0.70026206415251402</v>
      </c>
    </row>
    <row r="41" spans="10:17" x14ac:dyDescent="0.2">
      <c r="N41" s="23"/>
      <c r="P41" s="24"/>
      <c r="Q41" s="23"/>
    </row>
    <row r="42" spans="10:17" x14ac:dyDescent="0.2">
      <c r="N42" s="23"/>
      <c r="P42" s="24"/>
      <c r="Q42" s="23"/>
    </row>
    <row r="43" spans="10:17" x14ac:dyDescent="0.2">
      <c r="N43" s="23"/>
      <c r="P43" s="24"/>
      <c r="Q43" s="23"/>
    </row>
    <row r="44" spans="10:17" x14ac:dyDescent="0.2">
      <c r="N44" s="23"/>
      <c r="P44" s="24"/>
      <c r="Q44" s="23"/>
    </row>
    <row r="45" spans="10:17" x14ac:dyDescent="0.2">
      <c r="N45" s="23"/>
      <c r="P45" s="24"/>
      <c r="Q45" s="23"/>
    </row>
    <row r="46" spans="10:17" ht="12.75" customHeight="1" x14ac:dyDescent="0.2">
      <c r="N46" s="23"/>
      <c r="P46" s="24"/>
      <c r="Q46" s="23"/>
    </row>
    <row r="47" spans="10:17" ht="38.25" x14ac:dyDescent="0.2">
      <c r="J47" s="74" t="s">
        <v>42</v>
      </c>
      <c r="K47" s="74"/>
      <c r="L47" s="26" t="s">
        <v>95</v>
      </c>
      <c r="M47" s="26" t="s">
        <v>44</v>
      </c>
      <c r="N47" s="23"/>
    </row>
    <row r="48" spans="10:17" x14ac:dyDescent="0.2">
      <c r="J48" s="48" t="s">
        <v>100</v>
      </c>
      <c r="K48" s="29"/>
      <c r="L48" s="22">
        <v>0.8784029038112523</v>
      </c>
      <c r="M48" s="22">
        <v>0.62492437991530547</v>
      </c>
      <c r="N48" s="23"/>
      <c r="P48" s="16"/>
    </row>
    <row r="49" spans="1:16" x14ac:dyDescent="0.2">
      <c r="J49" s="48" t="s">
        <v>101</v>
      </c>
      <c r="K49" s="29"/>
      <c r="L49" s="22">
        <v>0.99264705882352944</v>
      </c>
      <c r="M49" s="22">
        <v>0.83333333333333337</v>
      </c>
      <c r="N49" s="23"/>
      <c r="P49" s="16"/>
    </row>
    <row r="50" spans="1:16" x14ac:dyDescent="0.2">
      <c r="J50" s="48" t="s">
        <v>54</v>
      </c>
      <c r="K50" s="29"/>
      <c r="L50" s="22">
        <v>0.99143468950749469</v>
      </c>
      <c r="M50" s="22">
        <v>0.91006423982869378</v>
      </c>
      <c r="N50" s="23"/>
      <c r="P50" s="16"/>
    </row>
    <row r="51" spans="1:16" x14ac:dyDescent="0.2">
      <c r="J51" s="48" t="s">
        <v>102</v>
      </c>
      <c r="K51" s="29"/>
      <c r="L51" s="22">
        <v>0.98630136986301364</v>
      </c>
      <c r="M51" s="22">
        <v>0.52876712328767117</v>
      </c>
      <c r="N51" s="23"/>
      <c r="P51" s="16"/>
    </row>
    <row r="52" spans="1:16" x14ac:dyDescent="0.2">
      <c r="A52" s="5"/>
      <c r="B52" s="16"/>
      <c r="J52" s="48" t="s">
        <v>103</v>
      </c>
      <c r="K52" s="29"/>
      <c r="L52" s="22">
        <v>0.94276457883369336</v>
      </c>
      <c r="M52" s="22">
        <v>0.76241900647948158</v>
      </c>
      <c r="N52" s="23"/>
      <c r="P52" s="16"/>
    </row>
    <row r="53" spans="1:16" x14ac:dyDescent="0.2">
      <c r="B53" s="16"/>
      <c r="J53" s="48" t="s">
        <v>104</v>
      </c>
      <c r="K53" s="29"/>
      <c r="L53" s="22">
        <v>0.98770491803278693</v>
      </c>
      <c r="M53" s="22">
        <v>0.73224043715846987</v>
      </c>
      <c r="N53" s="23"/>
      <c r="P53" s="16"/>
    </row>
    <row r="54" spans="1:16" x14ac:dyDescent="0.2">
      <c r="B54" s="16"/>
      <c r="J54" s="48" t="s">
        <v>105</v>
      </c>
      <c r="K54" s="29"/>
      <c r="L54" s="22">
        <v>0.98980978260869568</v>
      </c>
      <c r="M54" s="22">
        <v>0.78600543478260865</v>
      </c>
      <c r="N54" s="23"/>
      <c r="P54" s="16"/>
    </row>
    <row r="55" spans="1:16" x14ac:dyDescent="0.2">
      <c r="B55" s="16"/>
    </row>
    <row r="56" spans="1:16" x14ac:dyDescent="0.2">
      <c r="B56" s="16"/>
    </row>
    <row r="57" spans="1:16" x14ac:dyDescent="0.2">
      <c r="B57" s="16"/>
    </row>
    <row r="58" spans="1:16" x14ac:dyDescent="0.2">
      <c r="B58" s="16"/>
    </row>
    <row r="64" spans="1:16" ht="12.75" customHeight="1" x14ac:dyDescent="0.2"/>
    <row r="65" spans="2:16" ht="38.25" x14ac:dyDescent="0.2">
      <c r="J65" s="81" t="s">
        <v>42</v>
      </c>
      <c r="K65" s="82"/>
      <c r="L65" s="26" t="str">
        <f>+L47</f>
        <v>Índice de puntualidad
(Ene-Dic)</v>
      </c>
      <c r="M65" s="26" t="s">
        <v>44</v>
      </c>
    </row>
    <row r="66" spans="2:16" x14ac:dyDescent="0.2">
      <c r="B66" s="16"/>
      <c r="J66" s="47" t="s">
        <v>5</v>
      </c>
      <c r="K66" s="29"/>
      <c r="L66" s="22">
        <v>0.96938435940099832</v>
      </c>
      <c r="M66" s="22">
        <v>0.88585690515806992</v>
      </c>
      <c r="P66" s="16"/>
    </row>
    <row r="67" spans="2:16" x14ac:dyDescent="0.2">
      <c r="J67" s="47" t="s">
        <v>89</v>
      </c>
      <c r="K67" s="29"/>
      <c r="L67" s="22">
        <v>0.972444089456869</v>
      </c>
      <c r="M67" s="22">
        <v>0.90894568690095845</v>
      </c>
      <c r="P67" s="16"/>
    </row>
    <row r="68" spans="2:16" x14ac:dyDescent="0.2">
      <c r="J68" s="47" t="s">
        <v>7</v>
      </c>
      <c r="K68" s="29"/>
      <c r="L68" s="22">
        <v>1</v>
      </c>
      <c r="M68" s="22">
        <v>0.8</v>
      </c>
      <c r="P68" s="16"/>
    </row>
    <row r="69" spans="2:16" x14ac:dyDescent="0.2">
      <c r="J69" s="47" t="s">
        <v>6</v>
      </c>
      <c r="K69" s="29"/>
      <c r="L69" s="22">
        <v>0.95594125500667559</v>
      </c>
      <c r="M69" s="22">
        <v>0.88785046728971961</v>
      </c>
      <c r="P69" s="16"/>
    </row>
    <row r="70" spans="2:16" x14ac:dyDescent="0.2">
      <c r="J70" s="47" t="s">
        <v>91</v>
      </c>
      <c r="K70" s="29"/>
      <c r="L70" s="22">
        <v>0.95454545454545459</v>
      </c>
      <c r="M70" s="22">
        <v>0.95454545454545459</v>
      </c>
      <c r="P70" s="16"/>
    </row>
    <row r="71" spans="2:16" x14ac:dyDescent="0.2">
      <c r="J71" s="47" t="s">
        <v>87</v>
      </c>
      <c r="K71" s="29"/>
      <c r="L71" s="22">
        <v>0.97712418300653592</v>
      </c>
      <c r="M71" s="22">
        <v>0.81372549019607843</v>
      </c>
      <c r="P71" s="16"/>
    </row>
    <row r="72" spans="2:16" x14ac:dyDescent="0.2">
      <c r="J72" s="47" t="s">
        <v>94</v>
      </c>
      <c r="K72" s="29"/>
      <c r="L72" s="22">
        <v>0.95520000000000005</v>
      </c>
      <c r="M72" s="22">
        <v>0.91839999999999999</v>
      </c>
      <c r="P72" s="16"/>
    </row>
    <row r="73" spans="2:16" x14ac:dyDescent="0.2">
      <c r="J73" s="47" t="s">
        <v>52</v>
      </c>
      <c r="K73" s="29"/>
      <c r="L73" s="22">
        <v>0.97005284791544333</v>
      </c>
      <c r="M73" s="22">
        <v>0.88256018790369939</v>
      </c>
      <c r="P73" s="16"/>
    </row>
    <row r="74" spans="2:16" x14ac:dyDescent="0.2">
      <c r="J74" s="47" t="s">
        <v>106</v>
      </c>
      <c r="K74" s="29"/>
      <c r="L74" s="22">
        <v>1</v>
      </c>
      <c r="M74" s="22">
        <v>0.72093023255813948</v>
      </c>
      <c r="P74" s="16"/>
    </row>
    <row r="75" spans="2:16" x14ac:dyDescent="0.2">
      <c r="J75" s="47" t="s">
        <v>93</v>
      </c>
      <c r="K75" s="29"/>
      <c r="L75" s="22">
        <v>0.98943661971830987</v>
      </c>
      <c r="M75" s="22">
        <v>0.86619718309859151</v>
      </c>
    </row>
    <row r="76" spans="2:16" x14ac:dyDescent="0.2">
      <c r="B76" s="16"/>
      <c r="J76" s="47" t="s">
        <v>108</v>
      </c>
      <c r="K76" s="29"/>
      <c r="L76" s="22">
        <v>0.93140794223826717</v>
      </c>
      <c r="M76" s="22">
        <v>0.75090252707581229</v>
      </c>
    </row>
    <row r="77" spans="2:16" x14ac:dyDescent="0.2">
      <c r="J77" s="47" t="s">
        <v>107</v>
      </c>
      <c r="K77" s="29"/>
      <c r="L77" s="22">
        <v>0.96846011131725418</v>
      </c>
      <c r="M77" s="22">
        <v>0.8441558441558441</v>
      </c>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9"/>
  <sheetViews>
    <sheetView zoomScale="85" zoomScaleNormal="85" workbookViewId="0">
      <pane xSplit="1" ySplit="5" topLeftCell="I6" activePane="bottomRight" state="frozen"/>
      <selection pane="topRight" activeCell="B1" sqref="B1"/>
      <selection pane="bottomLeft" activeCell="A6" sqref="A6"/>
      <selection pane="bottomRight" activeCell="B31" sqref="B31"/>
    </sheetView>
  </sheetViews>
  <sheetFormatPr baseColWidth="10" defaultRowHeight="15" x14ac:dyDescent="0.25"/>
  <cols>
    <col min="1" max="1" width="37.5703125" style="53" customWidth="1"/>
    <col min="2" max="3" width="12.28515625" style="53" customWidth="1"/>
    <col min="4" max="4" width="12.5703125" style="53" customWidth="1"/>
    <col min="5" max="5" width="12.140625" style="53" customWidth="1"/>
    <col min="6" max="6" width="12.85546875" style="53" customWidth="1"/>
    <col min="7" max="7" width="12" style="53" customWidth="1"/>
    <col min="8" max="8" width="11.42578125" style="53" customWidth="1"/>
    <col min="9" max="9" width="12.42578125" style="53" customWidth="1"/>
    <col min="10" max="10" width="12.28515625" style="53" customWidth="1"/>
    <col min="11" max="11" width="12" style="53" customWidth="1"/>
    <col min="12" max="12" width="12.5703125" style="53" customWidth="1"/>
    <col min="13" max="13" width="12.28515625" style="53" customWidth="1"/>
    <col min="14" max="16384" width="11.42578125" style="53"/>
  </cols>
  <sheetData>
    <row r="1" spans="1:13" x14ac:dyDescent="0.25">
      <c r="A1"/>
      <c r="E1" s="54" t="s">
        <v>109</v>
      </c>
    </row>
    <row r="2" spans="1:13" x14ac:dyDescent="0.25">
      <c r="A2" s="53" t="s">
        <v>110</v>
      </c>
      <c r="B2" s="53" t="s">
        <v>111</v>
      </c>
    </row>
    <row r="3" spans="1:13" x14ac:dyDescent="0.25">
      <c r="A3" s="53" t="s">
        <v>112</v>
      </c>
      <c r="B3" s="53" t="s">
        <v>111</v>
      </c>
    </row>
    <row r="5" spans="1:13" x14ac:dyDescent="0.25">
      <c r="A5" s="53" t="s">
        <v>113</v>
      </c>
      <c r="B5" s="53" t="s">
        <v>114</v>
      </c>
      <c r="C5" s="53" t="s">
        <v>115</v>
      </c>
      <c r="D5" s="53" t="s">
        <v>116</v>
      </c>
      <c r="E5" s="53" t="s">
        <v>117</v>
      </c>
      <c r="F5" s="53" t="s">
        <v>118</v>
      </c>
      <c r="G5" s="53" t="s">
        <v>119</v>
      </c>
      <c r="H5" s="53" t="s">
        <v>120</v>
      </c>
      <c r="I5" s="53" t="s">
        <v>121</v>
      </c>
      <c r="J5" s="53" t="s">
        <v>122</v>
      </c>
      <c r="K5" s="53" t="s">
        <v>123</v>
      </c>
      <c r="L5" s="53" t="s">
        <v>124</v>
      </c>
      <c r="M5" s="53" t="s">
        <v>125</v>
      </c>
    </row>
    <row r="6" spans="1:13" x14ac:dyDescent="0.25">
      <c r="A6" s="57" t="s">
        <v>126</v>
      </c>
      <c r="B6" s="58">
        <v>24</v>
      </c>
      <c r="C6" s="58">
        <v>31</v>
      </c>
      <c r="D6" s="58">
        <v>49</v>
      </c>
      <c r="E6" s="58">
        <v>53</v>
      </c>
      <c r="F6" s="58">
        <v>18</v>
      </c>
      <c r="G6" s="58">
        <v>8</v>
      </c>
      <c r="H6" s="58">
        <v>27</v>
      </c>
      <c r="I6" s="58">
        <v>74</v>
      </c>
      <c r="J6" s="58">
        <v>51</v>
      </c>
      <c r="K6" s="58">
        <v>46</v>
      </c>
      <c r="L6" s="58">
        <v>93</v>
      </c>
      <c r="M6" s="58">
        <v>165</v>
      </c>
    </row>
    <row r="7" spans="1:13" x14ac:dyDescent="0.25">
      <c r="A7" s="59" t="s">
        <v>127</v>
      </c>
      <c r="B7" s="58">
        <v>5</v>
      </c>
      <c r="C7" s="58">
        <v>5</v>
      </c>
      <c r="D7" s="58">
        <v>16</v>
      </c>
      <c r="E7" s="58">
        <v>15</v>
      </c>
      <c r="F7" s="58">
        <v>0</v>
      </c>
      <c r="G7" s="58">
        <v>0</v>
      </c>
      <c r="H7" s="58">
        <v>0</v>
      </c>
      <c r="I7" s="58">
        <v>57</v>
      </c>
      <c r="J7" s="58">
        <v>41</v>
      </c>
      <c r="K7" s="58">
        <v>25</v>
      </c>
      <c r="L7" s="58">
        <v>78</v>
      </c>
      <c r="M7" s="58">
        <v>127</v>
      </c>
    </row>
    <row r="8" spans="1:13" x14ac:dyDescent="0.25">
      <c r="A8" s="59" t="s">
        <v>128</v>
      </c>
      <c r="B8" s="58">
        <v>10</v>
      </c>
      <c r="C8" s="58">
        <v>16</v>
      </c>
      <c r="D8" s="58">
        <v>14</v>
      </c>
      <c r="E8" s="58">
        <v>17</v>
      </c>
      <c r="F8" s="58">
        <v>11</v>
      </c>
      <c r="G8" s="58">
        <v>6</v>
      </c>
      <c r="H8" s="58">
        <v>6</v>
      </c>
      <c r="I8" s="58">
        <v>12</v>
      </c>
      <c r="J8" s="58">
        <v>6</v>
      </c>
      <c r="K8" s="58">
        <v>13</v>
      </c>
      <c r="L8" s="58">
        <v>10</v>
      </c>
      <c r="M8" s="58">
        <v>20</v>
      </c>
    </row>
    <row r="9" spans="1:13" x14ac:dyDescent="0.25">
      <c r="A9" s="59" t="s">
        <v>129</v>
      </c>
      <c r="B9" s="58">
        <v>2</v>
      </c>
      <c r="C9" s="58">
        <v>2</v>
      </c>
      <c r="D9" s="58">
        <v>8</v>
      </c>
      <c r="E9" s="58">
        <v>7</v>
      </c>
      <c r="F9" s="58">
        <v>5</v>
      </c>
      <c r="G9" s="58">
        <v>0</v>
      </c>
      <c r="H9" s="58">
        <v>6</v>
      </c>
      <c r="I9" s="58">
        <v>0</v>
      </c>
      <c r="J9" s="58">
        <v>0</v>
      </c>
      <c r="K9" s="58">
        <v>0</v>
      </c>
      <c r="L9" s="58">
        <v>2</v>
      </c>
      <c r="M9" s="58">
        <v>7</v>
      </c>
    </row>
    <row r="10" spans="1:13" x14ac:dyDescent="0.25">
      <c r="A10" s="59" t="s">
        <v>130</v>
      </c>
      <c r="B10" s="58">
        <v>1</v>
      </c>
      <c r="C10" s="58">
        <v>2</v>
      </c>
      <c r="D10" s="58">
        <v>1</v>
      </c>
      <c r="E10" s="58">
        <v>0</v>
      </c>
      <c r="F10" s="58">
        <v>1</v>
      </c>
      <c r="G10" s="58">
        <v>0</v>
      </c>
      <c r="H10" s="58">
        <v>1</v>
      </c>
      <c r="I10" s="58">
        <v>0</v>
      </c>
      <c r="J10" s="58">
        <v>1</v>
      </c>
      <c r="K10" s="58">
        <v>1</v>
      </c>
      <c r="L10" s="58">
        <v>0</v>
      </c>
      <c r="M10" s="58">
        <v>4</v>
      </c>
    </row>
    <row r="11" spans="1:13" x14ac:dyDescent="0.25">
      <c r="A11" s="59" t="s">
        <v>131</v>
      </c>
      <c r="B11" s="58">
        <v>5</v>
      </c>
      <c r="C11" s="58">
        <v>2</v>
      </c>
      <c r="D11" s="58">
        <v>1</v>
      </c>
      <c r="E11" s="58">
        <v>3</v>
      </c>
      <c r="F11" s="58">
        <v>0</v>
      </c>
      <c r="G11" s="58">
        <v>1</v>
      </c>
      <c r="H11" s="58">
        <v>0</v>
      </c>
      <c r="I11" s="58">
        <v>2</v>
      </c>
      <c r="J11" s="58">
        <v>1</v>
      </c>
      <c r="K11" s="58">
        <v>4</v>
      </c>
      <c r="L11" s="58">
        <v>2</v>
      </c>
      <c r="M11" s="58">
        <v>4</v>
      </c>
    </row>
    <row r="12" spans="1:13" x14ac:dyDescent="0.25">
      <c r="A12" s="59" t="s">
        <v>132</v>
      </c>
      <c r="B12" s="58">
        <v>1</v>
      </c>
      <c r="C12" s="58">
        <v>4</v>
      </c>
      <c r="D12" s="58">
        <v>7</v>
      </c>
      <c r="E12" s="58">
        <v>9</v>
      </c>
      <c r="F12" s="58">
        <v>1</v>
      </c>
      <c r="G12" s="58">
        <v>1</v>
      </c>
      <c r="H12" s="58">
        <v>11</v>
      </c>
      <c r="I12" s="58">
        <v>2</v>
      </c>
      <c r="J12" s="58">
        <v>2</v>
      </c>
      <c r="K12" s="58">
        <v>3</v>
      </c>
      <c r="L12" s="58">
        <v>1</v>
      </c>
      <c r="M12" s="58">
        <v>3</v>
      </c>
    </row>
    <row r="13" spans="1:13" x14ac:dyDescent="0.25">
      <c r="A13" s="59" t="s">
        <v>133</v>
      </c>
      <c r="B13" s="58">
        <v>0</v>
      </c>
      <c r="C13" s="58">
        <v>0</v>
      </c>
      <c r="D13" s="58">
        <v>0</v>
      </c>
      <c r="E13" s="58">
        <v>0</v>
      </c>
      <c r="F13" s="58">
        <v>0</v>
      </c>
      <c r="G13" s="58">
        <v>0</v>
      </c>
      <c r="H13" s="58">
        <v>0</v>
      </c>
      <c r="I13" s="58">
        <v>1</v>
      </c>
      <c r="J13" s="58">
        <v>0</v>
      </c>
      <c r="K13" s="58">
        <v>0</v>
      </c>
      <c r="L13" s="58">
        <v>0</v>
      </c>
      <c r="M13" s="58">
        <v>0</v>
      </c>
    </row>
    <row r="14" spans="1:13" x14ac:dyDescent="0.25">
      <c r="A14" s="59" t="s">
        <v>134</v>
      </c>
      <c r="B14" s="58">
        <v>0</v>
      </c>
      <c r="C14" s="58">
        <v>0</v>
      </c>
      <c r="D14" s="58">
        <v>1</v>
      </c>
      <c r="E14" s="58">
        <v>0</v>
      </c>
      <c r="F14" s="58">
        <v>0</v>
      </c>
      <c r="G14" s="58">
        <v>0</v>
      </c>
      <c r="H14" s="58">
        <v>0</v>
      </c>
      <c r="I14" s="58">
        <v>0</v>
      </c>
      <c r="J14" s="58">
        <v>0</v>
      </c>
      <c r="K14" s="58">
        <v>0</v>
      </c>
      <c r="L14" s="58">
        <v>0</v>
      </c>
      <c r="M14" s="58">
        <v>0</v>
      </c>
    </row>
    <row r="15" spans="1:13" x14ac:dyDescent="0.25">
      <c r="A15" s="59" t="s">
        <v>135</v>
      </c>
      <c r="B15" s="58">
        <v>0</v>
      </c>
      <c r="C15" s="58">
        <v>0</v>
      </c>
      <c r="D15" s="58">
        <v>1</v>
      </c>
      <c r="E15" s="58">
        <v>2</v>
      </c>
      <c r="F15" s="58">
        <v>0</v>
      </c>
      <c r="G15" s="58">
        <v>0</v>
      </c>
      <c r="H15" s="58">
        <v>3</v>
      </c>
      <c r="I15" s="58">
        <v>0</v>
      </c>
      <c r="J15" s="58">
        <v>0</v>
      </c>
      <c r="K15" s="58">
        <v>0</v>
      </c>
      <c r="L15" s="58">
        <v>0</v>
      </c>
      <c r="M15" s="58">
        <v>0</v>
      </c>
    </row>
    <row r="16" spans="1:13" x14ac:dyDescent="0.25">
      <c r="A16" s="60" t="s">
        <v>136</v>
      </c>
      <c r="B16" s="61">
        <v>206</v>
      </c>
      <c r="C16" s="61">
        <v>131</v>
      </c>
      <c r="D16" s="61">
        <v>211</v>
      </c>
      <c r="E16" s="61">
        <v>156</v>
      </c>
      <c r="F16" s="61">
        <v>169</v>
      </c>
      <c r="G16" s="61">
        <v>226</v>
      </c>
      <c r="H16" s="61">
        <v>217</v>
      </c>
      <c r="I16" s="61">
        <v>189</v>
      </c>
      <c r="J16" s="61">
        <v>107</v>
      </c>
      <c r="K16" s="61">
        <v>116</v>
      </c>
      <c r="L16" s="61">
        <v>179</v>
      </c>
      <c r="M16" s="61">
        <v>314</v>
      </c>
    </row>
    <row r="17" spans="1:13" x14ac:dyDescent="0.25">
      <c r="A17" s="62" t="s">
        <v>137</v>
      </c>
      <c r="B17" s="61">
        <v>8</v>
      </c>
      <c r="C17" s="61">
        <v>15</v>
      </c>
      <c r="D17" s="61">
        <v>8</v>
      </c>
      <c r="E17" s="61">
        <v>2</v>
      </c>
      <c r="F17" s="61">
        <v>62</v>
      </c>
      <c r="G17" s="61">
        <v>77</v>
      </c>
      <c r="H17" s="61">
        <v>76</v>
      </c>
      <c r="I17" s="61">
        <v>1</v>
      </c>
      <c r="J17" s="61">
        <v>1</v>
      </c>
      <c r="K17" s="61">
        <v>53</v>
      </c>
      <c r="L17" s="61">
        <v>95</v>
      </c>
      <c r="M17" s="61">
        <v>216</v>
      </c>
    </row>
    <row r="18" spans="1:13" x14ac:dyDescent="0.25">
      <c r="A18" s="62" t="s">
        <v>138</v>
      </c>
      <c r="B18" s="61">
        <v>71</v>
      </c>
      <c r="C18" s="61">
        <v>51</v>
      </c>
      <c r="D18" s="61">
        <v>102</v>
      </c>
      <c r="E18" s="61">
        <v>76</v>
      </c>
      <c r="F18" s="61">
        <v>105</v>
      </c>
      <c r="G18" s="61">
        <v>123</v>
      </c>
      <c r="H18" s="61">
        <v>119</v>
      </c>
      <c r="I18" s="61">
        <v>96</v>
      </c>
      <c r="J18" s="61">
        <v>48</v>
      </c>
      <c r="K18" s="61">
        <v>30</v>
      </c>
      <c r="L18" s="61">
        <v>50</v>
      </c>
      <c r="M18" s="61">
        <v>69</v>
      </c>
    </row>
    <row r="19" spans="1:13" x14ac:dyDescent="0.25">
      <c r="A19" s="62" t="s">
        <v>139</v>
      </c>
      <c r="B19" s="61">
        <v>5</v>
      </c>
      <c r="C19" s="61">
        <v>0</v>
      </c>
      <c r="D19" s="61">
        <v>0</v>
      </c>
      <c r="E19" s="61">
        <v>0</v>
      </c>
      <c r="F19" s="61">
        <v>0</v>
      </c>
      <c r="G19" s="61">
        <v>0</v>
      </c>
      <c r="H19" s="61">
        <v>0</v>
      </c>
      <c r="I19" s="61">
        <v>16</v>
      </c>
      <c r="J19" s="61">
        <v>10</v>
      </c>
      <c r="K19" s="61">
        <v>28</v>
      </c>
      <c r="L19" s="61">
        <v>25</v>
      </c>
      <c r="M19" s="61">
        <v>20</v>
      </c>
    </row>
    <row r="20" spans="1:13" x14ac:dyDescent="0.25">
      <c r="A20" s="62" t="s">
        <v>140</v>
      </c>
      <c r="B20" s="61">
        <v>11</v>
      </c>
      <c r="C20" s="61">
        <v>7</v>
      </c>
      <c r="D20" s="61">
        <v>6</v>
      </c>
      <c r="E20" s="61">
        <v>5</v>
      </c>
      <c r="F20" s="61">
        <v>2</v>
      </c>
      <c r="G20" s="61">
        <v>5</v>
      </c>
      <c r="H20" s="61">
        <v>3</v>
      </c>
      <c r="I20" s="61">
        <v>41</v>
      </c>
      <c r="J20" s="61">
        <v>30</v>
      </c>
      <c r="K20" s="61">
        <v>1</v>
      </c>
      <c r="L20" s="61">
        <v>2</v>
      </c>
      <c r="M20" s="61">
        <v>4</v>
      </c>
    </row>
    <row r="21" spans="1:13" x14ac:dyDescent="0.25">
      <c r="A21" s="62" t="s">
        <v>141</v>
      </c>
      <c r="B21" s="61">
        <v>67</v>
      </c>
      <c r="C21" s="61">
        <v>37</v>
      </c>
      <c r="D21" s="61">
        <v>61</v>
      </c>
      <c r="E21" s="61">
        <v>44</v>
      </c>
      <c r="F21" s="61">
        <v>0</v>
      </c>
      <c r="G21" s="61">
        <v>0</v>
      </c>
      <c r="H21" s="61">
        <v>0</v>
      </c>
      <c r="I21" s="61">
        <v>8</v>
      </c>
      <c r="J21" s="61">
        <v>1</v>
      </c>
      <c r="K21" s="61">
        <v>3</v>
      </c>
      <c r="L21" s="61">
        <v>4</v>
      </c>
      <c r="M21" s="61">
        <v>2</v>
      </c>
    </row>
    <row r="22" spans="1:13" x14ac:dyDescent="0.25">
      <c r="A22" s="62" t="s">
        <v>142</v>
      </c>
      <c r="B22" s="61">
        <v>0</v>
      </c>
      <c r="C22" s="61">
        <v>1</v>
      </c>
      <c r="D22" s="61">
        <v>0</v>
      </c>
      <c r="E22" s="61">
        <v>0</v>
      </c>
      <c r="F22" s="61">
        <v>0</v>
      </c>
      <c r="G22" s="61">
        <v>0</v>
      </c>
      <c r="H22" s="61">
        <v>0</v>
      </c>
      <c r="I22" s="61">
        <v>0</v>
      </c>
      <c r="J22" s="61">
        <v>0</v>
      </c>
      <c r="K22" s="61">
        <v>0</v>
      </c>
      <c r="L22" s="61">
        <v>2</v>
      </c>
      <c r="M22" s="61">
        <v>2</v>
      </c>
    </row>
    <row r="23" spans="1:13" x14ac:dyDescent="0.25">
      <c r="A23" s="62" t="s">
        <v>143</v>
      </c>
      <c r="B23" s="61">
        <v>13</v>
      </c>
      <c r="C23" s="61">
        <v>1</v>
      </c>
      <c r="D23" s="61">
        <v>1</v>
      </c>
      <c r="E23" s="61">
        <v>1</v>
      </c>
      <c r="F23" s="61">
        <v>0</v>
      </c>
      <c r="G23" s="61">
        <v>0</v>
      </c>
      <c r="H23" s="61">
        <v>0</v>
      </c>
      <c r="I23" s="61">
        <v>0</v>
      </c>
      <c r="J23" s="61">
        <v>0</v>
      </c>
      <c r="K23" s="61">
        <v>0</v>
      </c>
      <c r="L23" s="61">
        <v>0</v>
      </c>
      <c r="M23" s="61">
        <v>1</v>
      </c>
    </row>
    <row r="24" spans="1:13" x14ac:dyDescent="0.25">
      <c r="A24" s="62" t="s">
        <v>144</v>
      </c>
      <c r="B24" s="61">
        <v>22</v>
      </c>
      <c r="C24" s="61">
        <v>18</v>
      </c>
      <c r="D24" s="61">
        <v>22</v>
      </c>
      <c r="E24" s="61">
        <v>25</v>
      </c>
      <c r="F24" s="61">
        <v>0</v>
      </c>
      <c r="G24" s="61">
        <v>21</v>
      </c>
      <c r="H24" s="61">
        <v>19</v>
      </c>
      <c r="I24" s="61">
        <v>25</v>
      </c>
      <c r="J24" s="61">
        <v>17</v>
      </c>
      <c r="K24" s="61">
        <v>0</v>
      </c>
      <c r="L24" s="61">
        <v>0</v>
      </c>
      <c r="M24" s="61">
        <v>0</v>
      </c>
    </row>
    <row r="25" spans="1:13" x14ac:dyDescent="0.25">
      <c r="A25" s="62" t="s">
        <v>145</v>
      </c>
      <c r="B25" s="61">
        <v>9</v>
      </c>
      <c r="C25" s="61">
        <v>1</v>
      </c>
      <c r="D25" s="61">
        <v>11</v>
      </c>
      <c r="E25" s="61">
        <v>2</v>
      </c>
      <c r="F25" s="61">
        <v>0</v>
      </c>
      <c r="G25" s="61">
        <v>0</v>
      </c>
      <c r="H25" s="61">
        <v>0</v>
      </c>
      <c r="I25" s="61">
        <v>0</v>
      </c>
      <c r="J25" s="61">
        <v>0</v>
      </c>
      <c r="K25" s="61">
        <v>0</v>
      </c>
      <c r="L25" s="61">
        <v>1</v>
      </c>
      <c r="M25" s="61">
        <v>0</v>
      </c>
    </row>
    <row r="26" spans="1:13" x14ac:dyDescent="0.25">
      <c r="A26" s="62" t="s">
        <v>146</v>
      </c>
      <c r="B26" s="61">
        <v>0</v>
      </c>
      <c r="C26" s="61">
        <v>0</v>
      </c>
      <c r="D26" s="61">
        <v>0</v>
      </c>
      <c r="E26" s="61">
        <v>0</v>
      </c>
      <c r="F26" s="61">
        <v>0</v>
      </c>
      <c r="G26" s="61">
        <v>0</v>
      </c>
      <c r="H26" s="61">
        <v>0</v>
      </c>
      <c r="I26" s="61">
        <v>0</v>
      </c>
      <c r="J26" s="61">
        <v>0</v>
      </c>
      <c r="K26" s="61">
        <v>1</v>
      </c>
      <c r="L26" s="61">
        <v>0</v>
      </c>
      <c r="M26" s="61">
        <v>0</v>
      </c>
    </row>
    <row r="27" spans="1:13" x14ac:dyDescent="0.25">
      <c r="A27" s="62" t="s">
        <v>147</v>
      </c>
      <c r="B27" s="61">
        <v>0</v>
      </c>
      <c r="C27" s="61">
        <v>0</v>
      </c>
      <c r="D27" s="61">
        <v>0</v>
      </c>
      <c r="E27" s="61">
        <v>1</v>
      </c>
      <c r="F27" s="61">
        <v>0</v>
      </c>
      <c r="G27" s="61">
        <v>0</v>
      </c>
      <c r="H27" s="61">
        <v>0</v>
      </c>
      <c r="I27" s="61">
        <v>0</v>
      </c>
      <c r="J27" s="61">
        <v>0</v>
      </c>
      <c r="K27" s="61">
        <v>0</v>
      </c>
      <c r="L27" s="61">
        <v>0</v>
      </c>
      <c r="M27" s="61">
        <v>0</v>
      </c>
    </row>
    <row r="28" spans="1:13" x14ac:dyDescent="0.25">
      <c r="A28" s="62" t="s">
        <v>148</v>
      </c>
      <c r="B28" s="61">
        <v>0</v>
      </c>
      <c r="C28" s="61">
        <v>0</v>
      </c>
      <c r="D28" s="61">
        <v>0</v>
      </c>
      <c r="E28" s="61">
        <v>0</v>
      </c>
      <c r="F28" s="61">
        <v>0</v>
      </c>
      <c r="G28" s="61">
        <v>0</v>
      </c>
      <c r="H28" s="61">
        <v>0</v>
      </c>
      <c r="I28" s="61">
        <v>2</v>
      </c>
      <c r="J28" s="61">
        <v>0</v>
      </c>
      <c r="K28" s="61">
        <v>0</v>
      </c>
      <c r="L28" s="61">
        <v>0</v>
      </c>
      <c r="M28" s="61">
        <v>0</v>
      </c>
    </row>
    <row r="29" spans="1:13" x14ac:dyDescent="0.25">
      <c r="A29" s="56" t="s">
        <v>149</v>
      </c>
      <c r="B29" s="55">
        <v>230</v>
      </c>
      <c r="C29" s="55">
        <v>162</v>
      </c>
      <c r="D29" s="55">
        <v>260</v>
      </c>
      <c r="E29" s="55">
        <v>209</v>
      </c>
      <c r="F29" s="55">
        <v>187</v>
      </c>
      <c r="G29" s="55">
        <v>234</v>
      </c>
      <c r="H29" s="55">
        <v>244</v>
      </c>
      <c r="I29" s="55">
        <v>263</v>
      </c>
      <c r="J29" s="55">
        <v>158</v>
      </c>
      <c r="K29" s="55">
        <v>162</v>
      </c>
      <c r="L29" s="55">
        <v>272</v>
      </c>
      <c r="M29" s="55">
        <v>479</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election activeCell="H9" sqref="H9"/>
    </sheetView>
  </sheetViews>
  <sheetFormatPr baseColWidth="10" defaultRowHeight="15" x14ac:dyDescent="0.25"/>
  <cols>
    <col min="1" max="1" width="33.85546875" bestFit="1" customWidth="1"/>
    <col min="3" max="3" width="11.42578125" style="63"/>
    <col min="4" max="4" width="33.85546875" style="63" bestFit="1" customWidth="1"/>
    <col min="5" max="5" width="13.5703125" style="63" bestFit="1" customWidth="1"/>
    <col min="6" max="6" width="24.85546875" customWidth="1"/>
    <col min="7" max="16384" width="11.42578125" style="63"/>
  </cols>
  <sheetData>
    <row r="2" spans="4:7" x14ac:dyDescent="0.25">
      <c r="D2" s="64" t="s">
        <v>169</v>
      </c>
      <c r="E2" s="65" t="s">
        <v>170</v>
      </c>
    </row>
    <row r="3" spans="4:7" x14ac:dyDescent="0.25">
      <c r="D3" s="66" t="s">
        <v>171</v>
      </c>
      <c r="E3" s="67">
        <v>13907</v>
      </c>
    </row>
    <row r="4" spans="4:7" x14ac:dyDescent="0.25">
      <c r="D4" s="66" t="s">
        <v>172</v>
      </c>
      <c r="E4" s="67">
        <v>639</v>
      </c>
      <c r="G4" s="68"/>
    </row>
    <row r="5" spans="4:7" x14ac:dyDescent="0.25">
      <c r="D5" s="66" t="s">
        <v>173</v>
      </c>
      <c r="E5" s="67">
        <v>614</v>
      </c>
      <c r="G5" s="68"/>
    </row>
    <row r="6" spans="4:7" x14ac:dyDescent="0.25">
      <c r="D6" s="66" t="s">
        <v>174</v>
      </c>
      <c r="E6" s="67">
        <v>940</v>
      </c>
      <c r="G6" s="68"/>
    </row>
    <row r="7" spans="4:7" x14ac:dyDescent="0.25">
      <c r="D7" s="66" t="s">
        <v>175</v>
      </c>
      <c r="E7" s="67">
        <v>104</v>
      </c>
      <c r="G7" s="68"/>
    </row>
    <row r="8" spans="4:7" x14ac:dyDescent="0.25">
      <c r="D8" s="66" t="s">
        <v>176</v>
      </c>
      <c r="E8" s="67">
        <v>117</v>
      </c>
      <c r="G8" s="68"/>
    </row>
    <row r="9" spans="4:7" x14ac:dyDescent="0.25">
      <c r="D9" s="66" t="s">
        <v>177</v>
      </c>
      <c r="E9" s="67">
        <v>446</v>
      </c>
      <c r="G9" s="68"/>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34"/>
  <sheetViews>
    <sheetView workbookViewId="0">
      <selection activeCell="B31" sqref="B31"/>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2"/>
      <c r="B3" s="42"/>
      <c r="C3" s="42"/>
    </row>
    <row r="4" spans="1:3" s="42" customFormat="1" x14ac:dyDescent="0.2">
      <c r="B4" s="39" t="s">
        <v>55</v>
      </c>
      <c r="C4" s="40" t="s">
        <v>150</v>
      </c>
    </row>
    <row r="5" spans="1:3" s="42" customFormat="1" ht="25.5" x14ac:dyDescent="0.2">
      <c r="B5" s="41" t="s">
        <v>57</v>
      </c>
      <c r="C5" s="41" t="s">
        <v>151</v>
      </c>
    </row>
    <row r="6" spans="1:3" s="42" customFormat="1" x14ac:dyDescent="0.2">
      <c r="B6" s="41" t="s">
        <v>56</v>
      </c>
      <c r="C6" s="41" t="s">
        <v>152</v>
      </c>
    </row>
    <row r="7" spans="1:3" s="42" customFormat="1" x14ac:dyDescent="0.2">
      <c r="B7" s="41" t="s">
        <v>58</v>
      </c>
      <c r="C7" s="41" t="s">
        <v>153</v>
      </c>
    </row>
    <row r="8" spans="1:3" s="42" customFormat="1" ht="38.25" x14ac:dyDescent="0.2">
      <c r="B8" s="41" t="s">
        <v>59</v>
      </c>
      <c r="C8" s="41" t="s">
        <v>154</v>
      </c>
    </row>
    <row r="9" spans="1:3" s="42" customFormat="1" x14ac:dyDescent="0.2">
      <c r="B9" s="41" t="s">
        <v>60</v>
      </c>
      <c r="C9" s="41" t="s">
        <v>155</v>
      </c>
    </row>
    <row r="10" spans="1:3" s="42" customFormat="1" ht="25.5" x14ac:dyDescent="0.2">
      <c r="B10" s="41" t="s">
        <v>61</v>
      </c>
      <c r="C10" s="41" t="s">
        <v>156</v>
      </c>
    </row>
    <row r="11" spans="1:3" s="42" customFormat="1" x14ac:dyDescent="0.2">
      <c r="B11" s="41" t="s">
        <v>62</v>
      </c>
      <c r="C11" s="41" t="s">
        <v>63</v>
      </c>
    </row>
    <row r="12" spans="1:3" s="42" customFormat="1" x14ac:dyDescent="0.2">
      <c r="B12" s="41" t="s">
        <v>64</v>
      </c>
      <c r="C12" s="41" t="s">
        <v>157</v>
      </c>
    </row>
    <row r="13" spans="1:3" s="42" customFormat="1" ht="25.5" x14ac:dyDescent="0.2">
      <c r="B13" s="41" t="s">
        <v>66</v>
      </c>
      <c r="C13" s="41" t="s">
        <v>67</v>
      </c>
    </row>
    <row r="14" spans="1:3" s="42" customFormat="1" ht="25.5" x14ac:dyDescent="0.2">
      <c r="B14" s="41" t="s">
        <v>65</v>
      </c>
      <c r="C14" s="41" t="s">
        <v>158</v>
      </c>
    </row>
    <row r="15" spans="1:3" s="42" customFormat="1" ht="38.25" x14ac:dyDescent="0.2">
      <c r="B15" s="41" t="s">
        <v>68</v>
      </c>
      <c r="C15" s="41" t="s">
        <v>159</v>
      </c>
    </row>
    <row r="16" spans="1:3" s="42" customFormat="1" ht="25.5" x14ac:dyDescent="0.2">
      <c r="B16" s="41" t="s">
        <v>69</v>
      </c>
      <c r="C16" s="41" t="s">
        <v>160</v>
      </c>
    </row>
    <row r="17" spans="1:3" s="42" customFormat="1" ht="25.5" x14ac:dyDescent="0.2">
      <c r="B17" s="41" t="s">
        <v>70</v>
      </c>
      <c r="C17" s="41" t="s">
        <v>161</v>
      </c>
    </row>
    <row r="18" spans="1:3" s="42" customFormat="1" ht="25.5" x14ac:dyDescent="0.2">
      <c r="B18" s="41" t="s">
        <v>71</v>
      </c>
      <c r="C18" s="41" t="s">
        <v>162</v>
      </c>
    </row>
    <row r="19" spans="1:3" s="42" customFormat="1" x14ac:dyDescent="0.2">
      <c r="B19" s="41" t="s">
        <v>72</v>
      </c>
      <c r="C19" s="41" t="s">
        <v>163</v>
      </c>
    </row>
    <row r="20" spans="1:3" s="42" customFormat="1" ht="51" x14ac:dyDescent="0.2">
      <c r="B20" s="41" t="s">
        <v>73</v>
      </c>
      <c r="C20" s="41" t="s">
        <v>164</v>
      </c>
    </row>
    <row r="21" spans="1:3" s="42" customFormat="1" x14ac:dyDescent="0.2">
      <c r="B21" s="41" t="s">
        <v>75</v>
      </c>
      <c r="C21" s="41" t="s">
        <v>165</v>
      </c>
    </row>
    <row r="22" spans="1:3" s="42" customFormat="1" x14ac:dyDescent="0.2">
      <c r="B22" s="41" t="s">
        <v>74</v>
      </c>
      <c r="C22" s="41" t="s">
        <v>166</v>
      </c>
    </row>
    <row r="23" spans="1:3" s="42" customFormat="1" ht="38.25" x14ac:dyDescent="0.2">
      <c r="B23" s="41" t="s">
        <v>76</v>
      </c>
      <c r="C23" s="41" t="s">
        <v>167</v>
      </c>
    </row>
    <row r="24" spans="1:3" s="42" customFormat="1" ht="25.5" x14ac:dyDescent="0.2">
      <c r="B24" s="41" t="s">
        <v>77</v>
      </c>
      <c r="C24" s="41" t="s">
        <v>168</v>
      </c>
    </row>
    <row r="25" spans="1:3" s="42" customFormat="1" x14ac:dyDescent="0.2">
      <c r="B25"/>
      <c r="C25"/>
    </row>
    <row r="26" spans="1:3" s="42" customFormat="1" x14ac:dyDescent="0.2">
      <c r="B26"/>
      <c r="C26"/>
    </row>
    <row r="27" spans="1:3" s="42" customFormat="1" x14ac:dyDescent="0.2">
      <c r="B27"/>
      <c r="C27"/>
    </row>
    <row r="28" spans="1:3" s="42" customFormat="1" x14ac:dyDescent="0.2">
      <c r="A28"/>
      <c r="B28"/>
      <c r="C28"/>
    </row>
    <row r="29" spans="1:3" s="42" customFormat="1" x14ac:dyDescent="0.2">
      <c r="A29"/>
      <c r="B29"/>
      <c r="C29"/>
    </row>
    <row r="30" spans="1:3" s="42" customFormat="1" x14ac:dyDescent="0.2">
      <c r="A30"/>
      <c r="B30"/>
      <c r="C30"/>
    </row>
    <row r="31" spans="1:3" s="42" customFormat="1" x14ac:dyDescent="0.2">
      <c r="A31"/>
      <c r="B31"/>
      <c r="C31"/>
    </row>
    <row r="32" spans="1:3" s="42" customFormat="1" x14ac:dyDescent="0.2">
      <c r="A32"/>
      <c r="B32"/>
      <c r="C32"/>
    </row>
    <row r="33" spans="1:3" s="42" customFormat="1" x14ac:dyDescent="0.2">
      <c r="A33"/>
      <c r="B33"/>
      <c r="C33"/>
    </row>
    <row r="34" spans="1:3" s="42"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 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2017-03-24T19:00:51Z</dcterms:modified>
</cp:coreProperties>
</file>