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5\"/>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761" r:id="rId6"/>
  </pivotCaches>
</workbook>
</file>

<file path=xl/calcChain.xml><?xml version="1.0" encoding="utf-8"?>
<calcChain xmlns="http://schemas.openxmlformats.org/spreadsheetml/2006/main">
  <c r="A3" i="20" l="1"/>
  <c r="L65" i="20" l="1"/>
  <c r="BJ21" i="19" l="1"/>
  <c r="M8" i="20" s="1"/>
  <c r="BB21" i="19"/>
  <c r="L14" i="20" s="1"/>
  <c r="AZ21" i="19"/>
  <c r="K8" i="20" s="1"/>
  <c r="AY21" i="19"/>
  <c r="AW21" i="19"/>
  <c r="K14" i="20" s="1"/>
  <c r="BJ15" i="19"/>
  <c r="M7" i="20" s="1"/>
  <c r="BH15" i="19"/>
  <c r="BD15" i="19"/>
  <c r="BB15" i="19"/>
  <c r="L13" i="20" s="1"/>
  <c r="AZ15" i="19"/>
  <c r="K7" i="20" s="1"/>
  <c r="AX15" i="19"/>
  <c r="BN21" i="19"/>
  <c r="BC21" i="19" l="1"/>
  <c r="AW15" i="19"/>
  <c r="K13" i="20" s="1"/>
  <c r="BE15" i="19"/>
  <c r="L7" i="20" s="1"/>
  <c r="BI15" i="19"/>
  <c r="AY15" i="19"/>
  <c r="BC15" i="19"/>
  <c r="BG15" i="19"/>
  <c r="M13" i="20" s="1"/>
  <c r="BG21" i="19"/>
  <c r="M14" i="20" s="1"/>
  <c r="BD21" i="19"/>
  <c r="BO21" i="19"/>
  <c r="BP21" i="19"/>
  <c r="BM21" i="19"/>
  <c r="BH21" i="19"/>
  <c r="AX21" i="19"/>
  <c r="BI21" i="19"/>
  <c r="BE21" i="19"/>
  <c r="L8" i="20" s="1"/>
  <c r="AS15" i="19" l="1"/>
  <c r="D15" i="19"/>
  <c r="B13" i="20" s="1"/>
  <c r="AR21" i="19"/>
  <c r="J14" i="20" s="1"/>
  <c r="AC21" i="19"/>
  <c r="G14" i="20" s="1"/>
  <c r="AS21" i="19"/>
  <c r="AN21" i="19"/>
  <c r="AI21" i="19"/>
  <c r="AD21" i="19"/>
  <c r="X21" i="19"/>
  <c r="F14" i="20" s="1"/>
  <c r="S21" i="19"/>
  <c r="E14" i="20" s="1"/>
  <c r="N21" i="19"/>
  <c r="D14" i="20" s="1"/>
  <c r="I21" i="19"/>
  <c r="C14" i="20" s="1"/>
  <c r="D21" i="19"/>
  <c r="B14" i="20" s="1"/>
  <c r="AH21" i="19"/>
  <c r="H14" i="20" s="1"/>
  <c r="AM21" i="19"/>
  <c r="I14" i="20" s="1"/>
  <c r="Y21" i="19"/>
  <c r="T21" i="19"/>
  <c r="O21" i="19"/>
  <c r="J21" i="19"/>
  <c r="E21" i="19"/>
  <c r="AR15" i="19"/>
  <c r="J13" i="20" s="1"/>
  <c r="AM15" i="19"/>
  <c r="I13" i="20" s="1"/>
  <c r="AH15" i="19"/>
  <c r="H13" i="20" s="1"/>
  <c r="Y15" i="19"/>
  <c r="T15" i="19"/>
  <c r="J15" i="19"/>
  <c r="N15" i="19"/>
  <c r="D13" i="20" s="1"/>
  <c r="AI15" i="19"/>
  <c r="X15" i="19"/>
  <c r="F13" i="20" s="1"/>
  <c r="AC15" i="19"/>
  <c r="G13" i="20" s="1"/>
  <c r="AA15" i="19" l="1"/>
  <c r="F7" i="20" s="1"/>
  <c r="AK21" i="19"/>
  <c r="H8" i="20" s="1"/>
  <c r="AJ21" i="19"/>
  <c r="AT21" i="19"/>
  <c r="G21" i="19"/>
  <c r="B8" i="20" s="1"/>
  <c r="Q21" i="19"/>
  <c r="D8" i="20" s="1"/>
  <c r="AA21" i="19"/>
  <c r="F8" i="20" s="1"/>
  <c r="AU21" i="19"/>
  <c r="J8" i="20" s="1"/>
  <c r="K21" i="19"/>
  <c r="U21" i="19"/>
  <c r="AE21" i="19"/>
  <c r="AO21" i="19"/>
  <c r="L21" i="19"/>
  <c r="C8" i="20" s="1"/>
  <c r="V21" i="19"/>
  <c r="E8" i="20" s="1"/>
  <c r="AF21" i="19"/>
  <c r="G8" i="20" s="1"/>
  <c r="AP21" i="19"/>
  <c r="I8" i="20" s="1"/>
  <c r="F21" i="19"/>
  <c r="P21" i="19"/>
  <c r="Z21" i="19"/>
  <c r="U15" i="19"/>
  <c r="AO15" i="19"/>
  <c r="V15" i="19"/>
  <c r="E7" i="20" s="1"/>
  <c r="K15" i="19"/>
  <c r="AE15" i="19"/>
  <c r="F15" i="19"/>
  <c r="P15" i="19"/>
  <c r="Z15" i="19"/>
  <c r="AJ15" i="19"/>
  <c r="AT15" i="19"/>
  <c r="AU15" i="19" l="1"/>
  <c r="J7" i="20" s="1"/>
  <c r="AP15" i="19"/>
  <c r="I7" i="20" s="1"/>
  <c r="Q15" i="19"/>
  <c r="D7" i="20" s="1"/>
  <c r="G15" i="19"/>
  <c r="B7" i="20" s="1"/>
  <c r="L15" i="19"/>
  <c r="C7" i="20" s="1"/>
  <c r="AK15" i="19"/>
  <c r="H7" i="20" s="1"/>
  <c r="AF15" i="19"/>
  <c r="G7" i="20" s="1"/>
  <c r="BM15" i="19" l="1"/>
  <c r="BP15" i="19"/>
  <c r="BN15" i="19"/>
  <c r="BO15" i="19"/>
  <c r="E15" i="19" l="1"/>
  <c r="O15" i="19"/>
  <c r="AN15" i="19"/>
  <c r="AD15" i="19"/>
  <c r="S15" i="19"/>
  <c r="E13" i="20" s="1"/>
  <c r="I15" i="19"/>
  <c r="C13" i="20" s="1"/>
</calcChain>
</file>

<file path=xl/sharedStrings.xml><?xml version="1.0" encoding="utf-8"?>
<sst xmlns="http://schemas.openxmlformats.org/spreadsheetml/2006/main" count="342" uniqueCount="141">
  <si>
    <t>Aeroméxico Connect (Aerolitoral)</t>
  </si>
  <si>
    <t>Interjet (ABC Aerolíneas)</t>
  </si>
  <si>
    <t>Aeromar</t>
  </si>
  <si>
    <t>Vivaaerobus (Aeroenlaces)</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</si>
  <si>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</si>
  <si>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</si>
  <si>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</si>
  <si>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</si>
  <si>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</si>
  <si>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</si>
  <si>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</si>
  <si>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SLI</t>
  </si>
  <si>
    <t>TAO</t>
  </si>
  <si>
    <t>VIV</t>
  </si>
  <si>
    <t>VOI</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</si>
  <si>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</si>
  <si>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</si>
  <si>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</si>
  <si>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</si>
  <si>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</si>
  <si>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</si>
  <si>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</si>
  <si>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</si>
  <si>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</si>
  <si>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</si>
  <si>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</si>
  <si>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</si>
  <si>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</si>
  <si>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</si>
  <si>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</si>
  <si>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</si>
  <si>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</si>
  <si>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</si>
  <si>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</si>
  <si>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</si>
  <si>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</si>
  <si>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</si>
  <si>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</si>
  <si>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</si>
  <si>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</si>
  <si>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</si>
  <si>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</si>
  <si>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</si>
  <si>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United Airlines, Inc.</t>
  </si>
  <si>
    <t>LCT</t>
  </si>
  <si>
    <t>Transportes Aéreos Regionales (TAR)</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</si>
  <si>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</si>
  <si>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</si>
  <si>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</si>
  <si>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</si>
  <si>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</si>
  <si>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</si>
  <si>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</si>
  <si>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</si>
  <si>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</si>
  <si>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</si>
  <si>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</si>
  <si>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</si>
  <si>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</si>
  <si>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</si>
  <si>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</si>
  <si>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</si>
  <si>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</si>
  <si>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</si>
  <si>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</si>
  <si>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</si>
  <si>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</si>
  <si>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</si>
  <si>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</si>
  <si>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</si>
  <si>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Promedio % de Operaciones a Tiempo</t>
  </si>
  <si>
    <t>Índice de puntualidad
(Ene-Dic)</t>
  </si>
  <si>
    <t>Total Anual 2016  (Ene-Dic)
Empresas Nacionales</t>
  </si>
  <si>
    <t>Total Anual 2016 (Ene- Dic)
Empresas Internacionales</t>
  </si>
  <si>
    <t>-</t>
  </si>
  <si>
    <t>Interjet</t>
  </si>
  <si>
    <t>Aeroméxico Connect</t>
  </si>
  <si>
    <t>Vivaaerobus</t>
  </si>
  <si>
    <t>Volaris</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</si>
  <si>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</si>
  <si>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</si>
  <si>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</si>
  <si>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</si>
  <si>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</si>
  <si>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</si>
  <si>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</si>
  <si>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</si>
  <si>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</si>
  <si>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</si>
  <si>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</si>
  <si>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</si>
  <si>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</si>
  <si>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</si>
  <si>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</si>
  <si>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</si>
  <si>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</si>
  <si>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</si>
  <si>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</si>
  <si>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TRIPULACIONES*</t>
  </si>
  <si>
    <t>OPERACIONES AEROLINEA*</t>
  </si>
  <si>
    <t>TRAFICO/DOCUMENTACION*</t>
  </si>
  <si>
    <t>RAMPA AEROLINEA*</t>
  </si>
  <si>
    <t>INCIDENTE*</t>
  </si>
  <si>
    <t>REPERCUCIONES*</t>
  </si>
  <si>
    <t>No Imputable</t>
  </si>
  <si>
    <t xml:space="preserve">APLICACIÓN DE CONTROL DE FLUJO </t>
  </si>
  <si>
    <t>OTROS (ESPECIFICAR)</t>
  </si>
  <si>
    <t>AUTORIDADES</t>
  </si>
  <si>
    <t>METEOROLOGIA</t>
  </si>
  <si>
    <t>AEROCARES</t>
  </si>
  <si>
    <t>EVENTO OCASIONAL</t>
  </si>
  <si>
    <t>Total general</t>
  </si>
  <si>
    <t>AEROPUERTO INTERNACIONAL DE OAXACA</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</si>
  <si>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</si>
  <si>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</si>
  <si>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</si>
  <si>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</si>
  <si>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</si>
  <si>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</si>
  <si>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</si>
  <si>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</si>
  <si>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</si>
  <si>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</si>
  <si>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</si>
  <si>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</si>
  <si>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</si>
  <si>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</si>
  <si>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</si>
  <si>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</si>
  <si>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</si>
  <si>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</si>
  <si>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</si>
  <si>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</si>
  <si>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</si>
  <si>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</si>
  <si>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</si>
  <si>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 xml:space="preserve">Aplicación De Control De Flujo </t>
  </si>
  <si>
    <t>Otros (Especificar)</t>
  </si>
  <si>
    <t>Meteorologia</t>
  </si>
  <si>
    <t>Evento Ocasional</t>
  </si>
  <si>
    <t>Varios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</si>
</sst>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5" fillId="0" borderId="0" applyFont="0" applyFill="0" applyBorder="0" applyAlignment="0" applyProtection="0"/>
    <xf numFmtId="0" fontId="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4" borderId="0" applyNumberFormat="0" applyBorder="0" applyAlignment="0" applyProtection="0"/>
    <xf numFmtId="0" fontId="39" fillId="16" borderId="1" applyNumberFormat="0" applyAlignment="0" applyProtection="0"/>
    <xf numFmtId="0" fontId="40" fillId="1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43" fillId="7" borderId="1" applyNumberFormat="0" applyAlignment="0" applyProtection="0"/>
    <xf numFmtId="167" fontId="7" fillId="0" borderId="0" applyFont="0" applyFill="0" applyBorder="0" applyAlignment="0" applyProtection="0"/>
    <xf numFmtId="0" fontId="44" fillId="3" borderId="0" applyNumberFormat="0" applyBorder="0" applyAlignment="0" applyProtection="0"/>
    <xf numFmtId="0" fontId="45"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6" fillId="23" borderId="4" applyNumberFormat="0" applyFont="0" applyAlignment="0" applyProtection="0"/>
    <xf numFmtId="0" fontId="46" fillId="16"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0" fillId="0" borderId="10" xfId="0" applyFill="1" applyBorder="1"/>
    <xf numFmtId="0" fontId="0" fillId="0" borderId="0" xfId="0" applyFill="1" applyBorder="1"/>
    <xf numFmtId="0" fontId="8" fillId="0" borderId="0" xfId="0" applyFont="1" applyFill="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0" fontId="31" fillId="0" borderId="0" xfId="0" applyFont="1"/>
    <xf numFmtId="3" fontId="0" fillId="0" borderId="10" xfId="0" applyNumberFormat="1" applyFill="1" applyBorder="1"/>
    <xf numFmtId="0" fontId="8" fillId="24" borderId="10" xfId="0" applyFont="1" applyFill="1" applyBorder="1" applyAlignment="1">
      <alignment wrapText="1"/>
    </xf>
    <xf numFmtId="9" fontId="0" fillId="0" borderId="0" xfId="0" applyNumberFormat="1"/>
    <xf numFmtId="0" fontId="8" fillId="0" borderId="0" xfId="0" applyFont="1" applyAlignment="1"/>
    <xf numFmtId="0" fontId="7" fillId="0" borderId="10" xfId="0" applyFont="1" applyBorder="1" applyAlignment="1">
      <alignment horizontal="left" vertical="center"/>
    </xf>
    <xf numFmtId="9" fontId="0" fillId="0" borderId="11" xfId="44" applyFont="1" applyBorder="1" applyAlignment="1">
      <alignment horizontal="center"/>
    </xf>
    <xf numFmtId="0" fontId="7"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7" fillId="0" borderId="10" xfId="0"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0" fillId="27" borderId="13" xfId="0" applyNumberFormat="1" applyFill="1" applyBorder="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32" fillId="26" borderId="12" xfId="0" applyFont="1" applyFill="1" applyBorder="1" applyAlignment="1">
      <alignment horizontal="center" vertical="center"/>
    </xf>
    <xf numFmtId="0" fontId="9" fillId="0" borderId="0" xfId="0" applyFont="1" applyAlignment="1"/>
    <xf numFmtId="0" fontId="2" fillId="0" borderId="0" xfId="103"/>
    <xf numFmtId="0" fontId="52"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2" fillId="24" borderId="10" xfId="104" applyFont="1" applyFill="1" applyBorder="1"/>
    <xf numFmtId="165" fontId="52"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6" borderId="13" xfId="0" applyFont="1" applyFill="1" applyBorder="1" applyAlignment="1">
      <alignment horizontal="center" vertical="center" wrapText="1"/>
    </xf>
    <xf numFmtId="0" fontId="32" fillId="26" borderId="11" xfId="0" applyFont="1" applyFill="1" applyBorder="1" applyAlignment="1">
      <alignment horizontal="center" vertical="center" wrapText="1"/>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Puntualidad'!$L$47</c:f>
              <c:strCache>
                <c:ptCount val="1"/>
                <c:pt idx="0">
                  <c:v>Índice de puntualidad
(Ene-Dic)</c:v>
                </c:pt>
              </c:strCache>
            </c:strRef>
          </c:tx>
          <c:invertIfNegative val="0"/>
          <c:cat>
            <c:strRef>
              <c:f>'Gráficos Índice de Puntualidad'!$J$48:$J$53</c:f>
              <c:strCache>
                <c:ptCount val="6"/>
                <c:pt idx="0">
                  <c:v>Interjet</c:v>
                </c:pt>
                <c:pt idx="1">
                  <c:v>Transportes Aéreos Regionales (TAR)</c:v>
                </c:pt>
                <c:pt idx="2">
                  <c:v>Aeroméxico Connect</c:v>
                </c:pt>
                <c:pt idx="3">
                  <c:v>Aeromar</c:v>
                </c:pt>
                <c:pt idx="4">
                  <c:v>Vivaaerobus</c:v>
                </c:pt>
                <c:pt idx="5">
                  <c:v>Volaris</c:v>
                </c:pt>
              </c:strCache>
            </c:strRef>
          </c:cat>
          <c:val>
            <c:numRef>
              <c:f>'Gráficos Índice de Puntualidad'!$L$48:$L$53</c:f>
              <c:numCache>
                <c:formatCode>0%</c:formatCode>
                <c:ptCount val="6"/>
                <c:pt idx="0">
                  <c:v>0.99144385026737969</c:v>
                </c:pt>
                <c:pt idx="1">
                  <c:v>0.98717948717948723</c:v>
                </c:pt>
                <c:pt idx="2">
                  <c:v>0.97360084477296727</c:v>
                </c:pt>
                <c:pt idx="3">
                  <c:v>0.9821428571428571</c:v>
                </c:pt>
                <c:pt idx="4">
                  <c:v>0.8828125</c:v>
                </c:pt>
                <c:pt idx="5">
                  <c:v>0.98627787307032588</c:v>
                </c:pt>
              </c:numCache>
            </c:numRef>
          </c:val>
        </c:ser>
        <c:ser>
          <c:idx val="2"/>
          <c:order val="1"/>
          <c:tx>
            <c:strRef>
              <c:f>'Gráficos Índice de Puntualidad'!$M$47</c:f>
              <c:strCache>
                <c:ptCount val="1"/>
                <c:pt idx="0">
                  <c:v>Dentro del  Horario</c:v>
                </c:pt>
              </c:strCache>
            </c:strRef>
          </c:tx>
          <c:invertIfNegative val="0"/>
          <c:cat>
            <c:strRef>
              <c:f>'Gráficos Índice de Puntualidad'!$J$48:$J$53</c:f>
              <c:strCache>
                <c:ptCount val="6"/>
                <c:pt idx="0">
                  <c:v>Interjet</c:v>
                </c:pt>
                <c:pt idx="1">
                  <c:v>Transportes Aéreos Regionales (TAR)</c:v>
                </c:pt>
                <c:pt idx="2">
                  <c:v>Aeroméxico Connect</c:v>
                </c:pt>
                <c:pt idx="3">
                  <c:v>Aeromar</c:v>
                </c:pt>
                <c:pt idx="4">
                  <c:v>Vivaaerobus</c:v>
                </c:pt>
                <c:pt idx="5">
                  <c:v>Volaris</c:v>
                </c:pt>
              </c:strCache>
            </c:strRef>
          </c:cat>
          <c:val>
            <c:numRef>
              <c:f>'Gráficos Índice de Puntualidad'!$M$48:$M$53</c:f>
              <c:numCache>
                <c:formatCode>0%</c:formatCode>
                <c:ptCount val="6"/>
                <c:pt idx="0">
                  <c:v>0.45668449197860961</c:v>
                </c:pt>
                <c:pt idx="1">
                  <c:v>0.98717948717948723</c:v>
                </c:pt>
                <c:pt idx="2">
                  <c:v>0.7043294614572333</c:v>
                </c:pt>
                <c:pt idx="3">
                  <c:v>0.78125</c:v>
                </c:pt>
                <c:pt idx="4">
                  <c:v>0.8515625</c:v>
                </c:pt>
                <c:pt idx="5">
                  <c:v>0.9519725557461407</c:v>
                </c:pt>
              </c:numCache>
            </c:numRef>
          </c:val>
        </c:ser>
        <c:dLbls>
          <c:showLegendKey val="0"/>
          <c:showVal val="0"/>
          <c:showCatName val="0"/>
          <c:showSerName val="0"/>
          <c:showPercent val="0"/>
          <c:showBubbleSize val="0"/>
        </c:dLbls>
        <c:gapWidth val="150"/>
        <c:axId val="342990304"/>
        <c:axId val="342990696"/>
      </c:barChart>
      <c:catAx>
        <c:axId val="342990304"/>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342990696"/>
        <c:crosses val="autoZero"/>
        <c:auto val="1"/>
        <c:lblAlgn val="ctr"/>
        <c:lblOffset val="100"/>
        <c:noMultiLvlLbl val="0"/>
      </c:catAx>
      <c:valAx>
        <c:axId val="342990696"/>
        <c:scaling>
          <c:orientation val="minMax"/>
          <c:max val="1"/>
          <c:min val="0"/>
        </c:scaling>
        <c:delete val="0"/>
        <c:axPos val="l"/>
        <c:majorGridlines/>
        <c:numFmt formatCode="0%" sourceLinked="1"/>
        <c:majorTickMark val="out"/>
        <c:minorTickMark val="none"/>
        <c:tickLblPos val="nextTo"/>
        <c:crossAx val="342990304"/>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Puntualidad'!$L$65</c:f>
              <c:strCache>
                <c:ptCount val="1"/>
                <c:pt idx="0">
                  <c:v>Índice de puntualidad
(Ene-Dic)</c:v>
                </c:pt>
              </c:strCache>
            </c:strRef>
          </c:tx>
          <c:invertIfNegative val="0"/>
          <c:cat>
            <c:strRef>
              <c:f>'Gráficos Índice de Puntualidad'!$J$66</c:f>
              <c:strCache>
                <c:ptCount val="1"/>
                <c:pt idx="0">
                  <c:v>United Airlines, Inc.</c:v>
                </c:pt>
              </c:strCache>
            </c:strRef>
          </c:cat>
          <c:val>
            <c:numRef>
              <c:f>'Gráficos Índice de Puntualidad'!$L$66</c:f>
              <c:numCache>
                <c:formatCode>0%</c:formatCode>
                <c:ptCount val="1"/>
                <c:pt idx="0">
                  <c:v>0.95154185022026427</c:v>
                </c:pt>
              </c:numCache>
            </c:numRef>
          </c:val>
        </c:ser>
        <c:ser>
          <c:idx val="2"/>
          <c:order val="1"/>
          <c:tx>
            <c:strRef>
              <c:f>'Gráficos Índice de Puntualidad'!$M$65</c:f>
              <c:strCache>
                <c:ptCount val="1"/>
                <c:pt idx="0">
                  <c:v>Dentro del  Horario</c:v>
                </c:pt>
              </c:strCache>
            </c:strRef>
          </c:tx>
          <c:invertIfNegative val="0"/>
          <c:cat>
            <c:strRef>
              <c:f>'Gráficos Índice de Puntualidad'!$J$66</c:f>
              <c:strCache>
                <c:ptCount val="1"/>
                <c:pt idx="0">
                  <c:v>United Airlines, Inc.</c:v>
                </c:pt>
              </c:strCache>
            </c:strRef>
          </c:cat>
          <c:val>
            <c:numRef>
              <c:f>'Gráficos Índice de Puntualidad'!$M$66</c:f>
              <c:numCache>
                <c:formatCode>0%</c:formatCode>
                <c:ptCount val="1"/>
                <c:pt idx="0">
                  <c:v>0.94273127753303965</c:v>
                </c:pt>
              </c:numCache>
            </c:numRef>
          </c:val>
        </c:ser>
        <c:dLbls>
          <c:showLegendKey val="0"/>
          <c:showVal val="0"/>
          <c:showCatName val="0"/>
          <c:showSerName val="0"/>
          <c:showPercent val="0"/>
          <c:showBubbleSize val="0"/>
        </c:dLbls>
        <c:gapWidth val="150"/>
        <c:axId val="342991480"/>
        <c:axId val="342991872"/>
      </c:barChart>
      <c:catAx>
        <c:axId val="342991480"/>
        <c:scaling>
          <c:orientation val="minMax"/>
        </c:scaling>
        <c:delete val="0"/>
        <c:axPos val="b"/>
        <c:numFmt formatCode="General" sourceLinked="1"/>
        <c:majorTickMark val="out"/>
        <c:minorTickMark val="none"/>
        <c:tickLblPos val="nextTo"/>
        <c:txPr>
          <a:bodyPr rot="0" vert="horz"/>
          <a:lstStyle/>
          <a:p>
            <a:pPr>
              <a:defRPr/>
            </a:pPr>
            <a:endParaRPr lang="es-MX"/>
          </a:p>
        </c:txPr>
        <c:crossAx val="342991872"/>
        <c:crosses val="autoZero"/>
        <c:auto val="1"/>
        <c:lblAlgn val="ctr"/>
        <c:lblOffset val="100"/>
        <c:noMultiLvlLbl val="0"/>
      </c:catAx>
      <c:valAx>
        <c:axId val="342991872"/>
        <c:scaling>
          <c:orientation val="minMax"/>
          <c:max val="1"/>
          <c:min val="0"/>
        </c:scaling>
        <c:delete val="0"/>
        <c:axPos val="l"/>
        <c:majorGridlines/>
        <c:numFmt formatCode="0%" sourceLinked="1"/>
        <c:majorTickMark val="out"/>
        <c:minorTickMark val="none"/>
        <c:tickLblPos val="nextTo"/>
        <c:crossAx val="342991480"/>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Puntualidad'!$A$13</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Puntualidad'!$B$13:$M$13</c:f>
              <c:numCache>
                <c:formatCode>0%</c:formatCode>
                <c:ptCount val="12"/>
                <c:pt idx="0">
                  <c:v>0.74449664078178168</c:v>
                </c:pt>
                <c:pt idx="1">
                  <c:v>0.79528965407301133</c:v>
                </c:pt>
                <c:pt idx="2">
                  <c:v>0.77631560078321049</c:v>
                </c:pt>
                <c:pt idx="3">
                  <c:v>0.79770384517443338</c:v>
                </c:pt>
                <c:pt idx="4">
                  <c:v>0.76032159295078239</c:v>
                </c:pt>
                <c:pt idx="5">
                  <c:v>0.76833148169873422</c:v>
                </c:pt>
                <c:pt idx="6">
                  <c:v>0.77896858276212</c:v>
                </c:pt>
                <c:pt idx="7">
                  <c:v>0.78785231947158962</c:v>
                </c:pt>
                <c:pt idx="8">
                  <c:v>0.87631332447508914</c:v>
                </c:pt>
                <c:pt idx="9">
                  <c:v>0.82569692709224585</c:v>
                </c:pt>
                <c:pt idx="10">
                  <c:v>0.75537024703691369</c:v>
                </c:pt>
                <c:pt idx="11">
                  <c:v>0.79590897270426131</c:v>
                </c:pt>
              </c:numCache>
            </c:numRef>
          </c:val>
          <c:smooth val="0"/>
        </c:ser>
        <c:ser>
          <c:idx val="1"/>
          <c:order val="1"/>
          <c:tx>
            <c:strRef>
              <c:f>'Gráficos Índice de Puntualidad'!$A$14</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1</c:v>
                </c:pt>
                <c:pt idx="1">
                  <c:v>1</c:v>
                </c:pt>
                <c:pt idx="2">
                  <c:v>1</c:v>
                </c:pt>
                <c:pt idx="3">
                  <c:v>0.94736842105263164</c:v>
                </c:pt>
                <c:pt idx="4">
                  <c:v>0.72727272727272729</c:v>
                </c:pt>
                <c:pt idx="5">
                  <c:v>0.81818181818181812</c:v>
                </c:pt>
                <c:pt idx="6">
                  <c:v>1</c:v>
                </c:pt>
                <c:pt idx="7">
                  <c:v>0.83333333333333337</c:v>
                </c:pt>
                <c:pt idx="8">
                  <c:v>1</c:v>
                </c:pt>
                <c:pt idx="9">
                  <c:v>1</c:v>
                </c:pt>
                <c:pt idx="10">
                  <c:v>0.9285714285714286</c:v>
                </c:pt>
                <c:pt idx="11">
                  <c:v>0.8928571428571429</c:v>
                </c:pt>
              </c:numCache>
            </c:numRef>
          </c:val>
          <c:smooth val="0"/>
        </c:ser>
        <c:dLbls>
          <c:showLegendKey val="0"/>
          <c:showVal val="0"/>
          <c:showCatName val="0"/>
          <c:showSerName val="0"/>
          <c:showPercent val="0"/>
          <c:showBubbleSize val="0"/>
        </c:dLbls>
        <c:marker val="1"/>
        <c:smooth val="0"/>
        <c:axId val="342992656"/>
        <c:axId val="276787208"/>
      </c:lineChart>
      <c:catAx>
        <c:axId val="342992656"/>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76787208"/>
        <c:crosses val="autoZero"/>
        <c:auto val="1"/>
        <c:lblAlgn val="ctr"/>
        <c:lblOffset val="100"/>
        <c:noMultiLvlLbl val="0"/>
      </c:catAx>
      <c:valAx>
        <c:axId val="276787208"/>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342992656"/>
        <c:crosses val="autoZero"/>
        <c:crossBetween val="between"/>
        <c:majorUnit val="0.1"/>
      </c:valAx>
    </c:plotArea>
    <c:legend>
      <c:legendPos val="b"/>
      <c:layout>
        <c:manualLayout>
          <c:xMode val="edge"/>
          <c:yMode val="edge"/>
          <c:x val="9.3954373324242391E-2"/>
          <c:y val="0.92442134459467462"/>
          <c:w val="0.8081907499715907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0.92395916586685267</c:v>
                </c:pt>
                <c:pt idx="1">
                  <c:v>0.96113502311493693</c:v>
                </c:pt>
                <c:pt idx="2">
                  <c:v>0.94088006398058521</c:v>
                </c:pt>
                <c:pt idx="3">
                  <c:v>0.96539215686274515</c:v>
                </c:pt>
                <c:pt idx="4">
                  <c:v>0.94271374754685566</c:v>
                </c:pt>
                <c:pt idx="5">
                  <c:v>0.94994888505526798</c:v>
                </c:pt>
                <c:pt idx="6">
                  <c:v>0.97625273582896033</c:v>
                </c:pt>
                <c:pt idx="7">
                  <c:v>0.98367969194809868</c:v>
                </c:pt>
                <c:pt idx="8">
                  <c:v>0.98091841437429672</c:v>
                </c:pt>
                <c:pt idx="9">
                  <c:v>0.98996655518394661</c:v>
                </c:pt>
                <c:pt idx="10">
                  <c:v>0.95652218152218149</c:v>
                </c:pt>
                <c:pt idx="11">
                  <c:v>0.97972859333975715</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1</c:v>
                </c:pt>
                <c:pt idx="1">
                  <c:v>1</c:v>
                </c:pt>
                <c:pt idx="2">
                  <c:v>1</c:v>
                </c:pt>
                <c:pt idx="3">
                  <c:v>1</c:v>
                </c:pt>
                <c:pt idx="4">
                  <c:v>0.72727272727272729</c:v>
                </c:pt>
                <c:pt idx="5">
                  <c:v>0.81818181818181812</c:v>
                </c:pt>
                <c:pt idx="6">
                  <c:v>1</c:v>
                </c:pt>
                <c:pt idx="7">
                  <c:v>0.83333333333333337</c:v>
                </c:pt>
                <c:pt idx="8">
                  <c:v>1</c:v>
                </c:pt>
                <c:pt idx="9">
                  <c:v>1</c:v>
                </c:pt>
                <c:pt idx="10">
                  <c:v>0.9642857142857143</c:v>
                </c:pt>
                <c:pt idx="11">
                  <c:v>0.8928571428571429</c:v>
                </c:pt>
              </c:numCache>
            </c:numRef>
          </c:val>
          <c:smooth val="0"/>
        </c:ser>
        <c:dLbls>
          <c:showLegendKey val="0"/>
          <c:showVal val="0"/>
          <c:showCatName val="0"/>
          <c:showSerName val="0"/>
          <c:showPercent val="0"/>
          <c:showBubbleSize val="0"/>
        </c:dLbls>
        <c:marker val="1"/>
        <c:smooth val="0"/>
        <c:axId val="276787992"/>
        <c:axId val="276788384"/>
      </c:lineChart>
      <c:catAx>
        <c:axId val="276787992"/>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76788384"/>
        <c:crosses val="autoZero"/>
        <c:auto val="1"/>
        <c:lblAlgn val="ctr"/>
        <c:lblOffset val="100"/>
        <c:noMultiLvlLbl val="0"/>
      </c:catAx>
      <c:valAx>
        <c:axId val="276788384"/>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276787992"/>
        <c:crosses val="autoZero"/>
        <c:crossBetween val="between"/>
      </c:valAx>
    </c:plotArea>
    <c:legend>
      <c:legendPos val="b"/>
      <c:layout>
        <c:manualLayout>
          <c:xMode val="edge"/>
          <c:yMode val="edge"/>
          <c:x val="8.9854953195398518E-2"/>
          <c:y val="0.92024178271807111"/>
          <c:w val="0.82028993774712911"/>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Oaxaca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0.16370120958294584"/>
                  <c:y val="3.9727110730622892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3"/>
              <c:layout>
                <c:manualLayout>
                  <c:x val="2.6762956716248565E-2"/>
                  <c:y val="-0.12588113554127525"/>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5.1502990419893542E-4"/>
                  <c:y val="2.9821664152832788E-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1.472721408109366E-2"/>
                  <c:y val="9.4593256446507124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7"/>
                <c:pt idx="0">
                  <c:v>Operaciones a Tiempo</c:v>
                </c:pt>
                <c:pt idx="1">
                  <c:v>Operaciones Imputables</c:v>
                </c:pt>
                <c:pt idx="2">
                  <c:v>Aplicación De Control De Flujo </c:v>
                </c:pt>
                <c:pt idx="3">
                  <c:v>Otros (Especificar)</c:v>
                </c:pt>
                <c:pt idx="4">
                  <c:v>Meteorologia</c:v>
                </c:pt>
                <c:pt idx="5">
                  <c:v>Evento Ocasional</c:v>
                </c:pt>
                <c:pt idx="6">
                  <c:v>Varios</c:v>
                </c:pt>
              </c:strCache>
            </c:strRef>
          </c:cat>
          <c:val>
            <c:numRef>
              <c:f>'Graficas Demoras'!$E$3:$E$9</c:f>
              <c:numCache>
                <c:formatCode>_-* #,##0_-;\-* #,##0_-;_-* "-"??_-;_-@_-</c:formatCode>
                <c:ptCount val="7"/>
                <c:pt idx="0">
                  <c:v>3507</c:v>
                </c:pt>
                <c:pt idx="1">
                  <c:v>105</c:v>
                </c:pt>
                <c:pt idx="2">
                  <c:v>1062</c:v>
                </c:pt>
                <c:pt idx="3">
                  <c:v>7</c:v>
                </c:pt>
                <c:pt idx="4">
                  <c:v>6</c:v>
                </c:pt>
                <c:pt idx="5">
                  <c:v>1</c:v>
                </c:pt>
                <c:pt idx="6">
                  <c:v>5</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37</xdr:row>
      <xdr:rowOff>89647</xdr:rowOff>
    </xdr:from>
    <xdr:to>
      <xdr:col>7</xdr:col>
      <xdr:colOff>361951</xdr:colOff>
      <xdr:row>59</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7</xdr:col>
      <xdr:colOff>304801</xdr:colOff>
      <xdr:row>78</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17</xdr:row>
      <xdr:rowOff>145676</xdr:rowOff>
    </xdr:from>
    <xdr:to>
      <xdr:col>16</xdr:col>
      <xdr:colOff>371156</xdr:colOff>
      <xdr:row>37</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17</xdr:row>
      <xdr:rowOff>145676</xdr:rowOff>
    </xdr:from>
    <xdr:to>
      <xdr:col>7</xdr:col>
      <xdr:colOff>420783</xdr:colOff>
      <xdr:row>37</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7.548742708335" createdVersion="5" refreshedVersion="5" minRefreshableVersion="3" recordCount="42">
  <cacheSource type="worksheet">
    <worksheetSource ref="A3:P45" sheet="base 2" r:id="rId2"/>
  </cacheSource>
  <cacheFields count="16">
    <cacheField name="Empresa" numFmtId="0">
      <sharedItems count="7">
        <s v="Aeromar"/>
        <s v="Aeroméxico Connect (Aerolitoral)"/>
        <s v="Interjet (ABC Aerolíneas)"/>
        <s v="Transportes Aéreos Regionales (TAR)"/>
        <s v="United Airlines, Inc."/>
        <s v="Vivaaerobus (Aeroenlaces)"/>
        <s v="Volaris (Concesionaria Vuela Cia de Aviación)"/>
      </sharedItems>
    </cacheField>
    <cacheField name="Nacionalidad" numFmtId="0">
      <sharedItems count="2">
        <s v="Mexicanas"/>
        <s v="Norte América"/>
      </sharedItems>
    </cacheField>
    <cacheField name="Tipo de Demora" numFmtId="0">
      <sharedItems count="2">
        <s v="Imputable"/>
        <s v="No Imputable"/>
      </sharedItems>
    </cacheField>
    <cacheField name="Causas" numFmtId="0">
      <sharedItems count="13">
        <s v="MANTENIMIENTO AERONAVES*"/>
        <s v="RAMPA AEROLINEA*"/>
        <s v="TRAFICO/DOCUMENTACION*"/>
        <s v="REPERCUCIONES*"/>
        <s v="APLICACIÓN DE CONTROL DE FLUJO "/>
        <s v="AUTORIDADES"/>
        <s v="METEOROLOGIA"/>
        <s v="OTROS (ESPECIFICAR)"/>
        <s v="OPERACIONES AEROLINEA*"/>
        <s v="TRIPULACIONES*"/>
        <s v="AEROCARES"/>
        <s v="INCIDENTE*"/>
        <s v="EVENTO OCASIONAL"/>
      </sharedItems>
    </cacheField>
    <cacheField name="Ene" numFmtId="0">
      <sharedItems containsSemiMixedTypes="0" containsString="0" containsNumber="1" containsInteger="1" minValue="0" maxValue="41"/>
    </cacheField>
    <cacheField name="Feb" numFmtId="0">
      <sharedItems containsSemiMixedTypes="0" containsString="0" containsNumber="1" containsInteger="1" minValue="0" maxValue="41"/>
    </cacheField>
    <cacheField name="Mar" numFmtId="0">
      <sharedItems containsSemiMixedTypes="0" containsString="0" containsNumber="1" containsInteger="1" minValue="0" maxValue="42"/>
    </cacheField>
    <cacheField name="Abr" numFmtId="0">
      <sharedItems containsSemiMixedTypes="0" containsString="0" containsNumber="1" containsInteger="1" minValue="0" maxValue="43"/>
    </cacheField>
    <cacheField name="May" numFmtId="0">
      <sharedItems containsSemiMixedTypes="0" containsString="0" containsNumber="1" containsInteger="1" minValue="0" maxValue="43"/>
    </cacheField>
    <cacheField name="Jun" numFmtId="0">
      <sharedItems containsSemiMixedTypes="0" containsString="0" containsNumber="1" containsInteger="1" minValue="0" maxValue="47"/>
    </cacheField>
    <cacheField name="Jul" numFmtId="0">
      <sharedItems containsSemiMixedTypes="0" containsString="0" containsNumber="1" containsInteger="1" minValue="0" maxValue="55"/>
    </cacheField>
    <cacheField name="Aug" numFmtId="0">
      <sharedItems containsSemiMixedTypes="0" containsString="0" containsNumber="1" containsInteger="1" minValue="0" maxValue="42"/>
    </cacheField>
    <cacheField name="Sep" numFmtId="0">
      <sharedItems containsSemiMixedTypes="0" containsString="0" containsNumber="1" containsInteger="1" minValue="0" maxValue="31"/>
    </cacheField>
    <cacheField name="Oct" numFmtId="0">
      <sharedItems containsSemiMixedTypes="0" containsString="0" containsNumber="1" containsInteger="1" minValue="0" maxValue="58"/>
    </cacheField>
    <cacheField name="Nov" numFmtId="0">
      <sharedItems containsSemiMixedTypes="0" containsString="0" containsNumber="1" containsInteger="1" minValue="0" maxValue="54"/>
    </cacheField>
    <cacheField name="Dec" numFmtId="0">
      <sharedItems containsSemiMixedTypes="0" containsString="0" containsNumber="1" containsInteger="1" minValue="0" maxValue="4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
  <r>
    <x v="0"/>
    <x v="0"/>
    <x v="0"/>
    <x v="0"/>
    <n v="0"/>
    <n v="0"/>
    <n v="0"/>
    <n v="0"/>
    <n v="0"/>
    <n v="0"/>
    <n v="0"/>
    <n v="0"/>
    <n v="1"/>
    <n v="0"/>
    <n v="0"/>
    <n v="0"/>
  </r>
  <r>
    <x v="0"/>
    <x v="0"/>
    <x v="0"/>
    <x v="1"/>
    <n v="0"/>
    <n v="0"/>
    <n v="0"/>
    <n v="0"/>
    <n v="0"/>
    <n v="0"/>
    <n v="0"/>
    <n v="0"/>
    <n v="1"/>
    <n v="0"/>
    <n v="0"/>
    <n v="0"/>
  </r>
  <r>
    <x v="0"/>
    <x v="0"/>
    <x v="0"/>
    <x v="2"/>
    <n v="0"/>
    <n v="0"/>
    <n v="0"/>
    <n v="0"/>
    <n v="0"/>
    <n v="0"/>
    <n v="0"/>
    <n v="0"/>
    <n v="0"/>
    <n v="0"/>
    <n v="0"/>
    <n v="1"/>
  </r>
  <r>
    <x v="0"/>
    <x v="0"/>
    <x v="0"/>
    <x v="3"/>
    <n v="0"/>
    <n v="0"/>
    <n v="0"/>
    <n v="0"/>
    <n v="0"/>
    <n v="0"/>
    <n v="0"/>
    <n v="0"/>
    <n v="0"/>
    <n v="0"/>
    <n v="1"/>
    <n v="0"/>
  </r>
  <r>
    <x v="0"/>
    <x v="0"/>
    <x v="1"/>
    <x v="4"/>
    <n v="0"/>
    <n v="0"/>
    <n v="0"/>
    <n v="0"/>
    <n v="0"/>
    <n v="0"/>
    <n v="0"/>
    <n v="8"/>
    <n v="0"/>
    <n v="1"/>
    <n v="16"/>
    <n v="17"/>
  </r>
  <r>
    <x v="0"/>
    <x v="0"/>
    <x v="1"/>
    <x v="5"/>
    <n v="0"/>
    <n v="0"/>
    <n v="0"/>
    <n v="0"/>
    <n v="0"/>
    <n v="0"/>
    <n v="0"/>
    <n v="0"/>
    <n v="0"/>
    <n v="1"/>
    <n v="0"/>
    <n v="0"/>
  </r>
  <r>
    <x v="0"/>
    <x v="0"/>
    <x v="1"/>
    <x v="6"/>
    <n v="0"/>
    <n v="0"/>
    <n v="0"/>
    <n v="0"/>
    <n v="0"/>
    <n v="0"/>
    <n v="0"/>
    <n v="0"/>
    <n v="0"/>
    <n v="1"/>
    <n v="0"/>
    <n v="0"/>
  </r>
  <r>
    <x v="0"/>
    <x v="0"/>
    <x v="1"/>
    <x v="7"/>
    <n v="0"/>
    <n v="0"/>
    <n v="0"/>
    <n v="0"/>
    <n v="0"/>
    <n v="0"/>
    <n v="0"/>
    <n v="0"/>
    <n v="1"/>
    <n v="0"/>
    <n v="0"/>
    <n v="0"/>
  </r>
  <r>
    <x v="1"/>
    <x v="0"/>
    <x v="0"/>
    <x v="0"/>
    <n v="3"/>
    <n v="3"/>
    <n v="5"/>
    <n v="4"/>
    <n v="2"/>
    <n v="0"/>
    <n v="3"/>
    <n v="0"/>
    <n v="1"/>
    <n v="4"/>
    <n v="1"/>
    <n v="2"/>
  </r>
  <r>
    <x v="1"/>
    <x v="0"/>
    <x v="0"/>
    <x v="8"/>
    <n v="0"/>
    <n v="1"/>
    <n v="0"/>
    <n v="0"/>
    <n v="0"/>
    <n v="0"/>
    <n v="0"/>
    <n v="0"/>
    <n v="0"/>
    <n v="0"/>
    <n v="0"/>
    <n v="0"/>
  </r>
  <r>
    <x v="1"/>
    <x v="0"/>
    <x v="0"/>
    <x v="2"/>
    <n v="0"/>
    <n v="0"/>
    <n v="0"/>
    <n v="0"/>
    <n v="1"/>
    <n v="0"/>
    <n v="0"/>
    <n v="0"/>
    <n v="0"/>
    <n v="0"/>
    <n v="0"/>
    <n v="0"/>
  </r>
  <r>
    <x v="1"/>
    <x v="0"/>
    <x v="0"/>
    <x v="9"/>
    <n v="0"/>
    <n v="4"/>
    <n v="1"/>
    <n v="1"/>
    <n v="1"/>
    <n v="1"/>
    <n v="0"/>
    <n v="2"/>
    <n v="0"/>
    <n v="3"/>
    <n v="3"/>
    <n v="3"/>
  </r>
  <r>
    <x v="1"/>
    <x v="0"/>
    <x v="0"/>
    <x v="3"/>
    <n v="0"/>
    <n v="0"/>
    <n v="0"/>
    <n v="0"/>
    <n v="0"/>
    <n v="0"/>
    <n v="0"/>
    <n v="1"/>
    <n v="0"/>
    <n v="0"/>
    <n v="0"/>
    <n v="0"/>
  </r>
  <r>
    <x v="1"/>
    <x v="0"/>
    <x v="1"/>
    <x v="10"/>
    <n v="0"/>
    <n v="0"/>
    <n v="0"/>
    <n v="0"/>
    <n v="0"/>
    <n v="0"/>
    <n v="0"/>
    <n v="2"/>
    <n v="0"/>
    <n v="0"/>
    <n v="0"/>
    <n v="0"/>
  </r>
  <r>
    <x v="1"/>
    <x v="0"/>
    <x v="1"/>
    <x v="4"/>
    <n v="37"/>
    <n v="20"/>
    <n v="38"/>
    <n v="42"/>
    <n v="43"/>
    <n v="42"/>
    <n v="55"/>
    <n v="41"/>
    <n v="31"/>
    <n v="58"/>
    <n v="54"/>
    <n v="41"/>
  </r>
  <r>
    <x v="1"/>
    <x v="0"/>
    <x v="1"/>
    <x v="5"/>
    <n v="0"/>
    <n v="0"/>
    <n v="0"/>
    <n v="0"/>
    <n v="0"/>
    <n v="0"/>
    <n v="0"/>
    <n v="2"/>
    <n v="0"/>
    <n v="0"/>
    <n v="0"/>
    <n v="0"/>
  </r>
  <r>
    <x v="1"/>
    <x v="0"/>
    <x v="1"/>
    <x v="6"/>
    <n v="0"/>
    <n v="0"/>
    <n v="0"/>
    <n v="0"/>
    <n v="0"/>
    <n v="0"/>
    <n v="1"/>
    <n v="1"/>
    <n v="0"/>
    <n v="0"/>
    <n v="1"/>
    <n v="0"/>
  </r>
  <r>
    <x v="1"/>
    <x v="0"/>
    <x v="1"/>
    <x v="7"/>
    <n v="0"/>
    <n v="0"/>
    <n v="1"/>
    <n v="0"/>
    <n v="0"/>
    <n v="0"/>
    <n v="0"/>
    <n v="0"/>
    <n v="0"/>
    <n v="0"/>
    <n v="0"/>
    <n v="0"/>
  </r>
  <r>
    <x v="2"/>
    <x v="0"/>
    <x v="0"/>
    <x v="0"/>
    <n v="2"/>
    <n v="0"/>
    <n v="0"/>
    <n v="0"/>
    <n v="0"/>
    <n v="0"/>
    <n v="2"/>
    <n v="0"/>
    <n v="0"/>
    <n v="0"/>
    <n v="0"/>
    <n v="1"/>
  </r>
  <r>
    <x v="2"/>
    <x v="0"/>
    <x v="0"/>
    <x v="2"/>
    <n v="0"/>
    <n v="0"/>
    <n v="2"/>
    <n v="0"/>
    <n v="0"/>
    <n v="0"/>
    <n v="0"/>
    <n v="0"/>
    <n v="0"/>
    <n v="0"/>
    <n v="0"/>
    <n v="0"/>
  </r>
  <r>
    <x v="2"/>
    <x v="0"/>
    <x v="0"/>
    <x v="11"/>
    <n v="0"/>
    <n v="0"/>
    <n v="0"/>
    <n v="0"/>
    <n v="0"/>
    <n v="0"/>
    <n v="0"/>
    <n v="0"/>
    <n v="1"/>
    <n v="0"/>
    <n v="0"/>
    <n v="0"/>
  </r>
  <r>
    <x v="2"/>
    <x v="0"/>
    <x v="1"/>
    <x v="4"/>
    <n v="41"/>
    <n v="41"/>
    <n v="42"/>
    <n v="43"/>
    <n v="39"/>
    <n v="47"/>
    <n v="44"/>
    <n v="42"/>
    <n v="29"/>
    <n v="44"/>
    <n v="42"/>
    <n v="44"/>
  </r>
  <r>
    <x v="2"/>
    <x v="0"/>
    <x v="1"/>
    <x v="6"/>
    <n v="0"/>
    <n v="0"/>
    <n v="0"/>
    <n v="0"/>
    <n v="1"/>
    <n v="0"/>
    <n v="0"/>
    <n v="0"/>
    <n v="0"/>
    <n v="0"/>
    <n v="0"/>
    <n v="0"/>
  </r>
  <r>
    <x v="2"/>
    <x v="0"/>
    <x v="1"/>
    <x v="7"/>
    <n v="0"/>
    <n v="0"/>
    <n v="1"/>
    <n v="0"/>
    <n v="0"/>
    <n v="0"/>
    <n v="0"/>
    <n v="0"/>
    <n v="0"/>
    <n v="0"/>
    <n v="0"/>
    <n v="0"/>
  </r>
  <r>
    <x v="3"/>
    <x v="0"/>
    <x v="0"/>
    <x v="0"/>
    <n v="1"/>
    <n v="0"/>
    <n v="1"/>
    <n v="1"/>
    <n v="1"/>
    <n v="0"/>
    <n v="0"/>
    <n v="0"/>
    <n v="1"/>
    <n v="0"/>
    <n v="0"/>
    <n v="2"/>
  </r>
  <r>
    <x v="3"/>
    <x v="0"/>
    <x v="0"/>
    <x v="8"/>
    <n v="0"/>
    <n v="0"/>
    <n v="0"/>
    <n v="0"/>
    <n v="0"/>
    <n v="0"/>
    <n v="1"/>
    <n v="0"/>
    <n v="0"/>
    <n v="0"/>
    <n v="0"/>
    <n v="0"/>
  </r>
  <r>
    <x v="3"/>
    <x v="0"/>
    <x v="0"/>
    <x v="3"/>
    <n v="0"/>
    <n v="0"/>
    <n v="0"/>
    <n v="0"/>
    <n v="0"/>
    <n v="1"/>
    <n v="0"/>
    <n v="0"/>
    <n v="0"/>
    <n v="0"/>
    <n v="0"/>
    <n v="0"/>
  </r>
  <r>
    <x v="4"/>
    <x v="1"/>
    <x v="0"/>
    <x v="0"/>
    <n v="0"/>
    <n v="0"/>
    <n v="0"/>
    <n v="0"/>
    <n v="1"/>
    <n v="0"/>
    <n v="0"/>
    <n v="0"/>
    <n v="0"/>
    <n v="0"/>
    <n v="0"/>
    <n v="2"/>
  </r>
  <r>
    <x v="4"/>
    <x v="1"/>
    <x v="0"/>
    <x v="9"/>
    <n v="0"/>
    <n v="0"/>
    <n v="0"/>
    <n v="0"/>
    <n v="2"/>
    <n v="2"/>
    <n v="0"/>
    <n v="2"/>
    <n v="0"/>
    <n v="0"/>
    <n v="1"/>
    <n v="1"/>
  </r>
  <r>
    <x v="4"/>
    <x v="1"/>
    <x v="1"/>
    <x v="6"/>
    <n v="0"/>
    <n v="0"/>
    <n v="0"/>
    <n v="0"/>
    <n v="0"/>
    <n v="0"/>
    <n v="0"/>
    <n v="0"/>
    <n v="0"/>
    <n v="0"/>
    <n v="1"/>
    <n v="0"/>
  </r>
  <r>
    <x v="4"/>
    <x v="1"/>
    <x v="1"/>
    <x v="7"/>
    <n v="0"/>
    <n v="0"/>
    <n v="0"/>
    <n v="1"/>
    <n v="0"/>
    <n v="0"/>
    <n v="0"/>
    <n v="0"/>
    <n v="0"/>
    <n v="0"/>
    <n v="0"/>
    <n v="0"/>
  </r>
  <r>
    <x v="5"/>
    <x v="0"/>
    <x v="0"/>
    <x v="0"/>
    <n v="0"/>
    <n v="1"/>
    <n v="0"/>
    <n v="0"/>
    <n v="0"/>
    <n v="0"/>
    <n v="0"/>
    <n v="0"/>
    <n v="0"/>
    <n v="0"/>
    <n v="0"/>
    <n v="0"/>
  </r>
  <r>
    <x v="5"/>
    <x v="0"/>
    <x v="0"/>
    <x v="2"/>
    <n v="3"/>
    <n v="0"/>
    <n v="2"/>
    <n v="1"/>
    <n v="2"/>
    <n v="1"/>
    <n v="1"/>
    <n v="1"/>
    <n v="0"/>
    <n v="0"/>
    <n v="2"/>
    <n v="0"/>
  </r>
  <r>
    <x v="5"/>
    <x v="0"/>
    <x v="0"/>
    <x v="3"/>
    <n v="0"/>
    <n v="0"/>
    <n v="0"/>
    <n v="0"/>
    <n v="0"/>
    <n v="1"/>
    <n v="0"/>
    <n v="0"/>
    <n v="0"/>
    <n v="0"/>
    <n v="0"/>
    <n v="0"/>
  </r>
  <r>
    <x v="5"/>
    <x v="0"/>
    <x v="1"/>
    <x v="4"/>
    <n v="0"/>
    <n v="0"/>
    <n v="0"/>
    <n v="0"/>
    <n v="0"/>
    <n v="0"/>
    <n v="0"/>
    <n v="1"/>
    <n v="0"/>
    <n v="0"/>
    <n v="0"/>
    <n v="0"/>
  </r>
  <r>
    <x v="5"/>
    <x v="0"/>
    <x v="1"/>
    <x v="12"/>
    <n v="0"/>
    <n v="0"/>
    <n v="0"/>
    <n v="0"/>
    <n v="1"/>
    <n v="0"/>
    <n v="0"/>
    <n v="0"/>
    <n v="0"/>
    <n v="0"/>
    <n v="0"/>
    <n v="0"/>
  </r>
  <r>
    <x v="5"/>
    <x v="0"/>
    <x v="1"/>
    <x v="7"/>
    <n v="1"/>
    <n v="1"/>
    <n v="0"/>
    <n v="0"/>
    <n v="0"/>
    <n v="0"/>
    <n v="0"/>
    <n v="0"/>
    <n v="0"/>
    <n v="0"/>
    <n v="0"/>
    <n v="0"/>
  </r>
  <r>
    <x v="6"/>
    <x v="0"/>
    <x v="0"/>
    <x v="0"/>
    <n v="0"/>
    <n v="0"/>
    <n v="0"/>
    <n v="0"/>
    <n v="1"/>
    <n v="0"/>
    <n v="0"/>
    <n v="1"/>
    <n v="1"/>
    <n v="1"/>
    <n v="0"/>
    <n v="0"/>
  </r>
  <r>
    <x v="6"/>
    <x v="0"/>
    <x v="0"/>
    <x v="8"/>
    <n v="0"/>
    <n v="0"/>
    <n v="0"/>
    <n v="0"/>
    <n v="0"/>
    <n v="0"/>
    <n v="0"/>
    <n v="0"/>
    <n v="0"/>
    <n v="0"/>
    <n v="0"/>
    <n v="1"/>
  </r>
  <r>
    <x v="6"/>
    <x v="0"/>
    <x v="0"/>
    <x v="2"/>
    <n v="1"/>
    <n v="1"/>
    <n v="1"/>
    <n v="0"/>
    <n v="0"/>
    <n v="0"/>
    <n v="0"/>
    <n v="0"/>
    <n v="0"/>
    <n v="0"/>
    <n v="0"/>
    <n v="0"/>
  </r>
  <r>
    <x v="6"/>
    <x v="0"/>
    <x v="1"/>
    <x v="4"/>
    <n v="0"/>
    <n v="1"/>
    <n v="0"/>
    <n v="0"/>
    <n v="0"/>
    <n v="1"/>
    <n v="4"/>
    <n v="3"/>
    <n v="1"/>
    <n v="1"/>
    <n v="5"/>
    <n v="3"/>
  </r>
  <r>
    <x v="6"/>
    <x v="0"/>
    <x v="1"/>
    <x v="7"/>
    <n v="0"/>
    <n v="0"/>
    <n v="1"/>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761"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21" firstHeaderRow="0" firstDataRow="1" firstDataCol="1" rowPageCount="2" colPageCount="1"/>
  <pivotFields count="16">
    <pivotField axis="axisPage" showAll="0" sortType="ascending">
      <items count="8">
        <item x="0"/>
        <item x="1"/>
        <item x="2"/>
        <item x="3"/>
        <item x="4"/>
        <item x="5"/>
        <item x="6"/>
        <item t="default"/>
      </items>
    </pivotField>
    <pivotField axis="axisPage" showAll="0">
      <items count="3">
        <item x="0"/>
        <item x="1"/>
        <item t="default"/>
      </items>
    </pivotField>
    <pivotField axis="axisRow" showAll="0">
      <items count="3">
        <item x="0"/>
        <item x="1"/>
        <item t="default"/>
      </items>
    </pivotField>
    <pivotField axis="axisRow" showAll="0" sortType="descending">
      <items count="14">
        <item x="4"/>
        <item x="6"/>
        <item x="0"/>
        <item x="12"/>
        <item x="1"/>
        <item x="2"/>
        <item x="3"/>
        <item x="5"/>
        <item x="7"/>
        <item x="8"/>
        <item x="9"/>
        <item x="10"/>
        <item x="11"/>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6">
    <i>
      <x/>
    </i>
    <i r="1">
      <x v="2"/>
    </i>
    <i r="1">
      <x v="10"/>
    </i>
    <i r="1">
      <x v="9"/>
    </i>
    <i r="1">
      <x v="5"/>
    </i>
    <i r="1">
      <x v="4"/>
    </i>
    <i r="1">
      <x v="12"/>
    </i>
    <i r="1">
      <x v="6"/>
    </i>
    <i>
      <x v="1"/>
    </i>
    <i r="1">
      <x/>
    </i>
    <i r="1">
      <x v="8"/>
    </i>
    <i r="1">
      <x v="7"/>
    </i>
    <i r="1">
      <x v="1"/>
    </i>
    <i r="1">
      <x v="11"/>
    </i>
    <i r="1">
      <x v="3"/>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7">
            <x v="2"/>
            <x v="4"/>
            <x v="5"/>
            <x v="6"/>
            <x v="9"/>
            <x v="10"/>
            <x v="12"/>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7">
            <x v="2"/>
            <x v="4"/>
            <x v="5"/>
            <x v="6"/>
            <x v="9"/>
            <x v="10"/>
            <x v="12"/>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6">
            <x v="0"/>
            <x v="1"/>
            <x v="3"/>
            <x v="7"/>
            <x v="8"/>
            <x v="11"/>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6">
            <x v="0"/>
            <x v="1"/>
            <x v="3"/>
            <x v="7"/>
            <x v="8"/>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25"/>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1"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8" t="s">
        <v>6</v>
      </c>
      <c r="B1" s="7"/>
      <c r="C1" s="7"/>
      <c r="D1" s="7"/>
      <c r="E1" s="7"/>
      <c r="F1" s="7"/>
      <c r="G1" s="4">
        <v>2016</v>
      </c>
      <c r="K1" s="7"/>
    </row>
    <row r="2" spans="1:69" x14ac:dyDescent="0.2">
      <c r="A2" s="9" t="s">
        <v>17</v>
      </c>
      <c r="B2" s="7"/>
      <c r="C2" s="7"/>
      <c r="D2" s="7"/>
      <c r="E2" s="7"/>
      <c r="F2" s="7"/>
      <c r="G2" s="42" t="s">
        <v>69</v>
      </c>
      <c r="K2" s="7"/>
    </row>
    <row r="3" spans="1:69" ht="15" x14ac:dyDescent="0.25">
      <c r="A3" s="48" t="s">
        <v>112</v>
      </c>
      <c r="B3" s="48"/>
      <c r="C3" s="48"/>
      <c r="D3" s="48"/>
      <c r="E3" s="46"/>
      <c r="F3" s="46"/>
      <c r="G3" s="46"/>
      <c r="K3" s="46"/>
    </row>
    <row r="4" spans="1:69" x14ac:dyDescent="0.2">
      <c r="A4" s="46"/>
      <c r="B4" s="46"/>
      <c r="C4" s="46"/>
      <c r="D4" s="46"/>
      <c r="E4" s="46"/>
      <c r="F4" s="46"/>
      <c r="G4" s="46"/>
      <c r="K4" s="46"/>
    </row>
    <row r="5" spans="1:69" ht="15" x14ac:dyDescent="0.25">
      <c r="A5" s="10" t="s">
        <v>5</v>
      </c>
      <c r="B5" s="7"/>
      <c r="C5" s="7"/>
      <c r="D5" s="7"/>
      <c r="E5" s="7"/>
      <c r="F5" s="7"/>
      <c r="G5" s="7"/>
      <c r="K5" s="7"/>
      <c r="AZ5" s="32"/>
    </row>
    <row r="6" spans="1:69" ht="12.75" customHeight="1" x14ac:dyDescent="0.2">
      <c r="A6" s="46" t="s">
        <v>37</v>
      </c>
      <c r="B6" s="7"/>
      <c r="C6" s="7"/>
      <c r="D6" s="7"/>
      <c r="E6" s="7"/>
      <c r="F6" s="7"/>
      <c r="G6" s="7"/>
      <c r="K6" s="7"/>
      <c r="BL6" s="70" t="s">
        <v>72</v>
      </c>
      <c r="BM6" s="70"/>
      <c r="BN6" s="70"/>
      <c r="BO6" s="70"/>
      <c r="BP6" s="70"/>
    </row>
    <row r="7" spans="1:69" x14ac:dyDescent="0.2">
      <c r="A7" s="72" t="s">
        <v>18</v>
      </c>
      <c r="B7" s="72" t="s">
        <v>16</v>
      </c>
      <c r="C7" s="67" t="s">
        <v>31</v>
      </c>
      <c r="D7" s="68"/>
      <c r="E7" s="68"/>
      <c r="F7" s="68"/>
      <c r="G7" s="69"/>
      <c r="H7" s="74" t="s">
        <v>21</v>
      </c>
      <c r="I7" s="75"/>
      <c r="J7" s="75"/>
      <c r="K7" s="75"/>
      <c r="L7" s="76"/>
      <c r="M7" s="67" t="s">
        <v>9</v>
      </c>
      <c r="N7" s="68"/>
      <c r="O7" s="68"/>
      <c r="P7" s="68"/>
      <c r="Q7" s="69"/>
      <c r="R7" s="74" t="s">
        <v>22</v>
      </c>
      <c r="S7" s="75"/>
      <c r="T7" s="75"/>
      <c r="U7" s="75"/>
      <c r="V7" s="76"/>
      <c r="W7" s="67" t="s">
        <v>23</v>
      </c>
      <c r="X7" s="68"/>
      <c r="Y7" s="68"/>
      <c r="Z7" s="68"/>
      <c r="AA7" s="69"/>
      <c r="AB7" s="74" t="s">
        <v>24</v>
      </c>
      <c r="AC7" s="75"/>
      <c r="AD7" s="75"/>
      <c r="AE7" s="75"/>
      <c r="AF7" s="76"/>
      <c r="AG7" s="67" t="s">
        <v>25</v>
      </c>
      <c r="AH7" s="68"/>
      <c r="AI7" s="68"/>
      <c r="AJ7" s="68"/>
      <c r="AK7" s="69"/>
      <c r="AL7" s="74" t="s">
        <v>26</v>
      </c>
      <c r="AM7" s="75"/>
      <c r="AN7" s="75"/>
      <c r="AO7" s="75"/>
      <c r="AP7" s="76"/>
      <c r="AQ7" s="67" t="s">
        <v>27</v>
      </c>
      <c r="AR7" s="68"/>
      <c r="AS7" s="68"/>
      <c r="AT7" s="68"/>
      <c r="AU7" s="69"/>
      <c r="AV7" s="74" t="s">
        <v>28</v>
      </c>
      <c r="AW7" s="75"/>
      <c r="AX7" s="75"/>
      <c r="AY7" s="75"/>
      <c r="AZ7" s="76"/>
      <c r="BA7" s="67" t="s">
        <v>29</v>
      </c>
      <c r="BB7" s="68"/>
      <c r="BC7" s="68"/>
      <c r="BD7" s="68"/>
      <c r="BE7" s="69"/>
      <c r="BF7" s="74" t="s">
        <v>30</v>
      </c>
      <c r="BG7" s="75"/>
      <c r="BH7" s="75"/>
      <c r="BI7" s="75"/>
      <c r="BJ7" s="76"/>
      <c r="BL7" s="71"/>
      <c r="BM7" s="71"/>
      <c r="BN7" s="71"/>
      <c r="BO7" s="71"/>
      <c r="BP7" s="71"/>
    </row>
    <row r="8" spans="1:69" ht="51" x14ac:dyDescent="0.2">
      <c r="A8" s="73"/>
      <c r="B8" s="73"/>
      <c r="C8" s="26" t="s">
        <v>39</v>
      </c>
      <c r="D8" s="26" t="s">
        <v>40</v>
      </c>
      <c r="E8" s="26" t="s">
        <v>41</v>
      </c>
      <c r="F8" s="26" t="s">
        <v>42</v>
      </c>
      <c r="G8" s="26" t="s">
        <v>20</v>
      </c>
      <c r="H8" s="25" t="s">
        <v>39</v>
      </c>
      <c r="I8" s="25" t="s">
        <v>40</v>
      </c>
      <c r="J8" s="25" t="s">
        <v>41</v>
      </c>
      <c r="K8" s="25" t="s">
        <v>42</v>
      </c>
      <c r="L8" s="25" t="s">
        <v>20</v>
      </c>
      <c r="M8" s="26" t="s">
        <v>39</v>
      </c>
      <c r="N8" s="26" t="s">
        <v>40</v>
      </c>
      <c r="O8" s="26" t="s">
        <v>41</v>
      </c>
      <c r="P8" s="26" t="s">
        <v>42</v>
      </c>
      <c r="Q8" s="26" t="s">
        <v>20</v>
      </c>
      <c r="R8" s="25" t="s">
        <v>39</v>
      </c>
      <c r="S8" s="25" t="s">
        <v>40</v>
      </c>
      <c r="T8" s="25" t="s">
        <v>41</v>
      </c>
      <c r="U8" s="25" t="s">
        <v>42</v>
      </c>
      <c r="V8" s="25" t="s">
        <v>20</v>
      </c>
      <c r="W8" s="26" t="s">
        <v>39</v>
      </c>
      <c r="X8" s="26" t="s">
        <v>40</v>
      </c>
      <c r="Y8" s="26" t="s">
        <v>41</v>
      </c>
      <c r="Z8" s="26" t="s">
        <v>42</v>
      </c>
      <c r="AA8" s="26" t="s">
        <v>20</v>
      </c>
      <c r="AB8" s="25" t="s">
        <v>39</v>
      </c>
      <c r="AC8" s="25" t="s">
        <v>40</v>
      </c>
      <c r="AD8" s="25" t="s">
        <v>41</v>
      </c>
      <c r="AE8" s="25" t="s">
        <v>42</v>
      </c>
      <c r="AF8" s="25" t="s">
        <v>20</v>
      </c>
      <c r="AG8" s="26" t="s">
        <v>39</v>
      </c>
      <c r="AH8" s="26" t="s">
        <v>40</v>
      </c>
      <c r="AI8" s="26" t="s">
        <v>41</v>
      </c>
      <c r="AJ8" s="26" t="s">
        <v>42</v>
      </c>
      <c r="AK8" s="26" t="s">
        <v>20</v>
      </c>
      <c r="AL8" s="25" t="s">
        <v>39</v>
      </c>
      <c r="AM8" s="25" t="s">
        <v>40</v>
      </c>
      <c r="AN8" s="25" t="s">
        <v>41</v>
      </c>
      <c r="AO8" s="25" t="s">
        <v>42</v>
      </c>
      <c r="AP8" s="25" t="s">
        <v>20</v>
      </c>
      <c r="AQ8" s="26" t="s">
        <v>39</v>
      </c>
      <c r="AR8" s="26" t="s">
        <v>40</v>
      </c>
      <c r="AS8" s="26" t="s">
        <v>41</v>
      </c>
      <c r="AT8" s="26" t="s">
        <v>42</v>
      </c>
      <c r="AU8" s="26" t="s">
        <v>20</v>
      </c>
      <c r="AV8" s="25" t="s">
        <v>39</v>
      </c>
      <c r="AW8" s="25" t="s">
        <v>40</v>
      </c>
      <c r="AX8" s="25" t="s">
        <v>41</v>
      </c>
      <c r="AY8" s="25" t="s">
        <v>42</v>
      </c>
      <c r="AZ8" s="25" t="s">
        <v>20</v>
      </c>
      <c r="BA8" s="26" t="s">
        <v>39</v>
      </c>
      <c r="BB8" s="26" t="s">
        <v>40</v>
      </c>
      <c r="BC8" s="26" t="s">
        <v>41</v>
      </c>
      <c r="BD8" s="26" t="s">
        <v>42</v>
      </c>
      <c r="BE8" s="26" t="s">
        <v>20</v>
      </c>
      <c r="BF8" s="25" t="s">
        <v>39</v>
      </c>
      <c r="BG8" s="25" t="s">
        <v>40</v>
      </c>
      <c r="BH8" s="25" t="s">
        <v>41</v>
      </c>
      <c r="BI8" s="25" t="s">
        <v>42</v>
      </c>
      <c r="BJ8" s="25" t="s">
        <v>20</v>
      </c>
      <c r="BL8" s="25" t="s">
        <v>39</v>
      </c>
      <c r="BM8" s="26" t="s">
        <v>40</v>
      </c>
      <c r="BN8" s="26" t="s">
        <v>41</v>
      </c>
      <c r="BO8" s="26" t="s">
        <v>42</v>
      </c>
      <c r="BP8" s="26" t="s">
        <v>20</v>
      </c>
    </row>
    <row r="9" spans="1:69" x14ac:dyDescent="0.2">
      <c r="A9" s="1" t="s">
        <v>10</v>
      </c>
      <c r="B9" s="1" t="s">
        <v>1</v>
      </c>
      <c r="C9" s="14">
        <v>73</v>
      </c>
      <c r="D9" s="34">
        <v>0.41095890410958902</v>
      </c>
      <c r="E9" s="34">
        <v>0.58904109589041098</v>
      </c>
      <c r="F9" s="34">
        <v>2.7397260273972601E-2</v>
      </c>
      <c r="G9" s="34">
        <v>0.9726027397260274</v>
      </c>
      <c r="H9" s="14">
        <v>75</v>
      </c>
      <c r="I9" s="34">
        <v>0.45333333333333337</v>
      </c>
      <c r="J9" s="34">
        <v>0.54666666666666663</v>
      </c>
      <c r="K9" s="34">
        <v>0</v>
      </c>
      <c r="L9" s="34">
        <v>1</v>
      </c>
      <c r="M9" s="14">
        <v>79</v>
      </c>
      <c r="N9" s="34">
        <v>0.430379746835443</v>
      </c>
      <c r="O9" s="34">
        <v>0.569620253164557</v>
      </c>
      <c r="P9" s="34">
        <v>2.5316455696202531E-2</v>
      </c>
      <c r="Q9" s="34">
        <v>0.97468354430379744</v>
      </c>
      <c r="R9" s="14">
        <v>77</v>
      </c>
      <c r="S9" s="34">
        <v>0.44155844155844159</v>
      </c>
      <c r="T9" s="34">
        <v>0.55844155844155841</v>
      </c>
      <c r="U9" s="34">
        <v>0</v>
      </c>
      <c r="V9" s="34">
        <v>1</v>
      </c>
      <c r="W9" s="14">
        <v>79</v>
      </c>
      <c r="X9" s="34">
        <v>0.49367088607594933</v>
      </c>
      <c r="Y9" s="34">
        <v>0.50632911392405067</v>
      </c>
      <c r="Z9" s="34">
        <v>0</v>
      </c>
      <c r="AA9" s="34">
        <v>1</v>
      </c>
      <c r="AB9" s="14">
        <v>78</v>
      </c>
      <c r="AC9" s="34">
        <v>0.39743589743589747</v>
      </c>
      <c r="AD9" s="34">
        <v>0.60256410256410253</v>
      </c>
      <c r="AE9" s="34">
        <v>0</v>
      </c>
      <c r="AF9" s="34">
        <v>1</v>
      </c>
      <c r="AG9" s="14">
        <v>79</v>
      </c>
      <c r="AH9" s="34">
        <v>0.41772151898734178</v>
      </c>
      <c r="AI9" s="34">
        <v>0.58227848101265822</v>
      </c>
      <c r="AJ9" s="34">
        <v>2.5316455696202531E-2</v>
      </c>
      <c r="AK9" s="34">
        <v>0.97468354430379744</v>
      </c>
      <c r="AL9" s="14">
        <v>81</v>
      </c>
      <c r="AM9" s="34">
        <v>0.48148148148148151</v>
      </c>
      <c r="AN9" s="34">
        <v>0.51851851851851849</v>
      </c>
      <c r="AO9" s="34">
        <v>0</v>
      </c>
      <c r="AP9" s="34">
        <v>1</v>
      </c>
      <c r="AQ9" s="14">
        <v>78</v>
      </c>
      <c r="AR9" s="34">
        <v>0.61538461538461542</v>
      </c>
      <c r="AS9" s="34">
        <v>0.38461538461538464</v>
      </c>
      <c r="AT9" s="34">
        <v>1.282051282051282E-2</v>
      </c>
      <c r="AU9" s="34">
        <v>0.98717948717948723</v>
      </c>
      <c r="AV9" s="14">
        <v>79</v>
      </c>
      <c r="AW9" s="34">
        <v>0.44303797468354433</v>
      </c>
      <c r="AX9" s="34">
        <v>0.55696202531645567</v>
      </c>
      <c r="AY9" s="34">
        <v>0</v>
      </c>
      <c r="AZ9" s="34">
        <v>1</v>
      </c>
      <c r="BA9" s="14">
        <v>77</v>
      </c>
      <c r="BB9" s="34">
        <v>0.45454545454545459</v>
      </c>
      <c r="BC9" s="34">
        <v>0.54545454545454541</v>
      </c>
      <c r="BD9" s="34">
        <v>0</v>
      </c>
      <c r="BE9" s="34">
        <v>1</v>
      </c>
      <c r="BF9" s="14">
        <v>80</v>
      </c>
      <c r="BG9" s="34">
        <v>0.4375</v>
      </c>
      <c r="BH9" s="34">
        <v>0.5625</v>
      </c>
      <c r="BI9" s="34">
        <v>1.2500000000000001E-2</v>
      </c>
      <c r="BJ9" s="34">
        <v>0.98750000000000004</v>
      </c>
      <c r="BL9" s="29">
        <v>935</v>
      </c>
      <c r="BM9" s="36">
        <v>0.45668449197860961</v>
      </c>
      <c r="BN9" s="36">
        <v>0.54331550802139039</v>
      </c>
      <c r="BO9" s="36">
        <v>8.5561497326203211E-3</v>
      </c>
      <c r="BP9" s="36">
        <v>0.99144385026737969</v>
      </c>
      <c r="BQ9" s="16"/>
    </row>
    <row r="10" spans="1:69" x14ac:dyDescent="0.2">
      <c r="A10" s="37" t="s">
        <v>44</v>
      </c>
      <c r="B10" s="1" t="s">
        <v>45</v>
      </c>
      <c r="C10" s="14">
        <v>73</v>
      </c>
      <c r="D10" s="34">
        <v>0.98630136986301364</v>
      </c>
      <c r="E10" s="34">
        <v>1.3698630136986301E-2</v>
      </c>
      <c r="F10" s="34">
        <v>1.3698630136986301E-2</v>
      </c>
      <c r="G10" s="34">
        <v>0.98630136986301364</v>
      </c>
      <c r="H10" s="14">
        <v>73</v>
      </c>
      <c r="I10" s="34">
        <v>1</v>
      </c>
      <c r="J10" s="34">
        <v>0</v>
      </c>
      <c r="K10" s="34">
        <v>0</v>
      </c>
      <c r="L10" s="34">
        <v>1</v>
      </c>
      <c r="M10" s="14">
        <v>85</v>
      </c>
      <c r="N10" s="34">
        <v>0.9882352941176471</v>
      </c>
      <c r="O10" s="34">
        <v>1.1764705882352941E-2</v>
      </c>
      <c r="P10" s="34">
        <v>1.1764705882352941E-2</v>
      </c>
      <c r="Q10" s="34">
        <v>0.9882352941176471</v>
      </c>
      <c r="R10" s="14">
        <v>68</v>
      </c>
      <c r="S10" s="34">
        <v>0.98529411764705888</v>
      </c>
      <c r="T10" s="34">
        <v>1.4705882352941176E-2</v>
      </c>
      <c r="U10" s="34">
        <v>1.4705882352941176E-2</v>
      </c>
      <c r="V10" s="34">
        <v>0.98529411764705888</v>
      </c>
      <c r="W10" s="14">
        <v>71</v>
      </c>
      <c r="X10" s="34">
        <v>0.9859154929577465</v>
      </c>
      <c r="Y10" s="34">
        <v>1.4084507042253521E-2</v>
      </c>
      <c r="Z10" s="34">
        <v>1.4084507042253521E-2</v>
      </c>
      <c r="AA10" s="34">
        <v>0.9859154929577465</v>
      </c>
      <c r="AB10" s="14">
        <v>47</v>
      </c>
      <c r="AC10" s="34">
        <v>0.97872340425531912</v>
      </c>
      <c r="AD10" s="34">
        <v>2.1276595744680851E-2</v>
      </c>
      <c r="AE10" s="34">
        <v>2.1276595744680851E-2</v>
      </c>
      <c r="AF10" s="34">
        <v>0.97872340425531912</v>
      </c>
      <c r="AG10" s="14">
        <v>52</v>
      </c>
      <c r="AH10" s="34">
        <v>0.98076923076923073</v>
      </c>
      <c r="AI10" s="34">
        <v>1.9230769230769232E-2</v>
      </c>
      <c r="AJ10" s="34">
        <v>1.9230769230769232E-2</v>
      </c>
      <c r="AK10" s="34">
        <v>0.98076923076923073</v>
      </c>
      <c r="AL10" s="14">
        <v>49</v>
      </c>
      <c r="AM10" s="34">
        <v>1</v>
      </c>
      <c r="AN10" s="34">
        <v>0</v>
      </c>
      <c r="AO10" s="34">
        <v>0</v>
      </c>
      <c r="AP10" s="34">
        <v>1</v>
      </c>
      <c r="AQ10" s="14">
        <v>80</v>
      </c>
      <c r="AR10" s="34">
        <v>0.98750000000000004</v>
      </c>
      <c r="AS10" s="34">
        <v>1.2500000000000001E-2</v>
      </c>
      <c r="AT10" s="34">
        <v>1.2500000000000001E-2</v>
      </c>
      <c r="AU10" s="34">
        <v>0.98750000000000004</v>
      </c>
      <c r="AV10" s="14">
        <v>39</v>
      </c>
      <c r="AW10" s="34">
        <v>1</v>
      </c>
      <c r="AX10" s="34">
        <v>0</v>
      </c>
      <c r="AY10" s="34">
        <v>0</v>
      </c>
      <c r="AZ10" s="34">
        <v>1</v>
      </c>
      <c r="BA10" s="14">
        <v>24</v>
      </c>
      <c r="BB10" s="34">
        <v>1</v>
      </c>
      <c r="BC10" s="34">
        <v>0</v>
      </c>
      <c r="BD10" s="34">
        <v>0</v>
      </c>
      <c r="BE10" s="34">
        <v>1</v>
      </c>
      <c r="BF10" s="14">
        <v>41</v>
      </c>
      <c r="BG10" s="34">
        <v>0.95121951219512191</v>
      </c>
      <c r="BH10" s="34">
        <v>4.878048780487805E-2</v>
      </c>
      <c r="BI10" s="34">
        <v>4.878048780487805E-2</v>
      </c>
      <c r="BJ10" s="34">
        <v>0.95121951219512191</v>
      </c>
      <c r="BL10" s="29">
        <v>702</v>
      </c>
      <c r="BM10" s="36">
        <v>0.98717948717948723</v>
      </c>
      <c r="BN10" s="36">
        <v>1.282051282051282E-2</v>
      </c>
      <c r="BO10" s="36">
        <v>1.282051282051282E-2</v>
      </c>
      <c r="BP10" s="36">
        <v>0.98717948717948723</v>
      </c>
    </row>
    <row r="11" spans="1:69" x14ac:dyDescent="0.2">
      <c r="A11" s="1" t="s">
        <v>11</v>
      </c>
      <c r="B11" s="1" t="s">
        <v>0</v>
      </c>
      <c r="C11" s="14">
        <v>157</v>
      </c>
      <c r="D11" s="34">
        <v>0.74522292993630579</v>
      </c>
      <c r="E11" s="34">
        <v>0.25477707006369427</v>
      </c>
      <c r="F11" s="34">
        <v>1.9108280254777069E-2</v>
      </c>
      <c r="G11" s="34">
        <v>0.98089171974522293</v>
      </c>
      <c r="H11" s="14">
        <v>136</v>
      </c>
      <c r="I11" s="34">
        <v>0.79411764705882359</v>
      </c>
      <c r="J11" s="34">
        <v>0.20588235294117646</v>
      </c>
      <c r="K11" s="34">
        <v>5.8823529411764705E-2</v>
      </c>
      <c r="L11" s="34">
        <v>0.94117647058823528</v>
      </c>
      <c r="M11" s="14">
        <v>150</v>
      </c>
      <c r="N11" s="34">
        <v>0.7</v>
      </c>
      <c r="O11" s="34">
        <v>0.3</v>
      </c>
      <c r="P11" s="34">
        <v>0.04</v>
      </c>
      <c r="Q11" s="34">
        <v>0.96</v>
      </c>
      <c r="R11" s="14">
        <v>150</v>
      </c>
      <c r="S11" s="34">
        <v>0.68666666666666665</v>
      </c>
      <c r="T11" s="34">
        <v>0.31333333333333335</v>
      </c>
      <c r="U11" s="34">
        <v>3.3333333333333333E-2</v>
      </c>
      <c r="V11" s="34">
        <v>0.96666666666666667</v>
      </c>
      <c r="W11" s="14">
        <v>146</v>
      </c>
      <c r="X11" s="34">
        <v>0.67808219178082196</v>
      </c>
      <c r="Y11" s="34">
        <v>0.32191780821917809</v>
      </c>
      <c r="Z11" s="34">
        <v>2.7397260273972601E-2</v>
      </c>
      <c r="AA11" s="34">
        <v>0.9726027397260274</v>
      </c>
      <c r="AB11" s="14">
        <v>148</v>
      </c>
      <c r="AC11" s="34">
        <v>0.70945945945945943</v>
      </c>
      <c r="AD11" s="34">
        <v>0.29054054054054052</v>
      </c>
      <c r="AE11" s="34">
        <v>6.7567567567567571E-3</v>
      </c>
      <c r="AF11" s="34">
        <v>0.9932432432432432</v>
      </c>
      <c r="AG11" s="14">
        <v>161</v>
      </c>
      <c r="AH11" s="34">
        <v>0.63354037267080743</v>
      </c>
      <c r="AI11" s="34">
        <v>0.36645962732919257</v>
      </c>
      <c r="AJ11" s="34">
        <v>1.8633540372670808E-2</v>
      </c>
      <c r="AK11" s="34">
        <v>0.98136645962732916</v>
      </c>
      <c r="AL11" s="14">
        <v>151</v>
      </c>
      <c r="AM11" s="34">
        <v>0.67549668874172186</v>
      </c>
      <c r="AN11" s="34">
        <v>0.32450331125827814</v>
      </c>
      <c r="AO11" s="34">
        <v>1.9867549668874173E-2</v>
      </c>
      <c r="AP11" s="34">
        <v>0.98013245033112584</v>
      </c>
      <c r="AQ11" s="14">
        <v>153</v>
      </c>
      <c r="AR11" s="34">
        <v>0.79084967320261434</v>
      </c>
      <c r="AS11" s="34">
        <v>0.20915032679738563</v>
      </c>
      <c r="AT11" s="34">
        <v>6.5359477124183009E-3</v>
      </c>
      <c r="AU11" s="34">
        <v>0.99346405228758172</v>
      </c>
      <c r="AV11" s="14">
        <v>182</v>
      </c>
      <c r="AW11" s="34">
        <v>0.64285714285714279</v>
      </c>
      <c r="AX11" s="34">
        <v>0.35714285714285715</v>
      </c>
      <c r="AY11" s="34">
        <v>3.8461538461538464E-2</v>
      </c>
      <c r="AZ11" s="34">
        <v>0.96153846153846156</v>
      </c>
      <c r="BA11" s="14">
        <v>182</v>
      </c>
      <c r="BB11" s="34">
        <v>0.67582417582417587</v>
      </c>
      <c r="BC11" s="34">
        <v>0.32417582417582419</v>
      </c>
      <c r="BD11" s="34">
        <v>2.197802197802198E-2</v>
      </c>
      <c r="BE11" s="34">
        <v>0.97802197802197799</v>
      </c>
      <c r="BF11" s="14">
        <v>178</v>
      </c>
      <c r="BG11" s="34">
        <v>0.7415730337078652</v>
      </c>
      <c r="BH11" s="34">
        <v>0.25842696629213485</v>
      </c>
      <c r="BI11" s="34">
        <v>2.8089887640449437E-2</v>
      </c>
      <c r="BJ11" s="34">
        <v>0.9719101123595506</v>
      </c>
      <c r="BL11" s="29">
        <v>1894</v>
      </c>
      <c r="BM11" s="36">
        <v>0.7043294614572333</v>
      </c>
      <c r="BN11" s="36">
        <v>0.29567053854276665</v>
      </c>
      <c r="BO11" s="36">
        <v>2.6399155227032733E-2</v>
      </c>
      <c r="BP11" s="36">
        <v>0.97360084477296727</v>
      </c>
    </row>
    <row r="12" spans="1:69" x14ac:dyDescent="0.2">
      <c r="A12" s="1" t="s">
        <v>12</v>
      </c>
      <c r="B12" s="1" t="s">
        <v>2</v>
      </c>
      <c r="C12" s="14">
        <v>0</v>
      </c>
      <c r="D12" s="34" t="s">
        <v>74</v>
      </c>
      <c r="E12" s="34" t="s">
        <v>74</v>
      </c>
      <c r="F12" s="34" t="s">
        <v>74</v>
      </c>
      <c r="G12" s="34" t="s">
        <v>74</v>
      </c>
      <c r="H12" s="14">
        <v>0</v>
      </c>
      <c r="I12" s="34" t="s">
        <v>74</v>
      </c>
      <c r="J12" s="34" t="s">
        <v>74</v>
      </c>
      <c r="K12" s="34" t="s">
        <v>74</v>
      </c>
      <c r="L12" s="34" t="s">
        <v>74</v>
      </c>
      <c r="M12" s="14">
        <v>0</v>
      </c>
      <c r="N12" s="34" t="s">
        <v>74</v>
      </c>
      <c r="O12" s="34" t="s">
        <v>74</v>
      </c>
      <c r="P12" s="34" t="s">
        <v>74</v>
      </c>
      <c r="Q12" s="34" t="s">
        <v>74</v>
      </c>
      <c r="R12" s="14">
        <v>0</v>
      </c>
      <c r="S12" s="34" t="s">
        <v>74</v>
      </c>
      <c r="T12" s="34" t="s">
        <v>74</v>
      </c>
      <c r="U12" s="34" t="s">
        <v>74</v>
      </c>
      <c r="V12" s="34" t="s">
        <v>74</v>
      </c>
      <c r="W12" s="14">
        <v>0</v>
      </c>
      <c r="X12" s="34" t="s">
        <v>74</v>
      </c>
      <c r="Y12" s="34" t="s">
        <v>74</v>
      </c>
      <c r="Z12" s="34" t="s">
        <v>74</v>
      </c>
      <c r="AA12" s="34" t="s">
        <v>74</v>
      </c>
      <c r="AB12" s="14">
        <v>0</v>
      </c>
      <c r="AC12" s="34" t="s">
        <v>74</v>
      </c>
      <c r="AD12" s="34" t="s">
        <v>74</v>
      </c>
      <c r="AE12" s="34" t="s">
        <v>74</v>
      </c>
      <c r="AF12" s="34" t="s">
        <v>74</v>
      </c>
      <c r="AG12" s="14">
        <v>0</v>
      </c>
      <c r="AH12" s="34" t="s">
        <v>74</v>
      </c>
      <c r="AI12" s="34" t="s">
        <v>74</v>
      </c>
      <c r="AJ12" s="34" t="s">
        <v>74</v>
      </c>
      <c r="AK12" s="34" t="s">
        <v>74</v>
      </c>
      <c r="AL12" s="14">
        <v>34</v>
      </c>
      <c r="AM12" s="34">
        <v>0.76470588235294112</v>
      </c>
      <c r="AN12" s="34">
        <v>0.23529411764705882</v>
      </c>
      <c r="AO12" s="34">
        <v>0</v>
      </c>
      <c r="AP12" s="34">
        <v>1</v>
      </c>
      <c r="AQ12" s="14">
        <v>34</v>
      </c>
      <c r="AR12" s="34">
        <v>0.91176470588235292</v>
      </c>
      <c r="AS12" s="34">
        <v>8.8235294117647065E-2</v>
      </c>
      <c r="AT12" s="34">
        <v>5.8823529411764705E-2</v>
      </c>
      <c r="AU12" s="34">
        <v>0.94117647058823528</v>
      </c>
      <c r="AV12" s="14">
        <v>34</v>
      </c>
      <c r="AW12" s="34">
        <v>0.91176470588235292</v>
      </c>
      <c r="AX12" s="34">
        <v>8.8235294117647065E-2</v>
      </c>
      <c r="AY12" s="34">
        <v>0</v>
      </c>
      <c r="AZ12" s="34">
        <v>1</v>
      </c>
      <c r="BA12" s="14">
        <v>60</v>
      </c>
      <c r="BB12" s="34">
        <v>0.71666666666666667</v>
      </c>
      <c r="BC12" s="34">
        <v>0.28333333333333333</v>
      </c>
      <c r="BD12" s="34">
        <v>1.6666666666666666E-2</v>
      </c>
      <c r="BE12" s="34">
        <v>0.98333333333333328</v>
      </c>
      <c r="BF12" s="14">
        <v>62</v>
      </c>
      <c r="BG12" s="34">
        <v>0.70967741935483875</v>
      </c>
      <c r="BH12" s="34">
        <v>0.29032258064516131</v>
      </c>
      <c r="BI12" s="34">
        <v>1.6129032258064516E-2</v>
      </c>
      <c r="BJ12" s="34">
        <v>0.9838709677419355</v>
      </c>
      <c r="BL12" s="29">
        <v>224</v>
      </c>
      <c r="BM12" s="36">
        <v>0.78125</v>
      </c>
      <c r="BN12" s="36">
        <v>0.21875</v>
      </c>
      <c r="BO12" s="36">
        <v>1.7857142857142856E-2</v>
      </c>
      <c r="BP12" s="36">
        <v>0.9821428571428571</v>
      </c>
    </row>
    <row r="13" spans="1:69" x14ac:dyDescent="0.2">
      <c r="A13" s="1" t="s">
        <v>13</v>
      </c>
      <c r="B13" s="1" t="s">
        <v>3</v>
      </c>
      <c r="C13" s="14">
        <v>10</v>
      </c>
      <c r="D13" s="34">
        <v>0.6</v>
      </c>
      <c r="E13" s="34">
        <v>0.4</v>
      </c>
      <c r="F13" s="34">
        <v>0.3</v>
      </c>
      <c r="G13" s="34">
        <v>0.7</v>
      </c>
      <c r="H13" s="14">
        <v>9</v>
      </c>
      <c r="I13" s="34">
        <v>0.77777777777777779</v>
      </c>
      <c r="J13" s="34">
        <v>0.22222222222222221</v>
      </c>
      <c r="K13" s="34">
        <v>0.1111111111111111</v>
      </c>
      <c r="L13" s="34">
        <v>0.88888888888888884</v>
      </c>
      <c r="M13" s="14">
        <v>10</v>
      </c>
      <c r="N13" s="34">
        <v>0.8</v>
      </c>
      <c r="O13" s="34">
        <v>0.2</v>
      </c>
      <c r="P13" s="34">
        <v>0.2</v>
      </c>
      <c r="Q13" s="34">
        <v>0.8</v>
      </c>
      <c r="R13" s="14">
        <v>8</v>
      </c>
      <c r="S13" s="34">
        <v>0.875</v>
      </c>
      <c r="T13" s="34">
        <v>0.125</v>
      </c>
      <c r="U13" s="34">
        <v>0.125</v>
      </c>
      <c r="V13" s="34">
        <v>0.875</v>
      </c>
      <c r="W13" s="14">
        <v>9</v>
      </c>
      <c r="X13" s="34">
        <v>0.66666666666666674</v>
      </c>
      <c r="Y13" s="34">
        <v>0.33333333333333331</v>
      </c>
      <c r="Z13" s="34">
        <v>0.22222222222222221</v>
      </c>
      <c r="AA13" s="34">
        <v>0.77777777777777779</v>
      </c>
      <c r="AB13" s="14">
        <v>9</v>
      </c>
      <c r="AC13" s="34">
        <v>0.77777777777777779</v>
      </c>
      <c r="AD13" s="34">
        <v>0.22222222222222221</v>
      </c>
      <c r="AE13" s="34">
        <v>0.22222222222222221</v>
      </c>
      <c r="AF13" s="34">
        <v>0.77777777777777779</v>
      </c>
      <c r="AG13" s="14">
        <v>18</v>
      </c>
      <c r="AH13" s="34">
        <v>0.94444444444444442</v>
      </c>
      <c r="AI13" s="34">
        <v>5.5555555555555552E-2</v>
      </c>
      <c r="AJ13" s="34">
        <v>5.5555555555555552E-2</v>
      </c>
      <c r="AK13" s="34">
        <v>0.94444444444444442</v>
      </c>
      <c r="AL13" s="14">
        <v>17</v>
      </c>
      <c r="AM13" s="34">
        <v>0.88235294117647056</v>
      </c>
      <c r="AN13" s="34">
        <v>0.11764705882352941</v>
      </c>
      <c r="AO13" s="34">
        <v>5.8823529411764705E-2</v>
      </c>
      <c r="AP13" s="34">
        <v>0.94117647058823528</v>
      </c>
      <c r="AQ13" s="14">
        <v>9</v>
      </c>
      <c r="AR13" s="34">
        <v>1</v>
      </c>
      <c r="AS13" s="34">
        <v>0</v>
      </c>
      <c r="AT13" s="34">
        <v>0</v>
      </c>
      <c r="AU13" s="34">
        <v>1</v>
      </c>
      <c r="AV13" s="14">
        <v>9</v>
      </c>
      <c r="AW13" s="34">
        <v>1</v>
      </c>
      <c r="AX13" s="34">
        <v>0</v>
      </c>
      <c r="AY13" s="34">
        <v>0</v>
      </c>
      <c r="AZ13" s="34">
        <v>1</v>
      </c>
      <c r="BA13" s="14">
        <v>9</v>
      </c>
      <c r="BB13" s="34">
        <v>0.77777777777777779</v>
      </c>
      <c r="BC13" s="34">
        <v>0.22222222222222221</v>
      </c>
      <c r="BD13" s="34">
        <v>0.22222222222222221</v>
      </c>
      <c r="BE13" s="34">
        <v>0.77777777777777779</v>
      </c>
      <c r="BF13" s="14">
        <v>11</v>
      </c>
      <c r="BG13" s="34">
        <v>1</v>
      </c>
      <c r="BH13" s="34">
        <v>0</v>
      </c>
      <c r="BI13" s="34">
        <v>0</v>
      </c>
      <c r="BJ13" s="34">
        <v>1</v>
      </c>
      <c r="BL13" s="29">
        <v>128</v>
      </c>
      <c r="BM13" s="36">
        <v>0.8515625</v>
      </c>
      <c r="BN13" s="36">
        <v>0.1484375</v>
      </c>
      <c r="BO13" s="36">
        <v>0.1171875</v>
      </c>
      <c r="BP13" s="36">
        <v>0.8828125</v>
      </c>
    </row>
    <row r="14" spans="1:69" x14ac:dyDescent="0.2">
      <c r="A14" s="1" t="s">
        <v>14</v>
      </c>
      <c r="B14" s="1" t="s">
        <v>4</v>
      </c>
      <c r="C14" s="14">
        <v>50</v>
      </c>
      <c r="D14" s="34">
        <v>0.98</v>
      </c>
      <c r="E14" s="34">
        <v>0.02</v>
      </c>
      <c r="F14" s="34">
        <v>0.02</v>
      </c>
      <c r="G14" s="34">
        <v>0.98</v>
      </c>
      <c r="H14" s="14">
        <v>41</v>
      </c>
      <c r="I14" s="34">
        <v>0.95121951219512191</v>
      </c>
      <c r="J14" s="34">
        <v>4.878048780487805E-2</v>
      </c>
      <c r="K14" s="34">
        <v>2.4390243902439025E-2</v>
      </c>
      <c r="L14" s="34">
        <v>0.97560975609756095</v>
      </c>
      <c r="M14" s="14">
        <v>54</v>
      </c>
      <c r="N14" s="34">
        <v>0.96296296296296302</v>
      </c>
      <c r="O14" s="34">
        <v>3.7037037037037035E-2</v>
      </c>
      <c r="P14" s="34">
        <v>1.8518518518518517E-2</v>
      </c>
      <c r="Q14" s="34">
        <v>0.98148148148148151</v>
      </c>
      <c r="R14" s="14">
        <v>43</v>
      </c>
      <c r="S14" s="34">
        <v>1</v>
      </c>
      <c r="T14" s="34">
        <v>0</v>
      </c>
      <c r="U14" s="34">
        <v>0</v>
      </c>
      <c r="V14" s="34">
        <v>1</v>
      </c>
      <c r="W14" s="14">
        <v>44</v>
      </c>
      <c r="X14" s="34">
        <v>0.97727272727272729</v>
      </c>
      <c r="Y14" s="34">
        <v>2.2727272727272728E-2</v>
      </c>
      <c r="Z14" s="34">
        <v>2.2727272727272728E-2</v>
      </c>
      <c r="AA14" s="34">
        <v>0.97727272727272729</v>
      </c>
      <c r="AB14" s="14">
        <v>46</v>
      </c>
      <c r="AC14" s="34">
        <v>0.97826086956521741</v>
      </c>
      <c r="AD14" s="34">
        <v>2.1739130434782608E-2</v>
      </c>
      <c r="AE14" s="34">
        <v>0</v>
      </c>
      <c r="AF14" s="34">
        <v>1</v>
      </c>
      <c r="AG14" s="14">
        <v>49</v>
      </c>
      <c r="AH14" s="34">
        <v>0.91836734693877553</v>
      </c>
      <c r="AI14" s="34">
        <v>8.1632653061224483E-2</v>
      </c>
      <c r="AJ14" s="34">
        <v>0</v>
      </c>
      <c r="AK14" s="34">
        <v>1</v>
      </c>
      <c r="AL14" s="14">
        <v>52</v>
      </c>
      <c r="AM14" s="34">
        <v>0.92307692307692313</v>
      </c>
      <c r="AN14" s="34">
        <v>7.6923076923076927E-2</v>
      </c>
      <c r="AO14" s="34">
        <v>1.9230769230769232E-2</v>
      </c>
      <c r="AP14" s="34">
        <v>0.98076923076923073</v>
      </c>
      <c r="AQ14" s="14">
        <v>42</v>
      </c>
      <c r="AR14" s="34">
        <v>0.95238095238095233</v>
      </c>
      <c r="AS14" s="34">
        <v>4.7619047619047616E-2</v>
      </c>
      <c r="AT14" s="34">
        <v>2.3809523809523808E-2</v>
      </c>
      <c r="AU14" s="34">
        <v>0.97619047619047616</v>
      </c>
      <c r="AV14" s="14">
        <v>46</v>
      </c>
      <c r="AW14" s="34">
        <v>0.95652173913043481</v>
      </c>
      <c r="AX14" s="34">
        <v>4.3478260869565216E-2</v>
      </c>
      <c r="AY14" s="34">
        <v>2.1739130434782608E-2</v>
      </c>
      <c r="AZ14" s="34">
        <v>0.97826086956521741</v>
      </c>
      <c r="BA14" s="14">
        <v>54</v>
      </c>
      <c r="BB14" s="34">
        <v>0.90740740740740744</v>
      </c>
      <c r="BC14" s="34">
        <v>9.2592592592592587E-2</v>
      </c>
      <c r="BD14" s="34">
        <v>0</v>
      </c>
      <c r="BE14" s="34">
        <v>1</v>
      </c>
      <c r="BF14" s="14">
        <v>62</v>
      </c>
      <c r="BG14" s="34">
        <v>0.93548387096774199</v>
      </c>
      <c r="BH14" s="34">
        <v>6.4516129032258063E-2</v>
      </c>
      <c r="BI14" s="34">
        <v>1.6129032258064516E-2</v>
      </c>
      <c r="BJ14" s="34">
        <v>0.9838709677419355</v>
      </c>
      <c r="BL14" s="29">
        <v>583</v>
      </c>
      <c r="BM14" s="36">
        <v>0.9519725557461407</v>
      </c>
      <c r="BN14" s="36">
        <v>4.8027444253859346E-2</v>
      </c>
      <c r="BO14" s="36">
        <v>1.3722126929674099E-2</v>
      </c>
      <c r="BP14" s="36">
        <v>0.98627787307032588</v>
      </c>
    </row>
    <row r="15" spans="1:69" ht="12.75" customHeight="1" x14ac:dyDescent="0.2">
      <c r="A15" s="65" t="s">
        <v>38</v>
      </c>
      <c r="B15" s="66"/>
      <c r="C15" s="45"/>
      <c r="D15" s="35">
        <f>AVERAGE(D9:D14)</f>
        <v>0.74449664078178168</v>
      </c>
      <c r="E15" s="35">
        <f>AVERAGE(E9:E14)</f>
        <v>0.25550335921821832</v>
      </c>
      <c r="F15" s="35">
        <f>AVERAGE(F9:F14)</f>
        <v>7.6040834133147189E-2</v>
      </c>
      <c r="G15" s="35">
        <f>AVERAGE(G9:G14)</f>
        <v>0.92395916586685267</v>
      </c>
      <c r="H15" s="6"/>
      <c r="I15" s="35">
        <f>AVERAGE(I9:I14)</f>
        <v>0.79528965407301133</v>
      </c>
      <c r="J15" s="35">
        <f>AVERAGE(J9:J14)</f>
        <v>0.20471034592698864</v>
      </c>
      <c r="K15" s="35">
        <f>AVERAGE(K9:K14)</f>
        <v>3.886497688506297E-2</v>
      </c>
      <c r="L15" s="35">
        <f>AVERAGE(L9:L14)</f>
        <v>0.96113502311493693</v>
      </c>
      <c r="M15" s="6"/>
      <c r="N15" s="35">
        <f>AVERAGE(N9:N14)</f>
        <v>0.77631560078321049</v>
      </c>
      <c r="O15" s="35">
        <f>AVERAGE(O9:O14)</f>
        <v>0.22368439921678934</v>
      </c>
      <c r="P15" s="35">
        <f>AVERAGE(P9:P14)</f>
        <v>5.9119936019414787E-2</v>
      </c>
      <c r="Q15" s="35">
        <f>AVERAGE(Q9:Q14)</f>
        <v>0.94088006398058521</v>
      </c>
      <c r="R15" s="6"/>
      <c r="S15" s="35">
        <f>AVERAGE(S9:S14)</f>
        <v>0.79770384517443338</v>
      </c>
      <c r="T15" s="35">
        <f>AVERAGE(T9:T14)</f>
        <v>0.20229615482556657</v>
      </c>
      <c r="U15" s="35">
        <f>AVERAGE(U9:U14)</f>
        <v>3.4607843137254901E-2</v>
      </c>
      <c r="V15" s="35">
        <f>AVERAGE(V9:V14)</f>
        <v>0.96539215686274515</v>
      </c>
      <c r="W15" s="6"/>
      <c r="X15" s="35">
        <f>AVERAGE(X9:X14)</f>
        <v>0.76032159295078239</v>
      </c>
      <c r="Y15" s="35">
        <f>AVERAGE(Y9:Y14)</f>
        <v>0.23967840704921764</v>
      </c>
      <c r="Z15" s="35">
        <f>AVERAGE(Z9:Z14)</f>
        <v>5.7286252453144205E-2</v>
      </c>
      <c r="AA15" s="35">
        <f>AVERAGE(AA9:AA14)</f>
        <v>0.94271374754685566</v>
      </c>
      <c r="AB15" s="6"/>
      <c r="AC15" s="35">
        <f>AVERAGE(AC9:AC14)</f>
        <v>0.76833148169873422</v>
      </c>
      <c r="AD15" s="35">
        <f>AVERAGE(AD9:AD14)</f>
        <v>0.23166851830126581</v>
      </c>
      <c r="AE15" s="35">
        <f>AVERAGE(AE9:AE14)</f>
        <v>5.0051114944731967E-2</v>
      </c>
      <c r="AF15" s="35">
        <f>AVERAGE(AF9:AF14)</f>
        <v>0.94994888505526798</v>
      </c>
      <c r="AG15" s="6"/>
      <c r="AH15" s="35">
        <f>AVERAGE(AH9:AH14)</f>
        <v>0.77896858276212</v>
      </c>
      <c r="AI15" s="35">
        <f>AVERAGE(AI9:AI14)</f>
        <v>0.22103141723788006</v>
      </c>
      <c r="AJ15" s="35">
        <f>AVERAGE(AJ9:AJ14)</f>
        <v>2.3747264171039624E-2</v>
      </c>
      <c r="AK15" s="35">
        <f>AVERAGE(AK9:AK14)</f>
        <v>0.97625273582896033</v>
      </c>
      <c r="AL15" s="6"/>
      <c r="AM15" s="35">
        <f>AVERAGE(AM9:AM14)</f>
        <v>0.78785231947158962</v>
      </c>
      <c r="AN15" s="35">
        <f>AVERAGE(AN9:AN14)</f>
        <v>0.21214768052841029</v>
      </c>
      <c r="AO15" s="35">
        <f>AVERAGE(AO9:AO14)</f>
        <v>1.6320308051901353E-2</v>
      </c>
      <c r="AP15" s="35">
        <f>AVERAGE(AP9:AP14)</f>
        <v>0.98367969194809868</v>
      </c>
      <c r="AQ15" s="6"/>
      <c r="AR15" s="35">
        <f>AVERAGE(AR9:AR14)</f>
        <v>0.87631332447508914</v>
      </c>
      <c r="AS15" s="35">
        <f>AVERAGE(AS9:AS14)</f>
        <v>0.12368667552491082</v>
      </c>
      <c r="AT15" s="35">
        <f>AVERAGE(AT9:AT14)</f>
        <v>1.9081585625703272E-2</v>
      </c>
      <c r="AU15" s="35">
        <f>AVERAGE(AU9:AU14)</f>
        <v>0.98091841437429672</v>
      </c>
      <c r="AV15" s="6"/>
      <c r="AW15" s="35">
        <f>AVERAGE(AW9:AW14)</f>
        <v>0.82569692709224585</v>
      </c>
      <c r="AX15" s="35">
        <f>AVERAGE(AX9:AX14)</f>
        <v>0.17430307290775415</v>
      </c>
      <c r="AY15" s="35">
        <f>AVERAGE(AY9:AY14)</f>
        <v>1.0033444816053512E-2</v>
      </c>
      <c r="AZ15" s="35">
        <f>AVERAGE(AZ9:AZ14)</f>
        <v>0.98996655518394661</v>
      </c>
      <c r="BA15" s="6"/>
      <c r="BB15" s="35">
        <f>AVERAGE(BB9:BB14)</f>
        <v>0.75537024703691369</v>
      </c>
      <c r="BC15" s="35">
        <f>AVERAGE(BC9:BC14)</f>
        <v>0.24462975296308631</v>
      </c>
      <c r="BD15" s="35">
        <f>AVERAGE(BD9:BD14)</f>
        <v>4.3477818477818474E-2</v>
      </c>
      <c r="BE15" s="35">
        <f>AVERAGE(BE9:BE14)</f>
        <v>0.95652218152218149</v>
      </c>
      <c r="BF15" s="6"/>
      <c r="BG15" s="35">
        <f>AVERAGE(BG9:BG14)</f>
        <v>0.79590897270426131</v>
      </c>
      <c r="BH15" s="35">
        <f>AVERAGE(BH9:BH14)</f>
        <v>0.20409102729573869</v>
      </c>
      <c r="BI15" s="35">
        <f>AVERAGE(BI9:BI14)</f>
        <v>2.0271406660242752E-2</v>
      </c>
      <c r="BJ15" s="35">
        <f>AVERAGE(BJ9:BJ14)</f>
        <v>0.97972859333975715</v>
      </c>
      <c r="BL15" s="33" t="s">
        <v>38</v>
      </c>
      <c r="BM15" s="35">
        <f>AVERAGE(BM9:BM14)</f>
        <v>0.78882974939357842</v>
      </c>
      <c r="BN15" s="35">
        <f>AVERAGE(BN9:BN14)</f>
        <v>0.2111702506064215</v>
      </c>
      <c r="BO15" s="35">
        <f>AVERAGE(BO9:BO14)</f>
        <v>3.2757097927830471E-2</v>
      </c>
      <c r="BP15" s="35">
        <f>AVERAGE(BP9:BP14)</f>
        <v>0.96724290207216945</v>
      </c>
    </row>
    <row r="16" spans="1:69" x14ac:dyDescent="0.2">
      <c r="A16" s="2"/>
      <c r="B16" s="2"/>
      <c r="C16" s="2"/>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BM16" s="16"/>
      <c r="BN16" s="16"/>
      <c r="BO16" s="16"/>
    </row>
    <row r="17" spans="1:68" x14ac:dyDescent="0.2">
      <c r="A17" s="3" t="s">
        <v>8</v>
      </c>
      <c r="E17" s="16"/>
      <c r="F17" s="16"/>
      <c r="K17" s="16"/>
      <c r="BM17" s="16"/>
      <c r="BN17" s="16"/>
      <c r="BO17" s="16"/>
    </row>
    <row r="18" spans="1:68" x14ac:dyDescent="0.2">
      <c r="A18" s="4" t="s">
        <v>7</v>
      </c>
      <c r="BL18" s="70" t="s">
        <v>73</v>
      </c>
      <c r="BM18" s="70"/>
      <c r="BN18" s="70"/>
      <c r="BO18" s="70"/>
      <c r="BP18" s="70"/>
    </row>
    <row r="19" spans="1:68" x14ac:dyDescent="0.2">
      <c r="A19" s="72" t="s">
        <v>18</v>
      </c>
      <c r="B19" s="72" t="s">
        <v>16</v>
      </c>
      <c r="C19" s="67" t="s">
        <v>31</v>
      </c>
      <c r="D19" s="68"/>
      <c r="E19" s="68"/>
      <c r="F19" s="68"/>
      <c r="G19" s="69"/>
      <c r="H19" s="74" t="s">
        <v>21</v>
      </c>
      <c r="I19" s="75"/>
      <c r="J19" s="75"/>
      <c r="K19" s="75"/>
      <c r="L19" s="76"/>
      <c r="M19" s="67" t="s">
        <v>9</v>
      </c>
      <c r="N19" s="68"/>
      <c r="O19" s="68"/>
      <c r="P19" s="68"/>
      <c r="Q19" s="69"/>
      <c r="R19" s="74" t="s">
        <v>22</v>
      </c>
      <c r="S19" s="75"/>
      <c r="T19" s="75"/>
      <c r="U19" s="75"/>
      <c r="V19" s="76"/>
      <c r="W19" s="67" t="s">
        <v>23</v>
      </c>
      <c r="X19" s="68"/>
      <c r="Y19" s="68"/>
      <c r="Z19" s="68"/>
      <c r="AA19" s="69"/>
      <c r="AB19" s="74" t="s">
        <v>24</v>
      </c>
      <c r="AC19" s="75"/>
      <c r="AD19" s="75"/>
      <c r="AE19" s="75"/>
      <c r="AF19" s="76"/>
      <c r="AG19" s="67" t="s">
        <v>25</v>
      </c>
      <c r="AH19" s="68"/>
      <c r="AI19" s="68"/>
      <c r="AJ19" s="68"/>
      <c r="AK19" s="69"/>
      <c r="AL19" s="74" t="s">
        <v>26</v>
      </c>
      <c r="AM19" s="75"/>
      <c r="AN19" s="75"/>
      <c r="AO19" s="75"/>
      <c r="AP19" s="76"/>
      <c r="AQ19" s="67" t="s">
        <v>27</v>
      </c>
      <c r="AR19" s="68"/>
      <c r="AS19" s="68"/>
      <c r="AT19" s="68"/>
      <c r="AU19" s="69"/>
      <c r="AV19" s="74" t="s">
        <v>28</v>
      </c>
      <c r="AW19" s="75"/>
      <c r="AX19" s="75"/>
      <c r="AY19" s="75"/>
      <c r="AZ19" s="76"/>
      <c r="BA19" s="67" t="s">
        <v>29</v>
      </c>
      <c r="BB19" s="68"/>
      <c r="BC19" s="68"/>
      <c r="BD19" s="68"/>
      <c r="BE19" s="69"/>
      <c r="BF19" s="74" t="s">
        <v>30</v>
      </c>
      <c r="BG19" s="75"/>
      <c r="BH19" s="75"/>
      <c r="BI19" s="75"/>
      <c r="BJ19" s="76"/>
      <c r="BL19" s="71"/>
      <c r="BM19" s="71"/>
      <c r="BN19" s="71"/>
      <c r="BO19" s="71"/>
      <c r="BP19" s="71"/>
    </row>
    <row r="20" spans="1:68" ht="51" x14ac:dyDescent="0.2">
      <c r="A20" s="73"/>
      <c r="B20" s="73"/>
      <c r="C20" s="26" t="s">
        <v>39</v>
      </c>
      <c r="D20" s="26" t="s">
        <v>40</v>
      </c>
      <c r="E20" s="26" t="s">
        <v>41</v>
      </c>
      <c r="F20" s="26" t="s">
        <v>42</v>
      </c>
      <c r="G20" s="26" t="s">
        <v>20</v>
      </c>
      <c r="H20" s="25" t="s">
        <v>39</v>
      </c>
      <c r="I20" s="25" t="s">
        <v>40</v>
      </c>
      <c r="J20" s="25" t="s">
        <v>41</v>
      </c>
      <c r="K20" s="25" t="s">
        <v>42</v>
      </c>
      <c r="L20" s="25" t="s">
        <v>20</v>
      </c>
      <c r="M20" s="26" t="s">
        <v>39</v>
      </c>
      <c r="N20" s="26" t="s">
        <v>40</v>
      </c>
      <c r="O20" s="26" t="s">
        <v>41</v>
      </c>
      <c r="P20" s="26" t="s">
        <v>42</v>
      </c>
      <c r="Q20" s="26" t="s">
        <v>20</v>
      </c>
      <c r="R20" s="25" t="s">
        <v>39</v>
      </c>
      <c r="S20" s="25" t="s">
        <v>40</v>
      </c>
      <c r="T20" s="25" t="s">
        <v>41</v>
      </c>
      <c r="U20" s="25" t="s">
        <v>42</v>
      </c>
      <c r="V20" s="25" t="s">
        <v>20</v>
      </c>
      <c r="W20" s="26" t="s">
        <v>39</v>
      </c>
      <c r="X20" s="26" t="s">
        <v>40</v>
      </c>
      <c r="Y20" s="26" t="s">
        <v>41</v>
      </c>
      <c r="Z20" s="26" t="s">
        <v>42</v>
      </c>
      <c r="AA20" s="26" t="s">
        <v>20</v>
      </c>
      <c r="AB20" s="25" t="s">
        <v>39</v>
      </c>
      <c r="AC20" s="25" t="s">
        <v>40</v>
      </c>
      <c r="AD20" s="25" t="s">
        <v>41</v>
      </c>
      <c r="AE20" s="25" t="s">
        <v>42</v>
      </c>
      <c r="AF20" s="25" t="s">
        <v>20</v>
      </c>
      <c r="AG20" s="26" t="s">
        <v>39</v>
      </c>
      <c r="AH20" s="26" t="s">
        <v>40</v>
      </c>
      <c r="AI20" s="26" t="s">
        <v>41</v>
      </c>
      <c r="AJ20" s="26" t="s">
        <v>42</v>
      </c>
      <c r="AK20" s="26" t="s">
        <v>20</v>
      </c>
      <c r="AL20" s="25" t="s">
        <v>39</v>
      </c>
      <c r="AM20" s="25" t="s">
        <v>40</v>
      </c>
      <c r="AN20" s="25" t="s">
        <v>41</v>
      </c>
      <c r="AO20" s="25" t="s">
        <v>42</v>
      </c>
      <c r="AP20" s="25" t="s">
        <v>20</v>
      </c>
      <c r="AQ20" s="26" t="s">
        <v>39</v>
      </c>
      <c r="AR20" s="26" t="s">
        <v>40</v>
      </c>
      <c r="AS20" s="26" t="s">
        <v>41</v>
      </c>
      <c r="AT20" s="26" t="s">
        <v>42</v>
      </c>
      <c r="AU20" s="26" t="s">
        <v>20</v>
      </c>
      <c r="AV20" s="25" t="s">
        <v>39</v>
      </c>
      <c r="AW20" s="25" t="s">
        <v>40</v>
      </c>
      <c r="AX20" s="25" t="s">
        <v>41</v>
      </c>
      <c r="AY20" s="25" t="s">
        <v>42</v>
      </c>
      <c r="AZ20" s="25" t="s">
        <v>20</v>
      </c>
      <c r="BA20" s="26" t="s">
        <v>39</v>
      </c>
      <c r="BB20" s="26" t="s">
        <v>40</v>
      </c>
      <c r="BC20" s="26" t="s">
        <v>41</v>
      </c>
      <c r="BD20" s="26" t="s">
        <v>42</v>
      </c>
      <c r="BE20" s="26" t="s">
        <v>20</v>
      </c>
      <c r="BF20" s="25" t="s">
        <v>39</v>
      </c>
      <c r="BG20" s="25" t="s">
        <v>40</v>
      </c>
      <c r="BH20" s="25" t="s">
        <v>41</v>
      </c>
      <c r="BI20" s="25" t="s">
        <v>42</v>
      </c>
      <c r="BJ20" s="25" t="s">
        <v>20</v>
      </c>
      <c r="BL20" s="25" t="s">
        <v>39</v>
      </c>
      <c r="BM20" s="26" t="s">
        <v>40</v>
      </c>
      <c r="BN20" s="26" t="s">
        <v>41</v>
      </c>
      <c r="BO20" s="26" t="s">
        <v>42</v>
      </c>
      <c r="BP20" s="26" t="s">
        <v>20</v>
      </c>
    </row>
    <row r="21" spans="1:68" ht="12.75" customHeight="1" x14ac:dyDescent="0.2">
      <c r="A21" s="65" t="s">
        <v>19</v>
      </c>
      <c r="B21" s="66"/>
      <c r="C21" s="15"/>
      <c r="D21" s="12">
        <f>AVERAGE(D22:D22)</f>
        <v>1</v>
      </c>
      <c r="E21" s="12">
        <f>AVERAGE(E22:E22)</f>
        <v>0</v>
      </c>
      <c r="F21" s="12">
        <f>AVERAGE(F22:F22)</f>
        <v>0</v>
      </c>
      <c r="G21" s="12">
        <f>AVERAGE(G22:G22)</f>
        <v>1</v>
      </c>
      <c r="H21" s="15"/>
      <c r="I21" s="12">
        <f>AVERAGE(I22:I22)</f>
        <v>1</v>
      </c>
      <c r="J21" s="12">
        <f>AVERAGE(J22:J22)</f>
        <v>0</v>
      </c>
      <c r="K21" s="12">
        <f>AVERAGE(K22:K22)</f>
        <v>0</v>
      </c>
      <c r="L21" s="12">
        <f>AVERAGE(L22:L22)</f>
        <v>1</v>
      </c>
      <c r="M21" s="15"/>
      <c r="N21" s="12">
        <f>AVERAGE(N22:N22)</f>
        <v>1</v>
      </c>
      <c r="O21" s="12">
        <f>AVERAGE(O22:O22)</f>
        <v>0</v>
      </c>
      <c r="P21" s="12">
        <f>AVERAGE(P22:P22)</f>
        <v>0</v>
      </c>
      <c r="Q21" s="12">
        <f>AVERAGE(Q22:Q22)</f>
        <v>1</v>
      </c>
      <c r="R21" s="15"/>
      <c r="S21" s="12">
        <f>AVERAGE(S22:S22)</f>
        <v>0.94736842105263164</v>
      </c>
      <c r="T21" s="12">
        <f>AVERAGE(T22:T22)</f>
        <v>5.2631578947368418E-2</v>
      </c>
      <c r="U21" s="12">
        <f>AVERAGE(U22:U22)</f>
        <v>0</v>
      </c>
      <c r="V21" s="12">
        <f>AVERAGE(V22:V22)</f>
        <v>1</v>
      </c>
      <c r="W21" s="15"/>
      <c r="X21" s="12">
        <f>AVERAGE(X22:X22)</f>
        <v>0.72727272727272729</v>
      </c>
      <c r="Y21" s="12">
        <f>AVERAGE(Y22:Y22)</f>
        <v>0.27272727272727271</v>
      </c>
      <c r="Z21" s="12">
        <f>AVERAGE(Z22:Z22)</f>
        <v>0.27272727272727271</v>
      </c>
      <c r="AA21" s="12">
        <f>AVERAGE(AA22:AA22)</f>
        <v>0.72727272727272729</v>
      </c>
      <c r="AB21" s="15"/>
      <c r="AC21" s="12">
        <f>AVERAGE(AC22:AC22)</f>
        <v>0.81818181818181812</v>
      </c>
      <c r="AD21" s="12">
        <f>AVERAGE(AD22:AD22)</f>
        <v>0.18181818181818182</v>
      </c>
      <c r="AE21" s="12">
        <f>AVERAGE(AE22:AE22)</f>
        <v>0.18181818181818182</v>
      </c>
      <c r="AF21" s="12">
        <f>AVERAGE(AF22:AF22)</f>
        <v>0.81818181818181812</v>
      </c>
      <c r="AG21" s="15"/>
      <c r="AH21" s="12">
        <f>AVERAGE(AH22:AH22)</f>
        <v>1</v>
      </c>
      <c r="AI21" s="12">
        <f>AVERAGE(AI22:AI22)</f>
        <v>0</v>
      </c>
      <c r="AJ21" s="12">
        <f>AVERAGE(AJ22:AJ22)</f>
        <v>0</v>
      </c>
      <c r="AK21" s="12">
        <f>AVERAGE(AK22:AK22)</f>
        <v>1</v>
      </c>
      <c r="AL21" s="15"/>
      <c r="AM21" s="12">
        <f>AVERAGE(AM22:AM22)</f>
        <v>0.83333333333333337</v>
      </c>
      <c r="AN21" s="12">
        <f>AVERAGE(AN22:AN22)</f>
        <v>0.16666666666666666</v>
      </c>
      <c r="AO21" s="12">
        <f>AVERAGE(AO22:AO22)</f>
        <v>0.16666666666666666</v>
      </c>
      <c r="AP21" s="12">
        <f>AVERAGE(AP22:AP22)</f>
        <v>0.83333333333333337</v>
      </c>
      <c r="AQ21" s="15"/>
      <c r="AR21" s="12">
        <f>AVERAGE(AR22:AR22)</f>
        <v>1</v>
      </c>
      <c r="AS21" s="12">
        <f>AVERAGE(AS22:AS22)</f>
        <v>0</v>
      </c>
      <c r="AT21" s="12">
        <f>AVERAGE(AT22:AT22)</f>
        <v>0</v>
      </c>
      <c r="AU21" s="12">
        <f>AVERAGE(AU22:AU22)</f>
        <v>1</v>
      </c>
      <c r="AV21" s="15"/>
      <c r="AW21" s="12">
        <f>AVERAGE(AW22:AW22)</f>
        <v>1</v>
      </c>
      <c r="AX21" s="12">
        <f>AVERAGE(AX22:AX22)</f>
        <v>0</v>
      </c>
      <c r="AY21" s="12">
        <f>AVERAGE(AY22:AY22)</f>
        <v>0</v>
      </c>
      <c r="AZ21" s="12">
        <f>AVERAGE(AZ22:AZ22)</f>
        <v>1</v>
      </c>
      <c r="BA21" s="15"/>
      <c r="BB21" s="12">
        <f>AVERAGE(BB22:BB22)</f>
        <v>0.9285714285714286</v>
      </c>
      <c r="BC21" s="12">
        <f>AVERAGE(BC22:BC22)</f>
        <v>7.1428571428571425E-2</v>
      </c>
      <c r="BD21" s="12">
        <f>AVERAGE(BD22:BD22)</f>
        <v>3.5714285714285712E-2</v>
      </c>
      <c r="BE21" s="12">
        <f>AVERAGE(BE22:BE22)</f>
        <v>0.9642857142857143</v>
      </c>
      <c r="BF21" s="15"/>
      <c r="BG21" s="12">
        <f>AVERAGE(BG22:BG22)</f>
        <v>0.8928571428571429</v>
      </c>
      <c r="BH21" s="12">
        <f>AVERAGE(BH22:BH22)</f>
        <v>0.10714285714285714</v>
      </c>
      <c r="BI21" s="12">
        <f>AVERAGE(BI22:BI22)</f>
        <v>0.10714285714285714</v>
      </c>
      <c r="BJ21" s="12">
        <f>AVERAGE(BJ22:BJ22)</f>
        <v>0.8928571428571429</v>
      </c>
      <c r="BL21" s="15"/>
      <c r="BM21" s="12">
        <f>AVERAGE(BM22:BM22)</f>
        <v>0.94273127753303965</v>
      </c>
      <c r="BN21" s="12">
        <f>AVERAGE(BN22:BN22)</f>
        <v>5.7268722466960353E-2</v>
      </c>
      <c r="BO21" s="12">
        <f>AVERAGE(BO22:BO22)</f>
        <v>4.8458149779735685E-2</v>
      </c>
      <c r="BP21" s="12">
        <f>AVERAGE(BP22:BP22)</f>
        <v>0.95154185022026427</v>
      </c>
    </row>
    <row r="22" spans="1:68" outlineLevel="1" x14ac:dyDescent="0.2">
      <c r="A22" s="5" t="s">
        <v>15</v>
      </c>
      <c r="B22" s="5" t="s">
        <v>43</v>
      </c>
      <c r="C22" s="14">
        <v>31</v>
      </c>
      <c r="D22" s="34">
        <v>1</v>
      </c>
      <c r="E22" s="34">
        <v>0</v>
      </c>
      <c r="F22" s="34">
        <v>0</v>
      </c>
      <c r="G22" s="34">
        <v>1</v>
      </c>
      <c r="H22" s="14">
        <v>29</v>
      </c>
      <c r="I22" s="34">
        <v>1</v>
      </c>
      <c r="J22" s="34">
        <v>0</v>
      </c>
      <c r="K22" s="34">
        <v>0</v>
      </c>
      <c r="L22" s="34">
        <v>1</v>
      </c>
      <c r="M22" s="14">
        <v>29</v>
      </c>
      <c r="N22" s="34">
        <v>1</v>
      </c>
      <c r="O22" s="34">
        <v>0</v>
      </c>
      <c r="P22" s="34">
        <v>0</v>
      </c>
      <c r="Q22" s="34">
        <v>1</v>
      </c>
      <c r="R22" s="14">
        <v>19</v>
      </c>
      <c r="S22" s="34">
        <v>0.94736842105263164</v>
      </c>
      <c r="T22" s="34">
        <v>5.2631578947368418E-2</v>
      </c>
      <c r="U22" s="34">
        <v>0</v>
      </c>
      <c r="V22" s="34">
        <v>1</v>
      </c>
      <c r="W22" s="14">
        <v>11</v>
      </c>
      <c r="X22" s="34">
        <v>0.72727272727272729</v>
      </c>
      <c r="Y22" s="34">
        <v>0.27272727272727271</v>
      </c>
      <c r="Z22" s="34">
        <v>0.27272727272727271</v>
      </c>
      <c r="AA22" s="34">
        <v>0.72727272727272729</v>
      </c>
      <c r="AB22" s="14">
        <v>11</v>
      </c>
      <c r="AC22" s="34">
        <v>0.81818181818181812</v>
      </c>
      <c r="AD22" s="34">
        <v>0.18181818181818182</v>
      </c>
      <c r="AE22" s="34">
        <v>0.18181818181818182</v>
      </c>
      <c r="AF22" s="34">
        <v>0.81818181818181812</v>
      </c>
      <c r="AG22" s="14">
        <v>14</v>
      </c>
      <c r="AH22" s="34">
        <v>1</v>
      </c>
      <c r="AI22" s="34">
        <v>0</v>
      </c>
      <c r="AJ22" s="34">
        <v>0</v>
      </c>
      <c r="AK22" s="34">
        <v>1</v>
      </c>
      <c r="AL22" s="14">
        <v>12</v>
      </c>
      <c r="AM22" s="34">
        <v>0.83333333333333337</v>
      </c>
      <c r="AN22" s="34">
        <v>0.16666666666666666</v>
      </c>
      <c r="AO22" s="34">
        <v>0.16666666666666666</v>
      </c>
      <c r="AP22" s="34">
        <v>0.83333333333333337</v>
      </c>
      <c r="AQ22" s="14">
        <v>6</v>
      </c>
      <c r="AR22" s="34">
        <v>1</v>
      </c>
      <c r="AS22" s="34">
        <v>0</v>
      </c>
      <c r="AT22" s="34">
        <v>0</v>
      </c>
      <c r="AU22" s="34">
        <v>1</v>
      </c>
      <c r="AV22" s="14">
        <v>9</v>
      </c>
      <c r="AW22" s="34">
        <v>1</v>
      </c>
      <c r="AX22" s="34">
        <v>0</v>
      </c>
      <c r="AY22" s="34">
        <v>0</v>
      </c>
      <c r="AZ22" s="34">
        <v>1</v>
      </c>
      <c r="BA22" s="14">
        <v>28</v>
      </c>
      <c r="BB22" s="34">
        <v>0.9285714285714286</v>
      </c>
      <c r="BC22" s="34">
        <v>7.1428571428571425E-2</v>
      </c>
      <c r="BD22" s="34">
        <v>3.5714285714285712E-2</v>
      </c>
      <c r="BE22" s="34">
        <v>0.9642857142857143</v>
      </c>
      <c r="BF22" s="14">
        <v>28</v>
      </c>
      <c r="BG22" s="34">
        <v>0.8928571428571429</v>
      </c>
      <c r="BH22" s="34">
        <v>0.10714285714285714</v>
      </c>
      <c r="BI22" s="34">
        <v>0.10714285714285714</v>
      </c>
      <c r="BJ22" s="34">
        <v>0.8928571428571429</v>
      </c>
      <c r="BL22" s="29">
        <v>227</v>
      </c>
      <c r="BM22" s="36">
        <v>0.94273127753303965</v>
      </c>
      <c r="BN22" s="36">
        <v>5.7268722466960353E-2</v>
      </c>
      <c r="BO22" s="36">
        <v>4.8458149779735685E-2</v>
      </c>
      <c r="BP22" s="36">
        <v>0.95154185022026427</v>
      </c>
    </row>
    <row r="23" spans="1:68" x14ac:dyDescent="0.2">
      <c r="B23" s="42"/>
      <c r="C23" s="13"/>
    </row>
    <row r="25" spans="1:68" x14ac:dyDescent="0.2">
      <c r="B25" s="13"/>
    </row>
  </sheetData>
  <mergeCells count="32">
    <mergeCell ref="BF19:BJ19"/>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21:B21"/>
    <mergeCell ref="AG19:AK19"/>
    <mergeCell ref="A15:B15"/>
    <mergeCell ref="BL18:BP19"/>
    <mergeCell ref="A19:A20"/>
    <mergeCell ref="B19:B20"/>
    <mergeCell ref="C19:G19"/>
    <mergeCell ref="H19:L19"/>
    <mergeCell ref="M19:Q19"/>
    <mergeCell ref="R19:V19"/>
    <mergeCell ref="W19:AA19"/>
    <mergeCell ref="AB19:AF19"/>
    <mergeCell ref="AL19:AP19"/>
    <mergeCell ref="AQ19:AU19"/>
    <mergeCell ref="AV19:AZ19"/>
    <mergeCell ref="BA19:BE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76"/>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8" t="s">
        <v>6</v>
      </c>
      <c r="B1" s="7"/>
      <c r="C1" s="7"/>
      <c r="D1" s="7"/>
    </row>
    <row r="2" spans="1:17" x14ac:dyDescent="0.2">
      <c r="A2" s="9" t="s">
        <v>17</v>
      </c>
      <c r="B2" s="7"/>
      <c r="C2" s="7"/>
      <c r="D2" s="7"/>
    </row>
    <row r="3" spans="1:17" x14ac:dyDescent="0.2">
      <c r="A3" s="17" t="str">
        <f>+PUNTUALIDAD!A3</f>
        <v>AEROPUERTO INTERNACIONAL DE OAXACA</v>
      </c>
      <c r="B3" s="17"/>
      <c r="C3" s="17"/>
      <c r="D3" s="17"/>
    </row>
    <row r="6" spans="1:17" ht="25.5" x14ac:dyDescent="0.2">
      <c r="A6" s="27" t="s">
        <v>35</v>
      </c>
      <c r="B6" s="47" t="s">
        <v>31</v>
      </c>
      <c r="C6" s="47" t="s">
        <v>21</v>
      </c>
      <c r="D6" s="47" t="s">
        <v>9</v>
      </c>
      <c r="E6" s="47" t="s">
        <v>22</v>
      </c>
      <c r="F6" s="47" t="s">
        <v>23</v>
      </c>
      <c r="G6" s="47" t="s">
        <v>24</v>
      </c>
      <c r="H6" s="47" t="s">
        <v>25</v>
      </c>
      <c r="I6" s="47" t="s">
        <v>26</v>
      </c>
      <c r="J6" s="47" t="s">
        <v>27</v>
      </c>
      <c r="K6" s="47" t="s">
        <v>28</v>
      </c>
      <c r="L6" s="47" t="s">
        <v>29</v>
      </c>
      <c r="M6" s="47" t="s">
        <v>30</v>
      </c>
    </row>
    <row r="7" spans="1:17" x14ac:dyDescent="0.2">
      <c r="A7" s="18" t="s">
        <v>32</v>
      </c>
      <c r="B7" s="30">
        <f>+PUNTUALIDAD!G15</f>
        <v>0.92395916586685267</v>
      </c>
      <c r="C7" s="30">
        <f>+PUNTUALIDAD!L15</f>
        <v>0.96113502311493693</v>
      </c>
      <c r="D7" s="30">
        <f>+PUNTUALIDAD!Q15</f>
        <v>0.94088006398058521</v>
      </c>
      <c r="E7" s="30">
        <f>+PUNTUALIDAD!V15</f>
        <v>0.96539215686274515</v>
      </c>
      <c r="F7" s="30">
        <f>+PUNTUALIDAD!AA15</f>
        <v>0.94271374754685566</v>
      </c>
      <c r="G7" s="30">
        <f>+PUNTUALIDAD!AF15</f>
        <v>0.94994888505526798</v>
      </c>
      <c r="H7" s="30">
        <f>+PUNTUALIDAD!AK15</f>
        <v>0.97625273582896033</v>
      </c>
      <c r="I7" s="30">
        <f>+PUNTUALIDAD!AP15</f>
        <v>0.98367969194809868</v>
      </c>
      <c r="J7" s="30">
        <f>+PUNTUALIDAD!AU15</f>
        <v>0.98091841437429672</v>
      </c>
      <c r="K7" s="30">
        <f>+PUNTUALIDAD!AZ15</f>
        <v>0.98996655518394661</v>
      </c>
      <c r="L7" s="30">
        <f>+PUNTUALIDAD!BE15</f>
        <v>0.95652218152218149</v>
      </c>
      <c r="M7" s="30">
        <f>+PUNTUALIDAD!BJ15</f>
        <v>0.97972859333975715</v>
      </c>
    </row>
    <row r="8" spans="1:17" x14ac:dyDescent="0.2">
      <c r="A8" s="18" t="s">
        <v>33</v>
      </c>
      <c r="B8" s="30">
        <f>+PUNTUALIDAD!G21</f>
        <v>1</v>
      </c>
      <c r="C8" s="30">
        <f>+PUNTUALIDAD!L21</f>
        <v>1</v>
      </c>
      <c r="D8" s="30">
        <f>+PUNTUALIDAD!Q21</f>
        <v>1</v>
      </c>
      <c r="E8" s="30">
        <f>+PUNTUALIDAD!V21</f>
        <v>1</v>
      </c>
      <c r="F8" s="30">
        <f>+PUNTUALIDAD!AA21</f>
        <v>0.72727272727272729</v>
      </c>
      <c r="G8" s="30">
        <f>+PUNTUALIDAD!AF21</f>
        <v>0.81818181818181812</v>
      </c>
      <c r="H8" s="30">
        <f>+PUNTUALIDAD!AK21</f>
        <v>1</v>
      </c>
      <c r="I8" s="30">
        <f>+PUNTUALIDAD!AP21</f>
        <v>0.83333333333333337</v>
      </c>
      <c r="J8" s="30">
        <f>+PUNTUALIDAD!AU21</f>
        <v>1</v>
      </c>
      <c r="K8" s="30">
        <f>+PUNTUALIDAD!AZ21</f>
        <v>1</v>
      </c>
      <c r="L8" s="30">
        <f>+PUNTUALIDAD!BE21</f>
        <v>0.9642857142857143</v>
      </c>
      <c r="M8" s="30">
        <f>+PUNTUALIDAD!BJ21</f>
        <v>0.8928571428571429</v>
      </c>
    </row>
    <row r="11" spans="1:17" x14ac:dyDescent="0.2">
      <c r="A11" s="20"/>
      <c r="B11" s="21"/>
      <c r="C11" s="21"/>
      <c r="D11" s="21"/>
      <c r="E11" s="21"/>
      <c r="F11" s="21"/>
      <c r="G11" s="21"/>
      <c r="H11" s="21"/>
      <c r="I11" s="21"/>
      <c r="J11" s="21"/>
      <c r="K11" s="21"/>
      <c r="L11" s="21"/>
      <c r="M11" s="21"/>
    </row>
    <row r="12" spans="1:17" ht="25.5" x14ac:dyDescent="0.2">
      <c r="A12" s="27" t="s">
        <v>70</v>
      </c>
      <c r="B12" s="47" t="s">
        <v>31</v>
      </c>
      <c r="C12" s="47" t="s">
        <v>21</v>
      </c>
      <c r="D12" s="47" t="s">
        <v>9</v>
      </c>
      <c r="E12" s="47" t="s">
        <v>22</v>
      </c>
      <c r="F12" s="47" t="s">
        <v>23</v>
      </c>
      <c r="G12" s="47" t="s">
        <v>24</v>
      </c>
      <c r="H12" s="47" t="s">
        <v>25</v>
      </c>
      <c r="I12" s="47" t="s">
        <v>26</v>
      </c>
      <c r="J12" s="47" t="s">
        <v>27</v>
      </c>
      <c r="K12" s="47" t="s">
        <v>28</v>
      </c>
      <c r="L12" s="47" t="s">
        <v>29</v>
      </c>
      <c r="M12" s="47" t="s">
        <v>30</v>
      </c>
      <c r="Q12" s="16"/>
    </row>
    <row r="13" spans="1:17" x14ac:dyDescent="0.2">
      <c r="A13" s="18" t="s">
        <v>32</v>
      </c>
      <c r="B13" s="19">
        <f>+PUNTUALIDAD!D15</f>
        <v>0.74449664078178168</v>
      </c>
      <c r="C13" s="19">
        <f>+PUNTUALIDAD!I15</f>
        <v>0.79528965407301133</v>
      </c>
      <c r="D13" s="19">
        <f>+PUNTUALIDAD!N15</f>
        <v>0.77631560078321049</v>
      </c>
      <c r="E13" s="19">
        <f>+PUNTUALIDAD!S15</f>
        <v>0.79770384517443338</v>
      </c>
      <c r="F13" s="19">
        <f>+PUNTUALIDAD!X15</f>
        <v>0.76032159295078239</v>
      </c>
      <c r="G13" s="19">
        <f>+PUNTUALIDAD!AC15</f>
        <v>0.76833148169873422</v>
      </c>
      <c r="H13" s="19">
        <f>+PUNTUALIDAD!AH15</f>
        <v>0.77896858276212</v>
      </c>
      <c r="I13" s="19">
        <f>+PUNTUALIDAD!AM15</f>
        <v>0.78785231947158962</v>
      </c>
      <c r="J13" s="19">
        <f>+PUNTUALIDAD!AR15</f>
        <v>0.87631332447508914</v>
      </c>
      <c r="K13" s="19">
        <f>+PUNTUALIDAD!AW15</f>
        <v>0.82569692709224585</v>
      </c>
      <c r="L13" s="19">
        <f>+PUNTUALIDAD!BB15</f>
        <v>0.75537024703691369</v>
      </c>
      <c r="M13" s="19">
        <f>+PUNTUALIDAD!BG15</f>
        <v>0.79590897270426131</v>
      </c>
    </row>
    <row r="14" spans="1:17" x14ac:dyDescent="0.2">
      <c r="A14" s="18" t="s">
        <v>33</v>
      </c>
      <c r="B14" s="19">
        <f>+PUNTUALIDAD!D21</f>
        <v>1</v>
      </c>
      <c r="C14" s="19">
        <f>+PUNTUALIDAD!I21</f>
        <v>1</v>
      </c>
      <c r="D14" s="19">
        <f>+PUNTUALIDAD!N21</f>
        <v>1</v>
      </c>
      <c r="E14" s="19">
        <f>+PUNTUALIDAD!S21</f>
        <v>0.94736842105263164</v>
      </c>
      <c r="F14" s="19">
        <f>+PUNTUALIDAD!X21</f>
        <v>0.72727272727272729</v>
      </c>
      <c r="G14" s="19">
        <f>+PUNTUALIDAD!AC21</f>
        <v>0.81818181818181812</v>
      </c>
      <c r="H14" s="19">
        <f>+PUNTUALIDAD!AH21</f>
        <v>1</v>
      </c>
      <c r="I14" s="19">
        <f>+PUNTUALIDAD!AM21</f>
        <v>0.83333333333333337</v>
      </c>
      <c r="J14" s="19">
        <f>+PUNTUALIDAD!AR21</f>
        <v>1</v>
      </c>
      <c r="K14" s="19">
        <f>+PUNTUALIDAD!AW21</f>
        <v>1</v>
      </c>
      <c r="L14" s="19">
        <f>+PUNTUALIDAD!BB21</f>
        <v>0.9285714285714286</v>
      </c>
      <c r="M14" s="19">
        <f>+PUNTUALIDAD!BG21</f>
        <v>0.8928571428571429</v>
      </c>
    </row>
    <row r="41" spans="10:17" x14ac:dyDescent="0.2">
      <c r="N41" s="23"/>
      <c r="P41" s="24"/>
      <c r="Q41" s="23"/>
    </row>
    <row r="42" spans="10:17" x14ac:dyDescent="0.2">
      <c r="N42" s="23"/>
      <c r="P42" s="24"/>
      <c r="Q42" s="23"/>
    </row>
    <row r="43" spans="10:17" x14ac:dyDescent="0.2">
      <c r="N43" s="23"/>
      <c r="P43" s="24"/>
      <c r="Q43" s="23"/>
    </row>
    <row r="44" spans="10:17" x14ac:dyDescent="0.2">
      <c r="N44" s="23"/>
      <c r="P44" s="24"/>
      <c r="Q44" s="23"/>
    </row>
    <row r="45" spans="10:17" x14ac:dyDescent="0.2">
      <c r="N45" s="23"/>
      <c r="P45" s="24"/>
      <c r="Q45" s="23"/>
    </row>
    <row r="46" spans="10:17" ht="12.75" customHeight="1" x14ac:dyDescent="0.2">
      <c r="N46" s="23"/>
      <c r="P46" s="24"/>
      <c r="Q46" s="23"/>
    </row>
    <row r="47" spans="10:17" ht="38.25" x14ac:dyDescent="0.2">
      <c r="J47" s="72" t="s">
        <v>34</v>
      </c>
      <c r="K47" s="72"/>
      <c r="L47" s="26" t="s">
        <v>71</v>
      </c>
      <c r="M47" s="26" t="s">
        <v>36</v>
      </c>
      <c r="N47" s="23"/>
    </row>
    <row r="48" spans="10:17" x14ac:dyDescent="0.2">
      <c r="J48" s="44" t="s">
        <v>75</v>
      </c>
      <c r="K48" s="28"/>
      <c r="L48" s="22">
        <v>0.99144385026737969</v>
      </c>
      <c r="M48" s="22">
        <v>0.45668449197860961</v>
      </c>
      <c r="N48" s="23"/>
      <c r="P48" s="16"/>
    </row>
    <row r="49" spans="1:16" x14ac:dyDescent="0.2">
      <c r="J49" s="44" t="s">
        <v>45</v>
      </c>
      <c r="K49" s="28"/>
      <c r="L49" s="22">
        <v>0.98717948717948723</v>
      </c>
      <c r="M49" s="22">
        <v>0.98717948717948723</v>
      </c>
      <c r="N49" s="23"/>
      <c r="P49" s="16"/>
    </row>
    <row r="50" spans="1:16" x14ac:dyDescent="0.2">
      <c r="J50" s="44" t="s">
        <v>76</v>
      </c>
      <c r="K50" s="28"/>
      <c r="L50" s="22">
        <v>0.97360084477296727</v>
      </c>
      <c r="M50" s="22">
        <v>0.7043294614572333</v>
      </c>
      <c r="N50" s="23"/>
      <c r="P50" s="16"/>
    </row>
    <row r="51" spans="1:16" x14ac:dyDescent="0.2">
      <c r="J51" s="44" t="s">
        <v>2</v>
      </c>
      <c r="K51" s="28"/>
      <c r="L51" s="22">
        <v>0.9821428571428571</v>
      </c>
      <c r="M51" s="22">
        <v>0.78125</v>
      </c>
      <c r="N51" s="23"/>
      <c r="P51" s="16"/>
    </row>
    <row r="52" spans="1:16" x14ac:dyDescent="0.2">
      <c r="A52" s="5"/>
      <c r="B52" s="16"/>
      <c r="J52" s="44" t="s">
        <v>77</v>
      </c>
      <c r="K52" s="28"/>
      <c r="L52" s="22">
        <v>0.8828125</v>
      </c>
      <c r="M52" s="22">
        <v>0.8515625</v>
      </c>
      <c r="N52" s="23"/>
      <c r="P52" s="16"/>
    </row>
    <row r="53" spans="1:16" x14ac:dyDescent="0.2">
      <c r="B53" s="16"/>
      <c r="J53" s="44" t="s">
        <v>78</v>
      </c>
      <c r="K53" s="28"/>
      <c r="L53" s="22">
        <v>0.98627787307032588</v>
      </c>
      <c r="M53" s="22">
        <v>0.9519725557461407</v>
      </c>
      <c r="N53" s="23"/>
      <c r="P53" s="16"/>
    </row>
    <row r="54" spans="1:16" x14ac:dyDescent="0.2">
      <c r="B54" s="16"/>
      <c r="N54" s="23"/>
      <c r="P54" s="16"/>
    </row>
    <row r="55" spans="1:16" x14ac:dyDescent="0.2">
      <c r="B55" s="16"/>
      <c r="N55" s="23"/>
    </row>
    <row r="56" spans="1:16" x14ac:dyDescent="0.2">
      <c r="B56" s="16"/>
    </row>
    <row r="57" spans="1:16" x14ac:dyDescent="0.2">
      <c r="B57" s="16"/>
    </row>
    <row r="58" spans="1:16" x14ac:dyDescent="0.2">
      <c r="B58" s="16"/>
    </row>
    <row r="64" spans="1:16" ht="12.75" customHeight="1" x14ac:dyDescent="0.2"/>
    <row r="65" spans="2:16" ht="38.25" x14ac:dyDescent="0.2">
      <c r="J65" s="77" t="s">
        <v>34</v>
      </c>
      <c r="K65" s="78"/>
      <c r="L65" s="26" t="str">
        <f>+L47</f>
        <v>Índice de puntualidad
(Ene-Dic)</v>
      </c>
      <c r="M65" s="26" t="s">
        <v>36</v>
      </c>
    </row>
    <row r="66" spans="2:16" x14ac:dyDescent="0.2">
      <c r="B66" s="16"/>
      <c r="J66" s="43" t="s">
        <v>43</v>
      </c>
      <c r="K66" s="28"/>
      <c r="L66" s="22">
        <v>0.95154185022026427</v>
      </c>
      <c r="M66" s="22">
        <v>0.94273127753303965</v>
      </c>
      <c r="P66" s="16"/>
    </row>
    <row r="76" spans="2:16" x14ac:dyDescent="0.2">
      <c r="B76" s="16"/>
    </row>
  </sheetData>
  <mergeCells count="2">
    <mergeCell ref="J47:K47"/>
    <mergeCell ref="J65:K6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6.5703125" style="49" customWidth="1"/>
    <col min="2" max="3" width="12.28515625" style="49" customWidth="1"/>
    <col min="4" max="4" width="12.5703125" style="49" customWidth="1"/>
    <col min="5" max="5" width="12.140625" style="49" customWidth="1"/>
    <col min="6" max="6" width="12.85546875" style="49" customWidth="1"/>
    <col min="7" max="7" width="12" style="49" customWidth="1"/>
    <col min="8" max="8" width="11.42578125" style="49" customWidth="1"/>
    <col min="9" max="9" width="12.42578125" style="49" customWidth="1"/>
    <col min="10" max="10" width="12.28515625" style="49" customWidth="1"/>
    <col min="11" max="11" width="12" style="49" customWidth="1"/>
    <col min="12" max="12" width="12.5703125" style="49" customWidth="1"/>
    <col min="13" max="13" width="12.28515625" style="49" customWidth="1"/>
    <col min="14" max="16384" width="11.42578125" style="49"/>
  </cols>
  <sheetData>
    <row r="1" spans="1:13" x14ac:dyDescent="0.25">
      <c r="A1"/>
      <c r="E1" s="50" t="s">
        <v>79</v>
      </c>
    </row>
    <row r="2" spans="1:13" x14ac:dyDescent="0.25">
      <c r="A2" s="49" t="s">
        <v>80</v>
      </c>
      <c r="B2" s="49" t="s">
        <v>81</v>
      </c>
    </row>
    <row r="3" spans="1:13" x14ac:dyDescent="0.25">
      <c r="A3" s="49" t="s">
        <v>82</v>
      </c>
      <c r="B3" s="49" t="s">
        <v>81</v>
      </c>
    </row>
    <row r="5" spans="1:13" x14ac:dyDescent="0.25">
      <c r="A5" s="49" t="s">
        <v>83</v>
      </c>
      <c r="B5" s="49" t="s">
        <v>84</v>
      </c>
      <c r="C5" s="49" t="s">
        <v>85</v>
      </c>
      <c r="D5" s="49" t="s">
        <v>86</v>
      </c>
      <c r="E5" s="49" t="s">
        <v>87</v>
      </c>
      <c r="F5" s="49" t="s">
        <v>88</v>
      </c>
      <c r="G5" s="49" t="s">
        <v>89</v>
      </c>
      <c r="H5" s="49" t="s">
        <v>90</v>
      </c>
      <c r="I5" s="49" t="s">
        <v>91</v>
      </c>
      <c r="J5" s="49" t="s">
        <v>92</v>
      </c>
      <c r="K5" s="49" t="s">
        <v>93</v>
      </c>
      <c r="L5" s="49" t="s">
        <v>94</v>
      </c>
      <c r="M5" s="49" t="s">
        <v>95</v>
      </c>
    </row>
    <row r="6" spans="1:13" x14ac:dyDescent="0.25">
      <c r="A6" s="53" t="s">
        <v>96</v>
      </c>
      <c r="B6" s="54">
        <v>10</v>
      </c>
      <c r="C6" s="54">
        <v>10</v>
      </c>
      <c r="D6" s="54">
        <v>12</v>
      </c>
      <c r="E6" s="54">
        <v>7</v>
      </c>
      <c r="F6" s="54">
        <v>11</v>
      </c>
      <c r="G6" s="54">
        <v>6</v>
      </c>
      <c r="H6" s="54">
        <v>7</v>
      </c>
      <c r="I6" s="54">
        <v>7</v>
      </c>
      <c r="J6" s="54">
        <v>6</v>
      </c>
      <c r="K6" s="54">
        <v>8</v>
      </c>
      <c r="L6" s="54">
        <v>8</v>
      </c>
      <c r="M6" s="54">
        <v>13</v>
      </c>
    </row>
    <row r="7" spans="1:13" x14ac:dyDescent="0.25">
      <c r="A7" s="55" t="s">
        <v>97</v>
      </c>
      <c r="B7" s="54">
        <v>6</v>
      </c>
      <c r="C7" s="54">
        <v>4</v>
      </c>
      <c r="D7" s="54">
        <v>6</v>
      </c>
      <c r="E7" s="54">
        <v>5</v>
      </c>
      <c r="F7" s="54">
        <v>5</v>
      </c>
      <c r="G7" s="54">
        <v>0</v>
      </c>
      <c r="H7" s="54">
        <v>5</v>
      </c>
      <c r="I7" s="54">
        <v>1</v>
      </c>
      <c r="J7" s="54">
        <v>4</v>
      </c>
      <c r="K7" s="54">
        <v>5</v>
      </c>
      <c r="L7" s="54">
        <v>1</v>
      </c>
      <c r="M7" s="54">
        <v>7</v>
      </c>
    </row>
    <row r="8" spans="1:13" x14ac:dyDescent="0.25">
      <c r="A8" s="55" t="s">
        <v>98</v>
      </c>
      <c r="B8" s="54">
        <v>0</v>
      </c>
      <c r="C8" s="54">
        <v>4</v>
      </c>
      <c r="D8" s="54">
        <v>1</v>
      </c>
      <c r="E8" s="54">
        <v>1</v>
      </c>
      <c r="F8" s="54">
        <v>3</v>
      </c>
      <c r="G8" s="54">
        <v>3</v>
      </c>
      <c r="H8" s="54">
        <v>0</v>
      </c>
      <c r="I8" s="54">
        <v>4</v>
      </c>
      <c r="J8" s="54">
        <v>0</v>
      </c>
      <c r="K8" s="54">
        <v>3</v>
      </c>
      <c r="L8" s="54">
        <v>4</v>
      </c>
      <c r="M8" s="54">
        <v>4</v>
      </c>
    </row>
    <row r="9" spans="1:13" x14ac:dyDescent="0.25">
      <c r="A9" s="55" t="s">
        <v>99</v>
      </c>
      <c r="B9" s="54">
        <v>0</v>
      </c>
      <c r="C9" s="54">
        <v>1</v>
      </c>
      <c r="D9" s="54">
        <v>0</v>
      </c>
      <c r="E9" s="54">
        <v>0</v>
      </c>
      <c r="F9" s="54">
        <v>0</v>
      </c>
      <c r="G9" s="54">
        <v>0</v>
      </c>
      <c r="H9" s="54">
        <v>1</v>
      </c>
      <c r="I9" s="54">
        <v>0</v>
      </c>
      <c r="J9" s="54">
        <v>0</v>
      </c>
      <c r="K9" s="54">
        <v>0</v>
      </c>
      <c r="L9" s="54">
        <v>0</v>
      </c>
      <c r="M9" s="54">
        <v>1</v>
      </c>
    </row>
    <row r="10" spans="1:13" x14ac:dyDescent="0.25">
      <c r="A10" s="55" t="s">
        <v>100</v>
      </c>
      <c r="B10" s="54">
        <v>4</v>
      </c>
      <c r="C10" s="54">
        <v>1</v>
      </c>
      <c r="D10" s="54">
        <v>5</v>
      </c>
      <c r="E10" s="54">
        <v>1</v>
      </c>
      <c r="F10" s="54">
        <v>3</v>
      </c>
      <c r="G10" s="54">
        <v>1</v>
      </c>
      <c r="H10" s="54">
        <v>1</v>
      </c>
      <c r="I10" s="54">
        <v>1</v>
      </c>
      <c r="J10" s="54">
        <v>0</v>
      </c>
      <c r="K10" s="54">
        <v>0</v>
      </c>
      <c r="L10" s="54">
        <v>2</v>
      </c>
      <c r="M10" s="54">
        <v>1</v>
      </c>
    </row>
    <row r="11" spans="1:13" x14ac:dyDescent="0.25">
      <c r="A11" s="55" t="s">
        <v>101</v>
      </c>
      <c r="B11" s="54">
        <v>0</v>
      </c>
      <c r="C11" s="54">
        <v>0</v>
      </c>
      <c r="D11" s="54">
        <v>0</v>
      </c>
      <c r="E11" s="54">
        <v>0</v>
      </c>
      <c r="F11" s="54">
        <v>0</v>
      </c>
      <c r="G11" s="54">
        <v>0</v>
      </c>
      <c r="H11" s="54">
        <v>0</v>
      </c>
      <c r="I11" s="54">
        <v>0</v>
      </c>
      <c r="J11" s="54">
        <v>1</v>
      </c>
      <c r="K11" s="54">
        <v>0</v>
      </c>
      <c r="L11" s="54">
        <v>0</v>
      </c>
      <c r="M11" s="54">
        <v>0</v>
      </c>
    </row>
    <row r="12" spans="1:13" x14ac:dyDescent="0.25">
      <c r="A12" s="55" t="s">
        <v>102</v>
      </c>
      <c r="B12" s="54">
        <v>0</v>
      </c>
      <c r="C12" s="54">
        <v>0</v>
      </c>
      <c r="D12" s="54">
        <v>0</v>
      </c>
      <c r="E12" s="54">
        <v>0</v>
      </c>
      <c r="F12" s="54">
        <v>0</v>
      </c>
      <c r="G12" s="54">
        <v>0</v>
      </c>
      <c r="H12" s="54">
        <v>0</v>
      </c>
      <c r="I12" s="54">
        <v>0</v>
      </c>
      <c r="J12" s="54">
        <v>1</v>
      </c>
      <c r="K12" s="54">
        <v>0</v>
      </c>
      <c r="L12" s="54">
        <v>0</v>
      </c>
      <c r="M12" s="54">
        <v>0</v>
      </c>
    </row>
    <row r="13" spans="1:13" x14ac:dyDescent="0.25">
      <c r="A13" s="55" t="s">
        <v>103</v>
      </c>
      <c r="B13" s="54">
        <v>0</v>
      </c>
      <c r="C13" s="54">
        <v>0</v>
      </c>
      <c r="D13" s="54">
        <v>0</v>
      </c>
      <c r="E13" s="54">
        <v>0</v>
      </c>
      <c r="F13" s="54">
        <v>0</v>
      </c>
      <c r="G13" s="54">
        <v>2</v>
      </c>
      <c r="H13" s="54">
        <v>0</v>
      </c>
      <c r="I13" s="54">
        <v>1</v>
      </c>
      <c r="J13" s="54">
        <v>0</v>
      </c>
      <c r="K13" s="54">
        <v>0</v>
      </c>
      <c r="L13" s="54">
        <v>1</v>
      </c>
      <c r="M13" s="54">
        <v>0</v>
      </c>
    </row>
    <row r="14" spans="1:13" x14ac:dyDescent="0.25">
      <c r="A14" s="56" t="s">
        <v>104</v>
      </c>
      <c r="B14" s="57">
        <v>79</v>
      </c>
      <c r="C14" s="57">
        <v>63</v>
      </c>
      <c r="D14" s="57">
        <v>83</v>
      </c>
      <c r="E14" s="57">
        <v>86</v>
      </c>
      <c r="F14" s="57">
        <v>84</v>
      </c>
      <c r="G14" s="57">
        <v>90</v>
      </c>
      <c r="H14" s="57">
        <v>104</v>
      </c>
      <c r="I14" s="57">
        <v>100</v>
      </c>
      <c r="J14" s="57">
        <v>62</v>
      </c>
      <c r="K14" s="57">
        <v>106</v>
      </c>
      <c r="L14" s="57">
        <v>119</v>
      </c>
      <c r="M14" s="57">
        <v>105</v>
      </c>
    </row>
    <row r="15" spans="1:13" x14ac:dyDescent="0.25">
      <c r="A15" s="58" t="s">
        <v>105</v>
      </c>
      <c r="B15" s="57">
        <v>78</v>
      </c>
      <c r="C15" s="57">
        <v>62</v>
      </c>
      <c r="D15" s="57">
        <v>80</v>
      </c>
      <c r="E15" s="57">
        <v>85</v>
      </c>
      <c r="F15" s="57">
        <v>82</v>
      </c>
      <c r="G15" s="57">
        <v>90</v>
      </c>
      <c r="H15" s="57">
        <v>103</v>
      </c>
      <c r="I15" s="57">
        <v>95</v>
      </c>
      <c r="J15" s="57">
        <v>61</v>
      </c>
      <c r="K15" s="57">
        <v>104</v>
      </c>
      <c r="L15" s="57">
        <v>117</v>
      </c>
      <c r="M15" s="57">
        <v>105</v>
      </c>
    </row>
    <row r="16" spans="1:13" x14ac:dyDescent="0.25">
      <c r="A16" s="58" t="s">
        <v>106</v>
      </c>
      <c r="B16" s="57">
        <v>1</v>
      </c>
      <c r="C16" s="57">
        <v>1</v>
      </c>
      <c r="D16" s="57">
        <v>3</v>
      </c>
      <c r="E16" s="57">
        <v>1</v>
      </c>
      <c r="F16" s="57">
        <v>0</v>
      </c>
      <c r="G16" s="57">
        <v>0</v>
      </c>
      <c r="H16" s="57">
        <v>0</v>
      </c>
      <c r="I16" s="57">
        <v>0</v>
      </c>
      <c r="J16" s="57">
        <v>1</v>
      </c>
      <c r="K16" s="57">
        <v>0</v>
      </c>
      <c r="L16" s="57">
        <v>0</v>
      </c>
      <c r="M16" s="57">
        <v>0</v>
      </c>
    </row>
    <row r="17" spans="1:13" x14ac:dyDescent="0.25">
      <c r="A17" s="58" t="s">
        <v>107</v>
      </c>
      <c r="B17" s="57">
        <v>0</v>
      </c>
      <c r="C17" s="57">
        <v>0</v>
      </c>
      <c r="D17" s="57">
        <v>0</v>
      </c>
      <c r="E17" s="57">
        <v>0</v>
      </c>
      <c r="F17" s="57">
        <v>0</v>
      </c>
      <c r="G17" s="57">
        <v>0</v>
      </c>
      <c r="H17" s="57">
        <v>0</v>
      </c>
      <c r="I17" s="57">
        <v>2</v>
      </c>
      <c r="J17" s="57">
        <v>0</v>
      </c>
      <c r="K17" s="57">
        <v>1</v>
      </c>
      <c r="L17" s="57">
        <v>0</v>
      </c>
      <c r="M17" s="57">
        <v>0</v>
      </c>
    </row>
    <row r="18" spans="1:13" x14ac:dyDescent="0.25">
      <c r="A18" s="58" t="s">
        <v>108</v>
      </c>
      <c r="B18" s="57">
        <v>0</v>
      </c>
      <c r="C18" s="57">
        <v>0</v>
      </c>
      <c r="D18" s="57">
        <v>0</v>
      </c>
      <c r="E18" s="57">
        <v>0</v>
      </c>
      <c r="F18" s="57">
        <v>1</v>
      </c>
      <c r="G18" s="57">
        <v>0</v>
      </c>
      <c r="H18" s="57">
        <v>1</v>
      </c>
      <c r="I18" s="57">
        <v>1</v>
      </c>
      <c r="J18" s="57">
        <v>0</v>
      </c>
      <c r="K18" s="57">
        <v>1</v>
      </c>
      <c r="L18" s="57">
        <v>2</v>
      </c>
      <c r="M18" s="57">
        <v>0</v>
      </c>
    </row>
    <row r="19" spans="1:13" x14ac:dyDescent="0.25">
      <c r="A19" s="58" t="s">
        <v>109</v>
      </c>
      <c r="B19" s="57">
        <v>0</v>
      </c>
      <c r="C19" s="57">
        <v>0</v>
      </c>
      <c r="D19" s="57">
        <v>0</v>
      </c>
      <c r="E19" s="57">
        <v>0</v>
      </c>
      <c r="F19" s="57">
        <v>0</v>
      </c>
      <c r="G19" s="57">
        <v>0</v>
      </c>
      <c r="H19" s="57">
        <v>0</v>
      </c>
      <c r="I19" s="57">
        <v>2</v>
      </c>
      <c r="J19" s="57">
        <v>0</v>
      </c>
      <c r="K19" s="57">
        <v>0</v>
      </c>
      <c r="L19" s="57">
        <v>0</v>
      </c>
      <c r="M19" s="57">
        <v>0</v>
      </c>
    </row>
    <row r="20" spans="1:13" x14ac:dyDescent="0.25">
      <c r="A20" s="58" t="s">
        <v>110</v>
      </c>
      <c r="B20" s="57">
        <v>0</v>
      </c>
      <c r="C20" s="57">
        <v>0</v>
      </c>
      <c r="D20" s="57">
        <v>0</v>
      </c>
      <c r="E20" s="57">
        <v>0</v>
      </c>
      <c r="F20" s="57">
        <v>1</v>
      </c>
      <c r="G20" s="57">
        <v>0</v>
      </c>
      <c r="H20" s="57">
        <v>0</v>
      </c>
      <c r="I20" s="57">
        <v>0</v>
      </c>
      <c r="J20" s="57">
        <v>0</v>
      </c>
      <c r="K20" s="57">
        <v>0</v>
      </c>
      <c r="L20" s="57">
        <v>0</v>
      </c>
      <c r="M20" s="57">
        <v>0</v>
      </c>
    </row>
    <row r="21" spans="1:13" x14ac:dyDescent="0.25">
      <c r="A21" s="52" t="s">
        <v>111</v>
      </c>
      <c r="B21" s="51">
        <v>89</v>
      </c>
      <c r="C21" s="51">
        <v>73</v>
      </c>
      <c r="D21" s="51">
        <v>95</v>
      </c>
      <c r="E21" s="51">
        <v>93</v>
      </c>
      <c r="F21" s="51">
        <v>95</v>
      </c>
      <c r="G21" s="51">
        <v>96</v>
      </c>
      <c r="H21" s="51">
        <v>111</v>
      </c>
      <c r="I21" s="51">
        <v>107</v>
      </c>
      <c r="J21" s="51">
        <v>68</v>
      </c>
      <c r="K21" s="51">
        <v>114</v>
      </c>
      <c r="L21" s="51">
        <v>127</v>
      </c>
      <c r="M21" s="51">
        <v>118</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59"/>
    <col min="4" max="4" width="33.85546875" style="59" bestFit="1" customWidth="1"/>
    <col min="5" max="5" width="13.5703125" style="59" bestFit="1" customWidth="1"/>
    <col min="6" max="6" width="24.85546875" customWidth="1"/>
    <col min="7" max="16384" width="11.42578125" style="59"/>
  </cols>
  <sheetData>
    <row r="2" spans="4:7" x14ac:dyDescent="0.25">
      <c r="D2" s="60" t="s">
        <v>132</v>
      </c>
      <c r="E2" s="61" t="s">
        <v>133</v>
      </c>
    </row>
    <row r="3" spans="4:7" x14ac:dyDescent="0.25">
      <c r="D3" s="62" t="s">
        <v>134</v>
      </c>
      <c r="E3" s="63">
        <v>3507</v>
      </c>
    </row>
    <row r="4" spans="4:7" x14ac:dyDescent="0.25">
      <c r="D4" s="62" t="s">
        <v>135</v>
      </c>
      <c r="E4" s="63">
        <v>105</v>
      </c>
      <c r="G4" s="64"/>
    </row>
    <row r="5" spans="4:7" x14ac:dyDescent="0.25">
      <c r="D5" s="62" t="s">
        <v>136</v>
      </c>
      <c r="E5" s="63">
        <v>1062</v>
      </c>
      <c r="G5" s="64"/>
    </row>
    <row r="6" spans="4:7" x14ac:dyDescent="0.25">
      <c r="D6" s="62" t="s">
        <v>137</v>
      </c>
      <c r="E6" s="63">
        <v>7</v>
      </c>
      <c r="G6" s="64"/>
    </row>
    <row r="7" spans="4:7" x14ac:dyDescent="0.25">
      <c r="D7" s="62" t="s">
        <v>138</v>
      </c>
      <c r="E7" s="63">
        <v>6</v>
      </c>
      <c r="G7" s="64"/>
    </row>
    <row r="8" spans="4:7" x14ac:dyDescent="0.25">
      <c r="D8" s="62" t="s">
        <v>139</v>
      </c>
      <c r="E8" s="63">
        <v>1</v>
      </c>
      <c r="G8" s="64"/>
    </row>
    <row r="9" spans="4:7" x14ac:dyDescent="0.25">
      <c r="D9" s="62" t="s">
        <v>140</v>
      </c>
      <c r="E9" s="63">
        <v>5</v>
      </c>
      <c r="G9" s="64"/>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33" sqref="B33"/>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41"/>
      <c r="B3" s="41"/>
      <c r="C3" s="41"/>
    </row>
    <row r="4" spans="1:3" s="41" customFormat="1" x14ac:dyDescent="0.2">
      <c r="B4" s="38" t="s">
        <v>46</v>
      </c>
      <c r="C4" s="39" t="s">
        <v>113</v>
      </c>
    </row>
    <row r="5" spans="1:3" s="41" customFormat="1" ht="25.5" x14ac:dyDescent="0.2">
      <c r="B5" s="40" t="s">
        <v>48</v>
      </c>
      <c r="C5" s="40" t="s">
        <v>114</v>
      </c>
    </row>
    <row r="6" spans="1:3" s="41" customFormat="1" x14ac:dyDescent="0.2">
      <c r="B6" s="40" t="s">
        <v>47</v>
      </c>
      <c r="C6" s="40" t="s">
        <v>115</v>
      </c>
    </row>
    <row r="7" spans="1:3" s="41" customFormat="1" x14ac:dyDescent="0.2">
      <c r="B7" s="40" t="s">
        <v>49</v>
      </c>
      <c r="C7" s="40" t="s">
        <v>116</v>
      </c>
    </row>
    <row r="8" spans="1:3" s="41" customFormat="1" ht="38.25" x14ac:dyDescent="0.2">
      <c r="B8" s="40" t="s">
        <v>50</v>
      </c>
      <c r="C8" s="40" t="s">
        <v>117</v>
      </c>
    </row>
    <row r="9" spans="1:3" s="41" customFormat="1" x14ac:dyDescent="0.2">
      <c r="B9" s="40" t="s">
        <v>51</v>
      </c>
      <c r="C9" s="40" t="s">
        <v>118</v>
      </c>
    </row>
    <row r="10" spans="1:3" s="41" customFormat="1" ht="25.5" x14ac:dyDescent="0.2">
      <c r="B10" s="40" t="s">
        <v>52</v>
      </c>
      <c r="C10" s="40" t="s">
        <v>119</v>
      </c>
    </row>
    <row r="11" spans="1:3" s="41" customFormat="1" x14ac:dyDescent="0.2">
      <c r="B11" s="40" t="s">
        <v>53</v>
      </c>
      <c r="C11" s="40" t="s">
        <v>54</v>
      </c>
    </row>
    <row r="12" spans="1:3" s="41" customFormat="1" x14ac:dyDescent="0.2">
      <c r="B12" s="40" t="s">
        <v>55</v>
      </c>
      <c r="C12" s="40" t="s">
        <v>120</v>
      </c>
    </row>
    <row r="13" spans="1:3" s="41" customFormat="1" ht="25.5" x14ac:dyDescent="0.2">
      <c r="B13" s="40" t="s">
        <v>57</v>
      </c>
      <c r="C13" s="40" t="s">
        <v>58</v>
      </c>
    </row>
    <row r="14" spans="1:3" s="41" customFormat="1" ht="25.5" x14ac:dyDescent="0.2">
      <c r="B14" s="40" t="s">
        <v>56</v>
      </c>
      <c r="C14" s="40" t="s">
        <v>121</v>
      </c>
    </row>
    <row r="15" spans="1:3" s="41" customFormat="1" ht="38.25" x14ac:dyDescent="0.2">
      <c r="B15" s="40" t="s">
        <v>59</v>
      </c>
      <c r="C15" s="40" t="s">
        <v>122</v>
      </c>
    </row>
    <row r="16" spans="1:3" s="41" customFormat="1" ht="25.5" x14ac:dyDescent="0.2">
      <c r="B16" s="40" t="s">
        <v>60</v>
      </c>
      <c r="C16" s="40" t="s">
        <v>123</v>
      </c>
    </row>
    <row r="17" spans="1:3" s="41" customFormat="1" ht="25.5" x14ac:dyDescent="0.2">
      <c r="B17" s="40" t="s">
        <v>61</v>
      </c>
      <c r="C17" s="40" t="s">
        <v>124</v>
      </c>
    </row>
    <row r="18" spans="1:3" s="41" customFormat="1" ht="25.5" x14ac:dyDescent="0.2">
      <c r="B18" s="40" t="s">
        <v>62</v>
      </c>
      <c r="C18" s="40" t="s">
        <v>125</v>
      </c>
    </row>
    <row r="19" spans="1:3" s="41" customFormat="1" x14ac:dyDescent="0.2">
      <c r="B19" s="40" t="s">
        <v>63</v>
      </c>
      <c r="C19" s="40" t="s">
        <v>126</v>
      </c>
    </row>
    <row r="20" spans="1:3" s="41" customFormat="1" ht="51" x14ac:dyDescent="0.2">
      <c r="B20" s="40" t="s">
        <v>64</v>
      </c>
      <c r="C20" s="40" t="s">
        <v>127</v>
      </c>
    </row>
    <row r="21" spans="1:3" s="41" customFormat="1" x14ac:dyDescent="0.2">
      <c r="B21" s="40" t="s">
        <v>66</v>
      </c>
      <c r="C21" s="40" t="s">
        <v>128</v>
      </c>
    </row>
    <row r="22" spans="1:3" s="41" customFormat="1" x14ac:dyDescent="0.2">
      <c r="B22" s="40" t="s">
        <v>65</v>
      </c>
      <c r="C22" s="40" t="s">
        <v>129</v>
      </c>
    </row>
    <row r="23" spans="1:3" s="41" customFormat="1" ht="38.25" x14ac:dyDescent="0.2">
      <c r="B23" s="40" t="s">
        <v>67</v>
      </c>
      <c r="C23" s="40" t="s">
        <v>130</v>
      </c>
    </row>
    <row r="24" spans="1:3" s="41" customFormat="1" ht="25.5" x14ac:dyDescent="0.2">
      <c r="B24" s="40" t="s">
        <v>68</v>
      </c>
      <c r="C24" s="40" t="s">
        <v>131</v>
      </c>
    </row>
    <row r="25" spans="1:3" s="41" customFormat="1" x14ac:dyDescent="0.2">
      <c r="B25"/>
      <c r="C25"/>
    </row>
    <row r="26" spans="1:3" s="41" customFormat="1" x14ac:dyDescent="0.2">
      <c r="B26"/>
      <c r="C26"/>
    </row>
    <row r="27" spans="1:3" s="41" customFormat="1" x14ac:dyDescent="0.2">
      <c r="B27"/>
      <c r="C27"/>
    </row>
    <row r="28" spans="1:3" s="41" customFormat="1" x14ac:dyDescent="0.2">
      <c r="A28"/>
      <c r="B28"/>
      <c r="C28"/>
    </row>
    <row r="29" spans="1:3" s="41" customFormat="1" x14ac:dyDescent="0.2">
      <c r="A29"/>
      <c r="B29"/>
      <c r="C29"/>
    </row>
    <row r="30" spans="1:3" s="41" customFormat="1" x14ac:dyDescent="0.2">
      <c r="A30"/>
      <c r="B30"/>
      <c r="C30"/>
    </row>
    <row r="31" spans="1:3" s="41" customFormat="1" x14ac:dyDescent="0.2">
      <c r="A31"/>
      <c r="B31"/>
      <c r="C31"/>
    </row>
    <row r="32" spans="1:3" s="41" customFormat="1" x14ac:dyDescent="0.2">
      <c r="A32"/>
      <c r="B32"/>
      <c r="C32"/>
    </row>
    <row r="33" spans="1:3" s="41" customFormat="1" x14ac:dyDescent="0.2">
      <c r="A33"/>
      <c r="B33"/>
      <c r="C33"/>
    </row>
    <row r="34" spans="1:3" s="41"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2017-03-24T22:16:49Z</dcterms:modified>
</cp:coreProperties>
</file>