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3\"/>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552" r:id="rId6"/>
  </pivotCaches>
</workbook>
</file>

<file path=xl/calcChain.xml><?xml version="1.0" encoding="utf-8"?>
<calcChain xmlns="http://schemas.openxmlformats.org/spreadsheetml/2006/main">
  <c r="A3" i="20" l="1"/>
  <c r="L65" i="20" l="1"/>
  <c r="BJ19" i="19" l="1"/>
  <c r="M8" i="20" s="1"/>
  <c r="BB19" i="19"/>
  <c r="L14" i="20" s="1"/>
  <c r="AZ19" i="19"/>
  <c r="K8" i="20" s="1"/>
  <c r="AY19" i="19"/>
  <c r="AW19" i="19"/>
  <c r="K14" i="20" s="1"/>
  <c r="BJ13" i="19"/>
  <c r="M7" i="20" s="1"/>
  <c r="BI13" i="19"/>
  <c r="BH13" i="19"/>
  <c r="BE13" i="19"/>
  <c r="L7" i="20" s="1"/>
  <c r="BD13" i="19"/>
  <c r="BB13" i="19"/>
  <c r="L13" i="20" s="1"/>
  <c r="AZ13" i="19"/>
  <c r="K7" i="20" s="1"/>
  <c r="AX13" i="19"/>
  <c r="AW13" i="19"/>
  <c r="K13" i="20" s="1"/>
  <c r="BN19" i="19"/>
  <c r="BC19" i="19"/>
  <c r="AY13" i="19" l="1"/>
  <c r="BC13" i="19"/>
  <c r="BG13" i="19"/>
  <c r="M13" i="20" s="1"/>
  <c r="BG19" i="19"/>
  <c r="M14" i="20" s="1"/>
  <c r="BD19" i="19"/>
  <c r="BO19" i="19"/>
  <c r="BP19" i="19"/>
  <c r="BM19" i="19"/>
  <c r="BH19" i="19"/>
  <c r="AX19" i="19"/>
  <c r="BI19" i="19"/>
  <c r="BE19" i="19"/>
  <c r="L8" i="20" s="1"/>
  <c r="AS13" i="19" l="1"/>
  <c r="D13" i="19"/>
  <c r="B13" i="20" s="1"/>
  <c r="AR19" i="19"/>
  <c r="J14" i="20" s="1"/>
  <c r="AC19" i="19"/>
  <c r="G14" i="20" s="1"/>
  <c r="AS19" i="19"/>
  <c r="AN19" i="19"/>
  <c r="AI19" i="19"/>
  <c r="AD19" i="19"/>
  <c r="X19" i="19"/>
  <c r="F14" i="20" s="1"/>
  <c r="S19" i="19"/>
  <c r="E14" i="20" s="1"/>
  <c r="N19" i="19"/>
  <c r="D14" i="20" s="1"/>
  <c r="I19" i="19"/>
  <c r="C14" i="20" s="1"/>
  <c r="D19" i="19"/>
  <c r="B14" i="20" s="1"/>
  <c r="AH19" i="19"/>
  <c r="H14" i="20" s="1"/>
  <c r="AM19" i="19"/>
  <c r="I14" i="20" s="1"/>
  <c r="Y19" i="19"/>
  <c r="T19" i="19"/>
  <c r="O19" i="19"/>
  <c r="J19" i="19"/>
  <c r="E19" i="19"/>
  <c r="AR13" i="19"/>
  <c r="J13" i="20" s="1"/>
  <c r="AM13" i="19"/>
  <c r="I13" i="20" s="1"/>
  <c r="AH13" i="19"/>
  <c r="H13" i="20" s="1"/>
  <c r="Y13" i="19"/>
  <c r="T13" i="19"/>
  <c r="J13" i="19"/>
  <c r="N13" i="19"/>
  <c r="D13" i="20" s="1"/>
  <c r="AI13" i="19"/>
  <c r="X13" i="19"/>
  <c r="F13" i="20" s="1"/>
  <c r="AC13" i="19"/>
  <c r="G13" i="20" s="1"/>
  <c r="AA13" i="19" l="1"/>
  <c r="F7" i="20" s="1"/>
  <c r="AK19" i="19"/>
  <c r="H8" i="20" s="1"/>
  <c r="AJ19" i="19"/>
  <c r="AT19" i="19"/>
  <c r="G19" i="19"/>
  <c r="B8" i="20" s="1"/>
  <c r="Q19" i="19"/>
  <c r="D8" i="20" s="1"/>
  <c r="AA19" i="19"/>
  <c r="F8" i="20" s="1"/>
  <c r="AU19" i="19"/>
  <c r="J8" i="20" s="1"/>
  <c r="K19" i="19"/>
  <c r="U19" i="19"/>
  <c r="AE19" i="19"/>
  <c r="AO19" i="19"/>
  <c r="L19" i="19"/>
  <c r="C8" i="20" s="1"/>
  <c r="V19" i="19"/>
  <c r="E8" i="20" s="1"/>
  <c r="AF19" i="19"/>
  <c r="G8" i="20" s="1"/>
  <c r="AP19" i="19"/>
  <c r="I8" i="20" s="1"/>
  <c r="F19" i="19"/>
  <c r="P19" i="19"/>
  <c r="Z19" i="19"/>
  <c r="U13" i="19"/>
  <c r="AO13" i="19"/>
  <c r="V13" i="19"/>
  <c r="E7" i="20" s="1"/>
  <c r="K13" i="19"/>
  <c r="AE13" i="19"/>
  <c r="F13" i="19"/>
  <c r="P13" i="19"/>
  <c r="Z13" i="19"/>
  <c r="AJ13" i="19"/>
  <c r="AT13" i="19"/>
  <c r="AU13" i="19" l="1"/>
  <c r="J7" i="20" s="1"/>
  <c r="AP13" i="19"/>
  <c r="I7" i="20" s="1"/>
  <c r="Q13" i="19"/>
  <c r="D7" i="20" s="1"/>
  <c r="G13" i="19"/>
  <c r="B7" i="20" s="1"/>
  <c r="L13" i="19"/>
  <c r="C7" i="20" s="1"/>
  <c r="AK13" i="19"/>
  <c r="H7" i="20" s="1"/>
  <c r="AF13" i="19"/>
  <c r="G7" i="20" s="1"/>
  <c r="BM13" i="19" l="1"/>
  <c r="BP13" i="19"/>
  <c r="BN13" i="19"/>
  <c r="BO13" i="19"/>
  <c r="E13" i="19" l="1"/>
  <c r="O13" i="19"/>
  <c r="AN13" i="19"/>
  <c r="AD13" i="19"/>
  <c r="S13" i="19"/>
  <c r="E13" i="20" s="1"/>
  <c r="I13" i="19"/>
  <c r="C13" i="20" s="1"/>
</calcChain>
</file>

<file path=xl/sharedStrings.xml><?xml version="1.0" encoding="utf-8"?>
<sst xmlns="http://schemas.openxmlformats.org/spreadsheetml/2006/main" count="343" uniqueCount="141">
  <si>
    <t>Aeroméxico Connect (Aerolitoral)</t>
  </si>
  <si>
    <t>Aeroméxico (Aerovías de México)</t>
  </si>
  <si>
    <t>Aeromar</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</si>
  <si>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</si>
  <si>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</si>
  <si>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</si>
  <si>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</si>
  <si>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</si>
  <si>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</si>
  <si>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AMX</t>
  </si>
  <si>
    <t>SLI</t>
  </si>
  <si>
    <t>TAO</t>
  </si>
  <si>
    <t>VOI</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</si>
  <si>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</si>
  <si>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</si>
  <si>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</si>
  <si>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</si>
  <si>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</si>
  <si>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</si>
  <si>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</si>
  <si>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</si>
  <si>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</si>
  <si>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</si>
  <si>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</si>
  <si>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</si>
  <si>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</si>
  <si>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</si>
  <si>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</si>
  <si>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</si>
  <si>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</si>
  <si>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</si>
  <si>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</si>
  <si>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</si>
  <si>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</si>
  <si>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</si>
  <si>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</si>
  <si>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</si>
  <si>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</si>
  <si>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</si>
  <si>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</si>
  <si>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</si>
  <si>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</si>
  <si>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MQ</t>
  </si>
  <si>
    <t>Envoy Air, Inc</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</si>
  <si>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</si>
  <si>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</si>
  <si>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</si>
  <si>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</si>
  <si>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</si>
  <si>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</si>
  <si>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</si>
  <si>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</si>
  <si>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</si>
  <si>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</si>
  <si>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</si>
  <si>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</si>
  <si>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</si>
  <si>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</si>
  <si>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</si>
  <si>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</si>
  <si>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</si>
  <si>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</si>
  <si>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</si>
  <si>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</si>
  <si>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</si>
  <si>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</si>
  <si>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</si>
  <si>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</si>
  <si>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</si>
  <si>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Índice de puntualidad
(Ene-Dic)</t>
  </si>
  <si>
    <t>Total Anual 2016  (Ene-Dic)
Empresas Nacionales</t>
  </si>
  <si>
    <t>Total Anual 2016 (Ene- Dic)
Empresas Internacionales</t>
  </si>
  <si>
    <t>AEROPUERTO INTERNACIONAL DE MORELIA</t>
  </si>
  <si>
    <t>-</t>
  </si>
  <si>
    <t>Aeroméxico Connect</t>
  </si>
  <si>
    <t>Volaris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</si>
  <si>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</si>
  <si>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</si>
  <si>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</si>
  <si>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</si>
  <si>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</si>
  <si>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</si>
  <si>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</si>
  <si>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</si>
  <si>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</si>
  <si>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</si>
  <si>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</si>
  <si>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</si>
  <si>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</si>
  <si>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</si>
  <si>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</si>
  <si>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</si>
  <si>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</si>
  <si>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</si>
  <si>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</si>
  <si>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MANTENIMIENTO AERONAVES*</t>
  </si>
  <si>
    <t>TRIPULACIONES*</t>
  </si>
  <si>
    <t>OPERACIONES AEROLINEA*</t>
  </si>
  <si>
    <t>RAMPA AEROLINEA*</t>
  </si>
  <si>
    <t>TRAFICO/DOCUMENTACION*</t>
  </si>
  <si>
    <t>CAMBIO DE EQUIPO*</t>
  </si>
  <si>
    <t>CARGA*</t>
  </si>
  <si>
    <t>ESPERA DE EQUIPO*</t>
  </si>
  <si>
    <t>No Imputable</t>
  </si>
  <si>
    <t>CONTROL DE FLUJO</t>
  </si>
  <si>
    <t>METEOROLOGIA</t>
  </si>
  <si>
    <t>COMBUSTIBLES</t>
  </si>
  <si>
    <t xml:space="preserve">APLICACIÓN DE CONTROL DE FLUJO </t>
  </si>
  <si>
    <t>AUTORIDADES MIGRATORIAS</t>
  </si>
  <si>
    <t>IMPACTO DE AVE</t>
  </si>
  <si>
    <t>INFRAESTRUCTURA AEROPORTUARIA</t>
  </si>
  <si>
    <t>AUTORIDADES</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</si>
  <si>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</si>
  <si>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</si>
  <si>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</si>
  <si>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</si>
  <si>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</si>
  <si>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</si>
  <si>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</si>
  <si>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</si>
  <si>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</si>
  <si>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</si>
  <si>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</si>
  <si>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</si>
  <si>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</si>
  <si>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</si>
  <si>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</si>
  <si>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</si>
  <si>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</si>
  <si>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</si>
  <si>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</si>
  <si>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</si>
  <si>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</si>
  <si>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</si>
  <si>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</si>
  <si>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</si>
  <si>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Control De Flujo</t>
  </si>
  <si>
    <t>Meteorologia</t>
  </si>
  <si>
    <t>Combustibles</t>
  </si>
  <si>
    <t>Impacto De Ave</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</si>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</sst>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5" fillId="0" borderId="0" applyFont="0" applyFill="0" applyBorder="0" applyAlignment="0" applyProtection="0"/>
    <xf numFmtId="0" fontId="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8" fillId="4" borderId="0" applyNumberFormat="0" applyBorder="0" applyAlignment="0" applyProtection="0"/>
    <xf numFmtId="0" fontId="39" fillId="16" borderId="1" applyNumberFormat="0" applyAlignment="0" applyProtection="0"/>
    <xf numFmtId="0" fontId="40" fillId="1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43" fillId="7" borderId="1" applyNumberFormat="0" applyAlignment="0" applyProtection="0"/>
    <xf numFmtId="167" fontId="7" fillId="0" borderId="0" applyFont="0" applyFill="0" applyBorder="0" applyAlignment="0" applyProtection="0"/>
    <xf numFmtId="0" fontId="44" fillId="3" borderId="0" applyNumberFormat="0" applyBorder="0" applyAlignment="0" applyProtection="0"/>
    <xf numFmtId="0" fontId="45"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6" fillId="23" borderId="4" applyNumberFormat="0" applyFont="0" applyAlignment="0" applyProtection="0"/>
    <xf numFmtId="0" fontId="46" fillId="16"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10" xfId="0" applyFill="1" applyBorder="1"/>
    <xf numFmtId="0" fontId="0" fillId="0" borderId="0" xfId="0" applyFill="1" applyBorder="1"/>
    <xf numFmtId="0" fontId="8" fillId="0" borderId="0" xfId="0" applyFont="1" applyFill="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9" fontId="8" fillId="24" borderId="10" xfId="44" applyFont="1" applyFill="1" applyBorder="1" applyAlignment="1">
      <alignment horizontal="right"/>
    </xf>
    <xf numFmtId="0" fontId="31" fillId="0" borderId="0" xfId="0" applyFont="1"/>
    <xf numFmtId="3" fontId="0" fillId="0" borderId="10" xfId="0" applyNumberFormat="1" applyFill="1" applyBorder="1"/>
    <xf numFmtId="0" fontId="8" fillId="24" borderId="10" xfId="0" applyFont="1" applyFill="1" applyBorder="1" applyAlignment="1">
      <alignment wrapText="1"/>
    </xf>
    <xf numFmtId="9" fontId="0" fillId="0" borderId="0" xfId="0" applyNumberFormat="1"/>
    <xf numFmtId="0" fontId="8" fillId="0" borderId="0" xfId="0" applyFont="1" applyAlignment="1"/>
    <xf numFmtId="0" fontId="7" fillId="0" borderId="10" xfId="0" applyFont="1" applyBorder="1" applyAlignment="1">
      <alignment horizontal="left" vertical="center"/>
    </xf>
    <xf numFmtId="9" fontId="0" fillId="0" borderId="11" xfId="44" applyFont="1" applyBorder="1" applyAlignment="1">
      <alignment horizontal="center"/>
    </xf>
    <xf numFmtId="0" fontId="7"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0" fillId="27" borderId="13" xfId="0" applyNumberFormat="1" applyFill="1" applyBorder="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32" fillId="26" borderId="12" xfId="0" applyFont="1" applyFill="1" applyBorder="1" applyAlignment="1">
      <alignment horizontal="center" vertical="center"/>
    </xf>
    <xf numFmtId="0" fontId="9" fillId="0" borderId="0" xfId="0" applyFont="1" applyAlignment="1"/>
    <xf numFmtId="0" fontId="2" fillId="0" borderId="0" xfId="103"/>
    <xf numFmtId="0" fontId="52"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2" fillId="24" borderId="10" xfId="104" applyFont="1" applyFill="1" applyBorder="1"/>
    <xf numFmtId="165" fontId="52"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6" borderId="13" xfId="0" applyFont="1" applyFill="1" applyBorder="1" applyAlignment="1">
      <alignment horizontal="center" vertical="center" wrapText="1"/>
    </xf>
    <xf numFmtId="0" fontId="32" fillId="26" borderId="11" xfId="0" applyFont="1" applyFill="1" applyBorder="1" applyAlignment="1">
      <alignment horizontal="center" vertical="center" wrapText="1"/>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Puntualidad'!$J$48:$J$51</c:f>
              <c:strCache>
                <c:ptCount val="4"/>
                <c:pt idx="0">
                  <c:v>Aeroméxico (Aerovías de México)</c:v>
                </c:pt>
                <c:pt idx="1">
                  <c:v>Aeroméxico Connect</c:v>
                </c:pt>
                <c:pt idx="2">
                  <c:v>Aeromar</c:v>
                </c:pt>
                <c:pt idx="3">
                  <c:v>Volaris</c:v>
                </c:pt>
              </c:strCache>
            </c:strRef>
          </c:cat>
          <c:val>
            <c:numRef>
              <c:f>'Gráficos Índice de Puntualidad'!$L$48:$L$51</c:f>
              <c:numCache>
                <c:formatCode>0%</c:formatCode>
                <c:ptCount val="4"/>
                <c:pt idx="0">
                  <c:v>0.94117647058823528</c:v>
                </c:pt>
                <c:pt idx="1">
                  <c:v>0.91405184174624832</c:v>
                </c:pt>
                <c:pt idx="2">
                  <c:v>0.8892171344165436</c:v>
                </c:pt>
                <c:pt idx="3">
                  <c:v>0.98012775017743081</c:v>
                </c:pt>
              </c:numCache>
            </c:numRef>
          </c:val>
        </c:ser>
        <c:ser>
          <c:idx val="2"/>
          <c:order val="1"/>
          <c:tx>
            <c:strRef>
              <c:f>'Gráficos Índice de Puntualidad'!$M$47</c:f>
              <c:strCache>
                <c:ptCount val="1"/>
                <c:pt idx="0">
                  <c:v>Dentro del  Horario</c:v>
                </c:pt>
              </c:strCache>
            </c:strRef>
          </c:tx>
          <c:invertIfNegative val="0"/>
          <c:cat>
            <c:strRef>
              <c:f>'Gráficos Índice de Puntualidad'!$J$48:$J$51</c:f>
              <c:strCache>
                <c:ptCount val="4"/>
                <c:pt idx="0">
                  <c:v>Aeroméxico (Aerovías de México)</c:v>
                </c:pt>
                <c:pt idx="1">
                  <c:v>Aeroméxico Connect</c:v>
                </c:pt>
                <c:pt idx="2">
                  <c:v>Aeromar</c:v>
                </c:pt>
                <c:pt idx="3">
                  <c:v>Volaris</c:v>
                </c:pt>
              </c:strCache>
            </c:strRef>
          </c:cat>
          <c:val>
            <c:numRef>
              <c:f>'Gráficos Índice de Puntualidad'!$M$48:$M$51</c:f>
              <c:numCache>
                <c:formatCode>0%</c:formatCode>
                <c:ptCount val="4"/>
                <c:pt idx="0">
                  <c:v>0.94117647058823528</c:v>
                </c:pt>
                <c:pt idx="1">
                  <c:v>0.70532060027285137</c:v>
                </c:pt>
                <c:pt idx="2">
                  <c:v>0.62038404726735596</c:v>
                </c:pt>
                <c:pt idx="3">
                  <c:v>0.96451383960255499</c:v>
                </c:pt>
              </c:numCache>
            </c:numRef>
          </c:val>
        </c:ser>
        <c:dLbls>
          <c:showLegendKey val="0"/>
          <c:showVal val="0"/>
          <c:showCatName val="0"/>
          <c:showSerName val="0"/>
          <c:showPercent val="0"/>
          <c:showBubbleSize val="0"/>
        </c:dLbls>
        <c:gapWidth val="150"/>
        <c:axId val="515671088"/>
        <c:axId val="515671480"/>
      </c:barChart>
      <c:catAx>
        <c:axId val="51567108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5671480"/>
        <c:crosses val="autoZero"/>
        <c:auto val="1"/>
        <c:lblAlgn val="ctr"/>
        <c:lblOffset val="100"/>
        <c:noMultiLvlLbl val="0"/>
      </c:catAx>
      <c:valAx>
        <c:axId val="515671480"/>
        <c:scaling>
          <c:orientation val="minMax"/>
          <c:max val="1"/>
          <c:min val="0"/>
        </c:scaling>
        <c:delete val="0"/>
        <c:axPos val="l"/>
        <c:majorGridlines/>
        <c:numFmt formatCode="0%" sourceLinked="1"/>
        <c:majorTickMark val="out"/>
        <c:minorTickMark val="none"/>
        <c:tickLblPos val="nextTo"/>
        <c:crossAx val="51567108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Puntualidad'!$J$66:$J$67</c:f>
              <c:strCache>
                <c:ptCount val="2"/>
                <c:pt idx="0">
                  <c:v>Envoy Air, Inc</c:v>
                </c:pt>
                <c:pt idx="1">
                  <c:v>United Airlines, Inc.</c:v>
                </c:pt>
              </c:strCache>
            </c:strRef>
          </c:cat>
          <c:val>
            <c:numRef>
              <c:f>'Gráficos Índice de Puntualidad'!$L$66:$L$67</c:f>
              <c:numCache>
                <c:formatCode>0%</c:formatCode>
                <c:ptCount val="2"/>
                <c:pt idx="0">
                  <c:v>0.87096774193548387</c:v>
                </c:pt>
                <c:pt idx="1">
                  <c:v>0.92213114754098358</c:v>
                </c:pt>
              </c:numCache>
            </c:numRef>
          </c:val>
        </c:ser>
        <c:ser>
          <c:idx val="2"/>
          <c:order val="1"/>
          <c:tx>
            <c:strRef>
              <c:f>'Gráficos Índice de Puntualidad'!$M$65</c:f>
              <c:strCache>
                <c:ptCount val="1"/>
                <c:pt idx="0">
                  <c:v>Dentro del  Horario</c:v>
                </c:pt>
              </c:strCache>
            </c:strRef>
          </c:tx>
          <c:invertIfNegative val="0"/>
          <c:cat>
            <c:strRef>
              <c:f>'Gráficos Índice de Puntualidad'!$J$66:$J$67</c:f>
              <c:strCache>
                <c:ptCount val="2"/>
                <c:pt idx="0">
                  <c:v>Envoy Air, Inc</c:v>
                </c:pt>
                <c:pt idx="1">
                  <c:v>United Airlines, Inc.</c:v>
                </c:pt>
              </c:strCache>
            </c:strRef>
          </c:cat>
          <c:val>
            <c:numRef>
              <c:f>'Gráficos Índice de Puntualidad'!$M$66:$M$67</c:f>
              <c:numCache>
                <c:formatCode>0%</c:formatCode>
                <c:ptCount val="2"/>
                <c:pt idx="0">
                  <c:v>0.83333333333333337</c:v>
                </c:pt>
                <c:pt idx="1">
                  <c:v>0.91120218579234968</c:v>
                </c:pt>
              </c:numCache>
            </c:numRef>
          </c:val>
        </c:ser>
        <c:dLbls>
          <c:showLegendKey val="0"/>
          <c:showVal val="0"/>
          <c:showCatName val="0"/>
          <c:showSerName val="0"/>
          <c:showPercent val="0"/>
          <c:showBubbleSize val="0"/>
        </c:dLbls>
        <c:gapWidth val="150"/>
        <c:axId val="515672264"/>
        <c:axId val="515672656"/>
      </c:barChart>
      <c:catAx>
        <c:axId val="515672264"/>
        <c:scaling>
          <c:orientation val="minMax"/>
        </c:scaling>
        <c:delete val="0"/>
        <c:axPos val="b"/>
        <c:numFmt formatCode="General" sourceLinked="1"/>
        <c:majorTickMark val="out"/>
        <c:minorTickMark val="none"/>
        <c:tickLblPos val="nextTo"/>
        <c:txPr>
          <a:bodyPr rot="0" vert="horz"/>
          <a:lstStyle/>
          <a:p>
            <a:pPr>
              <a:defRPr/>
            </a:pPr>
            <a:endParaRPr lang="es-MX"/>
          </a:p>
        </c:txPr>
        <c:crossAx val="515672656"/>
        <c:crosses val="autoZero"/>
        <c:auto val="1"/>
        <c:lblAlgn val="ctr"/>
        <c:lblOffset val="100"/>
        <c:noMultiLvlLbl val="0"/>
      </c:catAx>
      <c:valAx>
        <c:axId val="515672656"/>
        <c:scaling>
          <c:orientation val="minMax"/>
          <c:max val="1"/>
          <c:min val="0"/>
        </c:scaling>
        <c:delete val="0"/>
        <c:axPos val="l"/>
        <c:majorGridlines/>
        <c:numFmt formatCode="0%" sourceLinked="1"/>
        <c:majorTickMark val="out"/>
        <c:minorTickMark val="none"/>
        <c:tickLblPos val="nextTo"/>
        <c:crossAx val="515672264"/>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0.8509863674337359</c:v>
                </c:pt>
                <c:pt idx="1">
                  <c:v>0.87373996533479281</c:v>
                </c:pt>
                <c:pt idx="2">
                  <c:v>0.80432762420966131</c:v>
                </c:pt>
                <c:pt idx="3">
                  <c:v>0.80065497165619726</c:v>
                </c:pt>
                <c:pt idx="4">
                  <c:v>0.80768142440468416</c:v>
                </c:pt>
                <c:pt idx="5">
                  <c:v>0.75707070707070712</c:v>
                </c:pt>
                <c:pt idx="6">
                  <c:v>0.6997062548845232</c:v>
                </c:pt>
                <c:pt idx="7">
                  <c:v>0.74761100499905675</c:v>
                </c:pt>
                <c:pt idx="8">
                  <c:v>0.83327228327228331</c:v>
                </c:pt>
                <c:pt idx="9">
                  <c:v>0.74844180343331457</c:v>
                </c:pt>
                <c:pt idx="10">
                  <c:v>0.71097210638495045</c:v>
                </c:pt>
                <c:pt idx="11">
                  <c:v>0.73520057007786432</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0.8002971137521222</c:v>
                </c:pt>
                <c:pt idx="1">
                  <c:v>0.9568965517241379</c:v>
                </c:pt>
                <c:pt idx="2">
                  <c:v>0.81952169076751946</c:v>
                </c:pt>
                <c:pt idx="3">
                  <c:v>0.89999999999999991</c:v>
                </c:pt>
                <c:pt idx="4">
                  <c:v>0.87903225806451613</c:v>
                </c:pt>
                <c:pt idx="5">
                  <c:v>0.875</c:v>
                </c:pt>
                <c:pt idx="6">
                  <c:v>0.92741935483870974</c:v>
                </c:pt>
                <c:pt idx="7">
                  <c:v>0.77419354838709675</c:v>
                </c:pt>
                <c:pt idx="8">
                  <c:v>0.91666666666666663</c:v>
                </c:pt>
                <c:pt idx="9">
                  <c:v>0.90322580645161299</c:v>
                </c:pt>
                <c:pt idx="10">
                  <c:v>0.91666666666666674</c:v>
                </c:pt>
                <c:pt idx="11">
                  <c:v>0.81779233870967749</c:v>
                </c:pt>
              </c:numCache>
            </c:numRef>
          </c:val>
          <c:smooth val="0"/>
        </c:ser>
        <c:dLbls>
          <c:showLegendKey val="0"/>
          <c:showVal val="0"/>
          <c:showCatName val="0"/>
          <c:showSerName val="0"/>
          <c:showPercent val="0"/>
          <c:showBubbleSize val="0"/>
        </c:dLbls>
        <c:marker val="1"/>
        <c:smooth val="0"/>
        <c:axId val="515673440"/>
        <c:axId val="515673832"/>
      </c:lineChart>
      <c:catAx>
        <c:axId val="5156734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5673832"/>
        <c:crosses val="autoZero"/>
        <c:auto val="1"/>
        <c:lblAlgn val="ctr"/>
        <c:lblOffset val="100"/>
        <c:noMultiLvlLbl val="0"/>
      </c:catAx>
      <c:valAx>
        <c:axId val="515673832"/>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515673440"/>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0.95697577276524648</c:v>
                </c:pt>
                <c:pt idx="1">
                  <c:v>0.95994116037219479</c:v>
                </c:pt>
                <c:pt idx="2">
                  <c:v>0.88915395157497712</c:v>
                </c:pt>
                <c:pt idx="3">
                  <c:v>0.94255523758453885</c:v>
                </c:pt>
                <c:pt idx="4">
                  <c:v>0.91628393771857275</c:v>
                </c:pt>
                <c:pt idx="5">
                  <c:v>0.91313131313131313</c:v>
                </c:pt>
                <c:pt idx="6">
                  <c:v>0.89636726224162555</c:v>
                </c:pt>
                <c:pt idx="7">
                  <c:v>0.9438785134880211</c:v>
                </c:pt>
                <c:pt idx="8">
                  <c:v>0.95711233211233215</c:v>
                </c:pt>
                <c:pt idx="9">
                  <c:v>0.93913035276362944</c:v>
                </c:pt>
                <c:pt idx="10">
                  <c:v>0.92918172551200084</c:v>
                </c:pt>
                <c:pt idx="11">
                  <c:v>0.91966478958101605</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0.81345500848896424</c:v>
                </c:pt>
                <c:pt idx="1">
                  <c:v>0.98275862068965514</c:v>
                </c:pt>
                <c:pt idx="2">
                  <c:v>0.94883203559510565</c:v>
                </c:pt>
                <c:pt idx="3">
                  <c:v>0.91666666666666663</c:v>
                </c:pt>
                <c:pt idx="4">
                  <c:v>0.90322580645161288</c:v>
                </c:pt>
                <c:pt idx="5">
                  <c:v>0.875</c:v>
                </c:pt>
                <c:pt idx="6">
                  <c:v>0.94354838709677424</c:v>
                </c:pt>
                <c:pt idx="7">
                  <c:v>0.79032258064516125</c:v>
                </c:pt>
                <c:pt idx="8">
                  <c:v>0.94166666666666665</c:v>
                </c:pt>
                <c:pt idx="9">
                  <c:v>0.91935483870967749</c:v>
                </c:pt>
                <c:pt idx="10">
                  <c:v>0.91666666666666674</c:v>
                </c:pt>
                <c:pt idx="11">
                  <c:v>0.83366935483870974</c:v>
                </c:pt>
              </c:numCache>
            </c:numRef>
          </c:val>
          <c:smooth val="0"/>
        </c:ser>
        <c:dLbls>
          <c:showLegendKey val="0"/>
          <c:showVal val="0"/>
          <c:showCatName val="0"/>
          <c:showSerName val="0"/>
          <c:showPercent val="0"/>
          <c:showBubbleSize val="0"/>
        </c:dLbls>
        <c:marker val="1"/>
        <c:smooth val="0"/>
        <c:axId val="515674616"/>
        <c:axId val="515675008"/>
      </c:lineChart>
      <c:catAx>
        <c:axId val="51567461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5675008"/>
        <c:crosses val="autoZero"/>
        <c:auto val="1"/>
        <c:lblAlgn val="ctr"/>
        <c:lblOffset val="100"/>
        <c:noMultiLvlLbl val="0"/>
      </c:catAx>
      <c:valAx>
        <c:axId val="515675008"/>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15674616"/>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Morelia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1582356748228842"/>
                  <c:y val="-0.1632024384853628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Control De Flujo</c:v>
                </c:pt>
                <c:pt idx="3">
                  <c:v>Meteorologia</c:v>
                </c:pt>
                <c:pt idx="4">
                  <c:v>Combustibles</c:v>
                </c:pt>
                <c:pt idx="5">
                  <c:v>Impacto De Ave</c:v>
                </c:pt>
                <c:pt idx="6">
                  <c:v>Varios</c:v>
                </c:pt>
              </c:strCache>
            </c:strRef>
          </c:cat>
          <c:val>
            <c:numRef>
              <c:f>'Graficas Demoras'!$E$3:$E$9</c:f>
              <c:numCache>
                <c:formatCode>_-* #,##0_-;\-* #,##0_-;_-* "-"??_-;_-@_-</c:formatCode>
                <c:ptCount val="7"/>
                <c:pt idx="0">
                  <c:v>3599</c:v>
                </c:pt>
                <c:pt idx="1">
                  <c:v>320</c:v>
                </c:pt>
                <c:pt idx="2">
                  <c:v>300</c:v>
                </c:pt>
                <c:pt idx="3">
                  <c:v>77</c:v>
                </c:pt>
                <c:pt idx="4">
                  <c:v>1</c:v>
                </c:pt>
                <c:pt idx="5">
                  <c:v>1</c:v>
                </c:pt>
                <c:pt idx="6">
                  <c:v>14</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97918287037" createdVersion="5" refreshedVersion="5" minRefreshableVersion="3" recordCount="44">
  <cacheSource type="worksheet">
    <worksheetSource ref="A3:P47" sheet="base 2" r:id="rId2"/>
  </cacheSource>
  <cacheFields count="16">
    <cacheField name="Empresa" numFmtId="0">
      <sharedItems count="6">
        <s v="Aeromar"/>
        <s v="Aeroméxico (Aerovías de México)"/>
        <s v="Aeroméxico Connect (Aerolitoral)"/>
        <s v="Envoy Air, Inc"/>
        <s v="United Airlines, Inc."/>
        <s v="Volaris (Concesionaria Vuela Cia de Aviación)"/>
      </sharedItems>
    </cacheField>
    <cacheField name="Nacionalidad" numFmtId="0">
      <sharedItems count="2">
        <s v="Mexicanas"/>
        <s v="Norte América"/>
      </sharedItems>
    </cacheField>
    <cacheField name="Tipo de Demora" numFmtId="0">
      <sharedItems count="2">
        <s v="Imputable"/>
        <s v="No Imputable"/>
      </sharedItems>
    </cacheField>
    <cacheField name="Causas" numFmtId="0">
      <sharedItems count="17">
        <s v="ESPERA DE EQUIPO*"/>
        <s v="REPERCUCIONES*"/>
        <s v="METEOROLOGIA"/>
        <s v="CONTROL DE FLUJO"/>
        <s v="MANTENIMIENTO AERONAVES*"/>
        <s v="OPERACIONES AEROLINEA*"/>
        <s v="TRIPULACIONES*"/>
        <s v="CAMBIO DE EQUIPO*"/>
        <s v="AUTORIDADES"/>
        <s v="INFRAESTRUCTURA AEROPORTUARIA"/>
        <s v="AUTORIDADES MIGRATORIAS"/>
        <s v="RAMPA AEROLINEA*"/>
        <s v="TRAFICO/DOCUMENTACION*"/>
        <s v="COMBUSTIBLES"/>
        <s v="CARGA*"/>
        <s v="IMPACTO DE AVE"/>
        <s v="APLICACIÓN DE CONTROL DE FLUJO "/>
      </sharedItems>
    </cacheField>
    <cacheField name="Ene" numFmtId="0">
      <sharedItems containsSemiMixedTypes="0" containsString="0" containsNumber="1" containsInteger="1" minValue="0" maxValue="16"/>
    </cacheField>
    <cacheField name="Feb" numFmtId="0">
      <sharedItems containsSemiMixedTypes="0" containsString="0" containsNumber="1" containsInteger="1" minValue="0" maxValue="11"/>
    </cacheField>
    <cacheField name="Mar" numFmtId="0">
      <sharedItems containsSemiMixedTypes="0" containsString="0" containsNumber="1" containsInteger="1" minValue="0" maxValue="15"/>
    </cacheField>
    <cacheField name="Abr" numFmtId="0">
      <sharedItems containsSemiMixedTypes="0" containsString="0" containsNumber="1" containsInteger="1" minValue="0" maxValue="23"/>
    </cacheField>
    <cacheField name="May" numFmtId="0">
      <sharedItems containsSemiMixedTypes="0" containsString="0" containsNumber="1" containsInteger="1" minValue="0" maxValue="16"/>
    </cacheField>
    <cacheField name="Jun" numFmtId="0">
      <sharedItems containsSemiMixedTypes="0" containsString="0" containsNumber="1" containsInteger="1" minValue="0" maxValue="13"/>
    </cacheField>
    <cacheField name="Jul" numFmtId="0">
      <sharedItems containsSemiMixedTypes="0" containsString="0" containsNumber="1" containsInteger="1" minValue="0" maxValue="17"/>
    </cacheField>
    <cacheField name="Aug" numFmtId="0">
      <sharedItems containsSemiMixedTypes="0" containsString="0" containsNumber="1" containsInteger="1" minValue="0" maxValue="18"/>
    </cacheField>
    <cacheField name="Sep" numFmtId="0">
      <sharedItems containsSemiMixedTypes="0" containsString="0" containsNumber="1" containsInteger="1" minValue="0" maxValue="9"/>
    </cacheField>
    <cacheField name="Oct" numFmtId="0">
      <sharedItems containsSemiMixedTypes="0" containsString="0" containsNumber="1" containsInteger="1" minValue="0" maxValue="18"/>
    </cacheField>
    <cacheField name="Nov" numFmtId="0">
      <sharedItems containsSemiMixedTypes="0" containsString="0" containsNumber="1" containsInteger="1" minValue="0" maxValue="19"/>
    </cacheField>
    <cacheField name="Dec" numFmtId="0">
      <sharedItems containsSemiMixedTypes="0" containsString="0" containsNumber="1" containsInteger="1" minValue="0" maxValue="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
  <r>
    <x v="0"/>
    <x v="0"/>
    <x v="0"/>
    <x v="0"/>
    <n v="0"/>
    <n v="0"/>
    <n v="0"/>
    <n v="0"/>
    <n v="0"/>
    <n v="0"/>
    <n v="0"/>
    <n v="0"/>
    <n v="0"/>
    <n v="0"/>
    <n v="6"/>
    <n v="0"/>
  </r>
  <r>
    <x v="0"/>
    <x v="0"/>
    <x v="0"/>
    <x v="1"/>
    <n v="8"/>
    <n v="3"/>
    <n v="5"/>
    <n v="5"/>
    <n v="8"/>
    <n v="7"/>
    <n v="10"/>
    <n v="5"/>
    <n v="2"/>
    <n v="8"/>
    <n v="0"/>
    <n v="8"/>
  </r>
  <r>
    <x v="0"/>
    <x v="0"/>
    <x v="1"/>
    <x v="2"/>
    <n v="1"/>
    <n v="2"/>
    <n v="13"/>
    <n v="0"/>
    <n v="0"/>
    <n v="0"/>
    <n v="1"/>
    <n v="0"/>
    <n v="2"/>
    <n v="0"/>
    <n v="0"/>
    <n v="1"/>
  </r>
  <r>
    <x v="0"/>
    <x v="0"/>
    <x v="1"/>
    <x v="3"/>
    <n v="12"/>
    <n v="11"/>
    <n v="0"/>
    <n v="23"/>
    <n v="16"/>
    <n v="12"/>
    <n v="17"/>
    <n v="12"/>
    <n v="8"/>
    <n v="14"/>
    <n v="19"/>
    <n v="18"/>
  </r>
  <r>
    <x v="1"/>
    <x v="0"/>
    <x v="0"/>
    <x v="4"/>
    <n v="0"/>
    <n v="0"/>
    <n v="1"/>
    <n v="0"/>
    <n v="0"/>
    <n v="0"/>
    <n v="0"/>
    <n v="0"/>
    <n v="0"/>
    <n v="0"/>
    <n v="0"/>
    <n v="0"/>
  </r>
  <r>
    <x v="2"/>
    <x v="0"/>
    <x v="0"/>
    <x v="4"/>
    <n v="0"/>
    <n v="2"/>
    <n v="0"/>
    <n v="2"/>
    <n v="3"/>
    <n v="3"/>
    <n v="2"/>
    <n v="1"/>
    <n v="1"/>
    <n v="2"/>
    <n v="1"/>
    <n v="1"/>
  </r>
  <r>
    <x v="2"/>
    <x v="0"/>
    <x v="0"/>
    <x v="5"/>
    <n v="0"/>
    <n v="0"/>
    <n v="0"/>
    <n v="0"/>
    <n v="0"/>
    <n v="0"/>
    <n v="0"/>
    <n v="0"/>
    <n v="1"/>
    <n v="0"/>
    <n v="1"/>
    <n v="0"/>
  </r>
  <r>
    <x v="2"/>
    <x v="0"/>
    <x v="0"/>
    <x v="6"/>
    <n v="2"/>
    <n v="1"/>
    <n v="1"/>
    <n v="4"/>
    <n v="7"/>
    <n v="3"/>
    <n v="4"/>
    <n v="4"/>
    <n v="3"/>
    <n v="0"/>
    <n v="2"/>
    <n v="2"/>
  </r>
  <r>
    <x v="2"/>
    <x v="0"/>
    <x v="0"/>
    <x v="7"/>
    <n v="0"/>
    <n v="0"/>
    <n v="4"/>
    <n v="0"/>
    <n v="0"/>
    <n v="0"/>
    <n v="0"/>
    <n v="0"/>
    <n v="0"/>
    <n v="0"/>
    <n v="0"/>
    <n v="0"/>
  </r>
  <r>
    <x v="2"/>
    <x v="0"/>
    <x v="0"/>
    <x v="1"/>
    <n v="0"/>
    <n v="1"/>
    <n v="0"/>
    <n v="2"/>
    <n v="1"/>
    <n v="1"/>
    <n v="1"/>
    <n v="0"/>
    <n v="0"/>
    <n v="0"/>
    <n v="0"/>
    <n v="0"/>
  </r>
  <r>
    <x v="2"/>
    <x v="0"/>
    <x v="1"/>
    <x v="8"/>
    <n v="0"/>
    <n v="0"/>
    <n v="0"/>
    <n v="0"/>
    <n v="0"/>
    <n v="0"/>
    <n v="0"/>
    <n v="0"/>
    <n v="0"/>
    <n v="0"/>
    <n v="2"/>
    <n v="0"/>
  </r>
  <r>
    <x v="2"/>
    <x v="0"/>
    <x v="1"/>
    <x v="9"/>
    <n v="0"/>
    <n v="0"/>
    <n v="0"/>
    <n v="0"/>
    <n v="1"/>
    <n v="1"/>
    <n v="1"/>
    <n v="1"/>
    <n v="2"/>
    <n v="0"/>
    <n v="0"/>
    <n v="0"/>
  </r>
  <r>
    <x v="2"/>
    <x v="0"/>
    <x v="1"/>
    <x v="2"/>
    <n v="3"/>
    <n v="1"/>
    <n v="1"/>
    <n v="0"/>
    <n v="0"/>
    <n v="0"/>
    <n v="0"/>
    <n v="3"/>
    <n v="0"/>
    <n v="0"/>
    <n v="2"/>
    <n v="3"/>
  </r>
  <r>
    <x v="2"/>
    <x v="0"/>
    <x v="1"/>
    <x v="3"/>
    <n v="6"/>
    <n v="4"/>
    <n v="5"/>
    <n v="9"/>
    <n v="8"/>
    <n v="13"/>
    <n v="16"/>
    <n v="18"/>
    <n v="9"/>
    <n v="18"/>
    <n v="14"/>
    <n v="11"/>
  </r>
  <r>
    <x v="2"/>
    <x v="0"/>
    <x v="1"/>
    <x v="10"/>
    <n v="0"/>
    <n v="0"/>
    <n v="0"/>
    <n v="0"/>
    <n v="0"/>
    <n v="0"/>
    <n v="0"/>
    <n v="0"/>
    <n v="0"/>
    <n v="1"/>
    <n v="0"/>
    <n v="0"/>
  </r>
  <r>
    <x v="3"/>
    <x v="1"/>
    <x v="0"/>
    <x v="4"/>
    <n v="0"/>
    <n v="1"/>
    <n v="3"/>
    <n v="0"/>
    <n v="4"/>
    <n v="3"/>
    <n v="1"/>
    <n v="4"/>
    <n v="1"/>
    <n v="1"/>
    <n v="2"/>
    <n v="2"/>
  </r>
  <r>
    <x v="3"/>
    <x v="1"/>
    <x v="0"/>
    <x v="5"/>
    <n v="0"/>
    <n v="0"/>
    <n v="0"/>
    <n v="0"/>
    <n v="0"/>
    <n v="0"/>
    <n v="0"/>
    <n v="0"/>
    <n v="0"/>
    <n v="0"/>
    <n v="0"/>
    <n v="1"/>
  </r>
  <r>
    <x v="3"/>
    <x v="1"/>
    <x v="0"/>
    <x v="11"/>
    <n v="5"/>
    <n v="0"/>
    <n v="2"/>
    <n v="0"/>
    <n v="0"/>
    <n v="2"/>
    <n v="0"/>
    <n v="0"/>
    <n v="0"/>
    <n v="0"/>
    <n v="2"/>
    <n v="0"/>
  </r>
  <r>
    <x v="3"/>
    <x v="1"/>
    <x v="0"/>
    <x v="12"/>
    <n v="0"/>
    <n v="0"/>
    <n v="0"/>
    <n v="0"/>
    <n v="0"/>
    <n v="0"/>
    <n v="0"/>
    <n v="0"/>
    <n v="1"/>
    <n v="1"/>
    <n v="0"/>
    <n v="1"/>
  </r>
  <r>
    <x v="3"/>
    <x v="1"/>
    <x v="0"/>
    <x v="6"/>
    <n v="0"/>
    <n v="0"/>
    <n v="0"/>
    <n v="1"/>
    <n v="0"/>
    <n v="1"/>
    <n v="0"/>
    <n v="0"/>
    <n v="0"/>
    <n v="0"/>
    <n v="0"/>
    <n v="0"/>
  </r>
  <r>
    <x v="3"/>
    <x v="1"/>
    <x v="0"/>
    <x v="1"/>
    <n v="16"/>
    <n v="0"/>
    <n v="0"/>
    <n v="4"/>
    <n v="7"/>
    <n v="0"/>
    <n v="4"/>
    <n v="9"/>
    <n v="4"/>
    <n v="1"/>
    <n v="4"/>
    <n v="8"/>
  </r>
  <r>
    <x v="3"/>
    <x v="1"/>
    <x v="1"/>
    <x v="13"/>
    <n v="0"/>
    <n v="0"/>
    <n v="0"/>
    <n v="0"/>
    <n v="0"/>
    <n v="0"/>
    <n v="0"/>
    <n v="0"/>
    <n v="0"/>
    <n v="0"/>
    <n v="0"/>
    <n v="1"/>
  </r>
  <r>
    <x v="3"/>
    <x v="1"/>
    <x v="1"/>
    <x v="2"/>
    <n v="2"/>
    <n v="2"/>
    <n v="15"/>
    <n v="2"/>
    <n v="3"/>
    <n v="0"/>
    <n v="2"/>
    <n v="0"/>
    <n v="0"/>
    <n v="0"/>
    <n v="0"/>
    <n v="0"/>
  </r>
  <r>
    <x v="3"/>
    <x v="1"/>
    <x v="1"/>
    <x v="3"/>
    <n v="0"/>
    <n v="0"/>
    <n v="0"/>
    <n v="0"/>
    <n v="0"/>
    <n v="0"/>
    <n v="0"/>
    <n v="0"/>
    <n v="1"/>
    <n v="0"/>
    <n v="0"/>
    <n v="0"/>
  </r>
  <r>
    <x v="4"/>
    <x v="1"/>
    <x v="0"/>
    <x v="14"/>
    <n v="0"/>
    <n v="0"/>
    <n v="0"/>
    <n v="0"/>
    <n v="0"/>
    <n v="0"/>
    <n v="0"/>
    <n v="0"/>
    <n v="0"/>
    <n v="1"/>
    <n v="1"/>
    <n v="0"/>
  </r>
  <r>
    <x v="4"/>
    <x v="1"/>
    <x v="0"/>
    <x v="4"/>
    <n v="3"/>
    <n v="0"/>
    <n v="0"/>
    <n v="3"/>
    <n v="1"/>
    <n v="3"/>
    <n v="2"/>
    <n v="0"/>
    <n v="0"/>
    <n v="4"/>
    <n v="0"/>
    <n v="3"/>
  </r>
  <r>
    <x v="4"/>
    <x v="1"/>
    <x v="0"/>
    <x v="5"/>
    <n v="0"/>
    <n v="1"/>
    <n v="0"/>
    <n v="0"/>
    <n v="0"/>
    <n v="0"/>
    <n v="0"/>
    <n v="0"/>
    <n v="0"/>
    <n v="1"/>
    <n v="0"/>
    <n v="1"/>
  </r>
  <r>
    <x v="4"/>
    <x v="1"/>
    <x v="0"/>
    <x v="11"/>
    <n v="0"/>
    <n v="0"/>
    <n v="0"/>
    <n v="0"/>
    <n v="0"/>
    <n v="1"/>
    <n v="0"/>
    <n v="0"/>
    <n v="0"/>
    <n v="0"/>
    <n v="0"/>
    <n v="2"/>
  </r>
  <r>
    <x v="4"/>
    <x v="1"/>
    <x v="0"/>
    <x v="6"/>
    <n v="0"/>
    <n v="0"/>
    <n v="1"/>
    <n v="0"/>
    <n v="0"/>
    <n v="2"/>
    <n v="0"/>
    <n v="10"/>
    <n v="1"/>
    <n v="1"/>
    <n v="0"/>
    <n v="2"/>
  </r>
  <r>
    <x v="4"/>
    <x v="1"/>
    <x v="0"/>
    <x v="7"/>
    <n v="0"/>
    <n v="0"/>
    <n v="0"/>
    <n v="0"/>
    <n v="0"/>
    <n v="0"/>
    <n v="0"/>
    <n v="0"/>
    <n v="0"/>
    <n v="0"/>
    <n v="0"/>
    <n v="1"/>
  </r>
  <r>
    <x v="4"/>
    <x v="1"/>
    <x v="0"/>
    <x v="1"/>
    <n v="3"/>
    <n v="1"/>
    <n v="0"/>
    <n v="2"/>
    <n v="0"/>
    <n v="2"/>
    <n v="0"/>
    <n v="3"/>
    <n v="0"/>
    <n v="0"/>
    <n v="1"/>
    <n v="0"/>
  </r>
  <r>
    <x v="4"/>
    <x v="1"/>
    <x v="1"/>
    <x v="2"/>
    <n v="0"/>
    <n v="0"/>
    <n v="0"/>
    <n v="0"/>
    <n v="0"/>
    <n v="1"/>
    <n v="0"/>
    <n v="0"/>
    <n v="2"/>
    <n v="0"/>
    <n v="0"/>
    <n v="0"/>
  </r>
  <r>
    <x v="4"/>
    <x v="1"/>
    <x v="1"/>
    <x v="3"/>
    <n v="0"/>
    <n v="0"/>
    <n v="0"/>
    <n v="0"/>
    <n v="0"/>
    <n v="0"/>
    <n v="0"/>
    <n v="1"/>
    <n v="0"/>
    <n v="2"/>
    <n v="0"/>
    <n v="1"/>
  </r>
  <r>
    <x v="4"/>
    <x v="1"/>
    <x v="1"/>
    <x v="15"/>
    <n v="0"/>
    <n v="0"/>
    <n v="0"/>
    <n v="0"/>
    <n v="0"/>
    <n v="0"/>
    <n v="0"/>
    <n v="1"/>
    <n v="0"/>
    <n v="0"/>
    <n v="0"/>
    <n v="0"/>
  </r>
  <r>
    <x v="5"/>
    <x v="0"/>
    <x v="0"/>
    <x v="4"/>
    <n v="0"/>
    <n v="0"/>
    <n v="2"/>
    <n v="1"/>
    <n v="0"/>
    <n v="2"/>
    <n v="2"/>
    <n v="0"/>
    <n v="1"/>
    <n v="1"/>
    <n v="3"/>
    <n v="1"/>
  </r>
  <r>
    <x v="5"/>
    <x v="0"/>
    <x v="0"/>
    <x v="5"/>
    <n v="0"/>
    <n v="0"/>
    <n v="0"/>
    <n v="0"/>
    <n v="0"/>
    <n v="0"/>
    <n v="0"/>
    <n v="0"/>
    <n v="0"/>
    <n v="0"/>
    <n v="0"/>
    <n v="2"/>
  </r>
  <r>
    <x v="5"/>
    <x v="0"/>
    <x v="0"/>
    <x v="12"/>
    <n v="0"/>
    <n v="3"/>
    <n v="0"/>
    <n v="0"/>
    <n v="0"/>
    <n v="0"/>
    <n v="0"/>
    <n v="0"/>
    <n v="0"/>
    <n v="0"/>
    <n v="0"/>
    <n v="1"/>
  </r>
  <r>
    <x v="5"/>
    <x v="0"/>
    <x v="0"/>
    <x v="6"/>
    <n v="0"/>
    <n v="1"/>
    <n v="0"/>
    <n v="0"/>
    <n v="1"/>
    <n v="0"/>
    <n v="0"/>
    <n v="0"/>
    <n v="0"/>
    <n v="0"/>
    <n v="0"/>
    <n v="3"/>
  </r>
  <r>
    <x v="5"/>
    <x v="0"/>
    <x v="0"/>
    <x v="7"/>
    <n v="0"/>
    <n v="0"/>
    <n v="1"/>
    <n v="0"/>
    <n v="0"/>
    <n v="0"/>
    <n v="0"/>
    <n v="0"/>
    <n v="0"/>
    <n v="0"/>
    <n v="0"/>
    <n v="0"/>
  </r>
  <r>
    <x v="5"/>
    <x v="0"/>
    <x v="0"/>
    <x v="1"/>
    <n v="0"/>
    <n v="0"/>
    <n v="0"/>
    <n v="0"/>
    <n v="1"/>
    <n v="0"/>
    <n v="1"/>
    <n v="0"/>
    <n v="0"/>
    <n v="0"/>
    <n v="1"/>
    <n v="0"/>
  </r>
  <r>
    <x v="5"/>
    <x v="0"/>
    <x v="1"/>
    <x v="16"/>
    <n v="1"/>
    <n v="0"/>
    <n v="0"/>
    <n v="0"/>
    <n v="0"/>
    <n v="0"/>
    <n v="0"/>
    <n v="0"/>
    <n v="0"/>
    <n v="0"/>
    <n v="0"/>
    <n v="0"/>
  </r>
  <r>
    <x v="5"/>
    <x v="0"/>
    <x v="1"/>
    <x v="9"/>
    <n v="2"/>
    <n v="0"/>
    <n v="0"/>
    <n v="0"/>
    <n v="0"/>
    <n v="1"/>
    <n v="0"/>
    <n v="0"/>
    <n v="0"/>
    <n v="0"/>
    <n v="1"/>
    <n v="0"/>
  </r>
  <r>
    <x v="5"/>
    <x v="0"/>
    <x v="1"/>
    <x v="2"/>
    <n v="4"/>
    <n v="2"/>
    <n v="2"/>
    <n v="1"/>
    <n v="1"/>
    <n v="1"/>
    <n v="0"/>
    <n v="2"/>
    <n v="1"/>
    <n v="1"/>
    <n v="0"/>
    <n v="0"/>
  </r>
  <r>
    <x v="5"/>
    <x v="0"/>
    <x v="1"/>
    <x v="3"/>
    <n v="0"/>
    <n v="0"/>
    <n v="0"/>
    <n v="0"/>
    <n v="0"/>
    <n v="0"/>
    <n v="0"/>
    <n v="1"/>
    <n v="0"/>
    <n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52"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25" firstHeaderRow="0" firstDataRow="1" firstDataCol="1" rowPageCount="2" colPageCount="1"/>
  <pivotFields count="16">
    <pivotField axis="axisPage" showAll="0" sortType="ascending">
      <items count="7">
        <item x="0"/>
        <item x="1"/>
        <item x="2"/>
        <item x="3"/>
        <item x="4"/>
        <item x="5"/>
        <item t="default"/>
      </items>
    </pivotField>
    <pivotField axis="axisPage" showAll="0">
      <items count="3">
        <item x="0"/>
        <item x="1"/>
        <item t="default"/>
      </items>
    </pivotField>
    <pivotField axis="axisRow" showAll="0">
      <items count="3">
        <item x="0"/>
        <item x="1"/>
        <item t="default"/>
      </items>
    </pivotField>
    <pivotField axis="axisRow" showAll="0" sortType="descending">
      <items count="18">
        <item x="2"/>
        <item x="4"/>
        <item x="5"/>
        <item x="16"/>
        <item x="1"/>
        <item x="3"/>
        <item x="0"/>
        <item x="6"/>
        <item x="7"/>
        <item x="8"/>
        <item x="9"/>
        <item x="10"/>
        <item x="11"/>
        <item x="12"/>
        <item x="13"/>
        <item x="14"/>
        <item x="15"/>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20">
    <i>
      <x/>
    </i>
    <i r="1">
      <x v="4"/>
    </i>
    <i r="1">
      <x v="1"/>
    </i>
    <i r="1">
      <x v="7"/>
    </i>
    <i r="1">
      <x v="2"/>
    </i>
    <i r="1">
      <x v="12"/>
    </i>
    <i r="1">
      <x v="13"/>
    </i>
    <i r="1">
      <x v="8"/>
    </i>
    <i r="1">
      <x v="15"/>
    </i>
    <i r="1">
      <x v="6"/>
    </i>
    <i>
      <x v="1"/>
    </i>
    <i r="1">
      <x v="5"/>
    </i>
    <i r="1">
      <x/>
    </i>
    <i r="1">
      <x v="14"/>
    </i>
    <i r="1">
      <x v="3"/>
    </i>
    <i r="1">
      <x v="11"/>
    </i>
    <i r="1">
      <x v="16"/>
    </i>
    <i r="1">
      <x v="10"/>
    </i>
    <i r="1">
      <x v="9"/>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9">
            <x v="1"/>
            <x v="2"/>
            <x v="4"/>
            <x v="6"/>
            <x v="7"/>
            <x v="8"/>
            <x v="12"/>
            <x v="13"/>
            <x v="15"/>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9">
            <x v="1"/>
            <x v="2"/>
            <x v="4"/>
            <x v="6"/>
            <x v="7"/>
            <x v="8"/>
            <x v="12"/>
            <x v="13"/>
            <x v="15"/>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8">
            <x v="0"/>
            <x v="3"/>
            <x v="5"/>
            <x v="9"/>
            <x v="10"/>
            <x v="11"/>
            <x v="14"/>
            <x v="16"/>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8">
            <x v="0"/>
            <x v="3"/>
            <x v="5"/>
            <x v="9"/>
            <x v="10"/>
            <x v="11"/>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24"/>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1"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8" t="s">
        <v>5</v>
      </c>
      <c r="B1" s="7"/>
      <c r="C1" s="7"/>
      <c r="D1" s="7"/>
      <c r="E1" s="7"/>
      <c r="F1" s="7"/>
      <c r="G1" s="4">
        <v>2016</v>
      </c>
      <c r="K1" s="7"/>
    </row>
    <row r="2" spans="1:68" x14ac:dyDescent="0.2">
      <c r="A2" s="9" t="s">
        <v>15</v>
      </c>
      <c r="B2" s="7"/>
      <c r="C2" s="7"/>
      <c r="D2" s="7"/>
      <c r="E2" s="7"/>
      <c r="F2" s="7"/>
      <c r="G2" s="41" t="s">
        <v>67</v>
      </c>
      <c r="K2" s="7"/>
    </row>
    <row r="3" spans="1:68" ht="15" x14ac:dyDescent="0.25">
      <c r="A3" s="47" t="s">
        <v>72</v>
      </c>
      <c r="B3" s="47"/>
      <c r="C3" s="47"/>
      <c r="D3" s="47"/>
      <c r="E3" s="45"/>
      <c r="F3" s="45"/>
      <c r="G3" s="45"/>
      <c r="K3" s="45"/>
    </row>
    <row r="4" spans="1:68" x14ac:dyDescent="0.2">
      <c r="A4" s="45"/>
      <c r="B4" s="45"/>
      <c r="C4" s="45"/>
      <c r="D4" s="45"/>
      <c r="E4" s="45"/>
      <c r="F4" s="45"/>
      <c r="G4" s="45"/>
      <c r="K4" s="45"/>
    </row>
    <row r="5" spans="1:68" ht="15" x14ac:dyDescent="0.25">
      <c r="A5" s="10" t="s">
        <v>4</v>
      </c>
      <c r="B5" s="7"/>
      <c r="C5" s="7"/>
      <c r="D5" s="7"/>
      <c r="E5" s="7"/>
      <c r="F5" s="7"/>
      <c r="G5" s="7"/>
      <c r="K5" s="7"/>
      <c r="AZ5" s="32"/>
    </row>
    <row r="6" spans="1:68" ht="12.75" customHeight="1" x14ac:dyDescent="0.2">
      <c r="A6" s="45" t="s">
        <v>35</v>
      </c>
      <c r="B6" s="7"/>
      <c r="C6" s="7"/>
      <c r="D6" s="7"/>
      <c r="E6" s="7"/>
      <c r="F6" s="7"/>
      <c r="G6" s="7"/>
      <c r="K6" s="7"/>
      <c r="BL6" s="67" t="s">
        <v>70</v>
      </c>
      <c r="BM6" s="67"/>
      <c r="BN6" s="67"/>
      <c r="BO6" s="67"/>
      <c r="BP6" s="67"/>
    </row>
    <row r="7" spans="1:68" x14ac:dyDescent="0.2">
      <c r="A7" s="69" t="s">
        <v>16</v>
      </c>
      <c r="B7" s="69" t="s">
        <v>14</v>
      </c>
      <c r="C7" s="71" t="s">
        <v>29</v>
      </c>
      <c r="D7" s="72"/>
      <c r="E7" s="72"/>
      <c r="F7" s="72"/>
      <c r="G7" s="73"/>
      <c r="H7" s="64" t="s">
        <v>19</v>
      </c>
      <c r="I7" s="65"/>
      <c r="J7" s="65"/>
      <c r="K7" s="65"/>
      <c r="L7" s="66"/>
      <c r="M7" s="71" t="s">
        <v>8</v>
      </c>
      <c r="N7" s="72"/>
      <c r="O7" s="72"/>
      <c r="P7" s="72"/>
      <c r="Q7" s="73"/>
      <c r="R7" s="64" t="s">
        <v>20</v>
      </c>
      <c r="S7" s="65"/>
      <c r="T7" s="65"/>
      <c r="U7" s="65"/>
      <c r="V7" s="66"/>
      <c r="W7" s="71" t="s">
        <v>21</v>
      </c>
      <c r="X7" s="72"/>
      <c r="Y7" s="72"/>
      <c r="Z7" s="72"/>
      <c r="AA7" s="73"/>
      <c r="AB7" s="64" t="s">
        <v>22</v>
      </c>
      <c r="AC7" s="65"/>
      <c r="AD7" s="65"/>
      <c r="AE7" s="65"/>
      <c r="AF7" s="66"/>
      <c r="AG7" s="71" t="s">
        <v>23</v>
      </c>
      <c r="AH7" s="72"/>
      <c r="AI7" s="72"/>
      <c r="AJ7" s="72"/>
      <c r="AK7" s="73"/>
      <c r="AL7" s="64" t="s">
        <v>24</v>
      </c>
      <c r="AM7" s="65"/>
      <c r="AN7" s="65"/>
      <c r="AO7" s="65"/>
      <c r="AP7" s="66"/>
      <c r="AQ7" s="71" t="s">
        <v>25</v>
      </c>
      <c r="AR7" s="72"/>
      <c r="AS7" s="72"/>
      <c r="AT7" s="72"/>
      <c r="AU7" s="73"/>
      <c r="AV7" s="64" t="s">
        <v>26</v>
      </c>
      <c r="AW7" s="65"/>
      <c r="AX7" s="65"/>
      <c r="AY7" s="65"/>
      <c r="AZ7" s="66"/>
      <c r="BA7" s="71" t="s">
        <v>27</v>
      </c>
      <c r="BB7" s="72"/>
      <c r="BC7" s="72"/>
      <c r="BD7" s="72"/>
      <c r="BE7" s="73"/>
      <c r="BF7" s="64" t="s">
        <v>28</v>
      </c>
      <c r="BG7" s="65"/>
      <c r="BH7" s="65"/>
      <c r="BI7" s="65"/>
      <c r="BJ7" s="66"/>
      <c r="BL7" s="68"/>
      <c r="BM7" s="68"/>
      <c r="BN7" s="68"/>
      <c r="BO7" s="68"/>
      <c r="BP7" s="68"/>
    </row>
    <row r="8" spans="1:68" ht="51" x14ac:dyDescent="0.2">
      <c r="A8" s="70"/>
      <c r="B8" s="70"/>
      <c r="C8" s="26" t="s">
        <v>37</v>
      </c>
      <c r="D8" s="26" t="s">
        <v>38</v>
      </c>
      <c r="E8" s="26" t="s">
        <v>39</v>
      </c>
      <c r="F8" s="26" t="s">
        <v>40</v>
      </c>
      <c r="G8" s="26" t="s">
        <v>18</v>
      </c>
      <c r="H8" s="25" t="s">
        <v>37</v>
      </c>
      <c r="I8" s="25" t="s">
        <v>38</v>
      </c>
      <c r="J8" s="25" t="s">
        <v>39</v>
      </c>
      <c r="K8" s="25" t="s">
        <v>40</v>
      </c>
      <c r="L8" s="25" t="s">
        <v>18</v>
      </c>
      <c r="M8" s="26" t="s">
        <v>37</v>
      </c>
      <c r="N8" s="26" t="s">
        <v>38</v>
      </c>
      <c r="O8" s="26" t="s">
        <v>39</v>
      </c>
      <c r="P8" s="26" t="s">
        <v>40</v>
      </c>
      <c r="Q8" s="26" t="s">
        <v>18</v>
      </c>
      <c r="R8" s="25" t="s">
        <v>37</v>
      </c>
      <c r="S8" s="25" t="s">
        <v>38</v>
      </c>
      <c r="T8" s="25" t="s">
        <v>39</v>
      </c>
      <c r="U8" s="25" t="s">
        <v>40</v>
      </c>
      <c r="V8" s="25" t="s">
        <v>18</v>
      </c>
      <c r="W8" s="26" t="s">
        <v>37</v>
      </c>
      <c r="X8" s="26" t="s">
        <v>38</v>
      </c>
      <c r="Y8" s="26" t="s">
        <v>39</v>
      </c>
      <c r="Z8" s="26" t="s">
        <v>40</v>
      </c>
      <c r="AA8" s="26" t="s">
        <v>18</v>
      </c>
      <c r="AB8" s="25" t="s">
        <v>37</v>
      </c>
      <c r="AC8" s="25" t="s">
        <v>38</v>
      </c>
      <c r="AD8" s="25" t="s">
        <v>39</v>
      </c>
      <c r="AE8" s="25" t="s">
        <v>40</v>
      </c>
      <c r="AF8" s="25" t="s">
        <v>18</v>
      </c>
      <c r="AG8" s="26" t="s">
        <v>37</v>
      </c>
      <c r="AH8" s="26" t="s">
        <v>38</v>
      </c>
      <c r="AI8" s="26" t="s">
        <v>39</v>
      </c>
      <c r="AJ8" s="26" t="s">
        <v>40</v>
      </c>
      <c r="AK8" s="26" t="s">
        <v>18</v>
      </c>
      <c r="AL8" s="25" t="s">
        <v>37</v>
      </c>
      <c r="AM8" s="25" t="s">
        <v>38</v>
      </c>
      <c r="AN8" s="25" t="s">
        <v>39</v>
      </c>
      <c r="AO8" s="25" t="s">
        <v>40</v>
      </c>
      <c r="AP8" s="25" t="s">
        <v>18</v>
      </c>
      <c r="AQ8" s="26" t="s">
        <v>37</v>
      </c>
      <c r="AR8" s="26" t="s">
        <v>38</v>
      </c>
      <c r="AS8" s="26" t="s">
        <v>39</v>
      </c>
      <c r="AT8" s="26" t="s">
        <v>40</v>
      </c>
      <c r="AU8" s="26" t="s">
        <v>18</v>
      </c>
      <c r="AV8" s="25" t="s">
        <v>37</v>
      </c>
      <c r="AW8" s="25" t="s">
        <v>38</v>
      </c>
      <c r="AX8" s="25" t="s">
        <v>39</v>
      </c>
      <c r="AY8" s="25" t="s">
        <v>40</v>
      </c>
      <c r="AZ8" s="25" t="s">
        <v>18</v>
      </c>
      <c r="BA8" s="26" t="s">
        <v>37</v>
      </c>
      <c r="BB8" s="26" t="s">
        <v>38</v>
      </c>
      <c r="BC8" s="26" t="s">
        <v>39</v>
      </c>
      <c r="BD8" s="26" t="s">
        <v>40</v>
      </c>
      <c r="BE8" s="26" t="s">
        <v>18</v>
      </c>
      <c r="BF8" s="25" t="s">
        <v>37</v>
      </c>
      <c r="BG8" s="25" t="s">
        <v>38</v>
      </c>
      <c r="BH8" s="25" t="s">
        <v>39</v>
      </c>
      <c r="BI8" s="25" t="s">
        <v>40</v>
      </c>
      <c r="BJ8" s="25" t="s">
        <v>18</v>
      </c>
      <c r="BL8" s="25" t="s">
        <v>37</v>
      </c>
      <c r="BM8" s="26" t="s">
        <v>38</v>
      </c>
      <c r="BN8" s="26" t="s">
        <v>39</v>
      </c>
      <c r="BO8" s="26" t="s">
        <v>40</v>
      </c>
      <c r="BP8" s="26" t="s">
        <v>18</v>
      </c>
    </row>
    <row r="9" spans="1:68" x14ac:dyDescent="0.2">
      <c r="A9" s="1" t="s">
        <v>9</v>
      </c>
      <c r="B9" s="1" t="s">
        <v>1</v>
      </c>
      <c r="C9" s="14">
        <v>4</v>
      </c>
      <c r="D9" s="34">
        <v>1</v>
      </c>
      <c r="E9" s="34">
        <v>0</v>
      </c>
      <c r="F9" s="34">
        <v>0</v>
      </c>
      <c r="G9" s="34">
        <v>1</v>
      </c>
      <c r="H9" s="14">
        <v>5</v>
      </c>
      <c r="I9" s="34">
        <v>1</v>
      </c>
      <c r="J9" s="34">
        <v>0</v>
      </c>
      <c r="K9" s="34">
        <v>0</v>
      </c>
      <c r="L9" s="34">
        <v>1</v>
      </c>
      <c r="M9" s="14">
        <v>4</v>
      </c>
      <c r="N9" s="34">
        <v>0.75</v>
      </c>
      <c r="O9" s="34">
        <v>0.25</v>
      </c>
      <c r="P9" s="34">
        <v>0.25</v>
      </c>
      <c r="Q9" s="34">
        <v>0.75</v>
      </c>
      <c r="R9" s="14">
        <v>2</v>
      </c>
      <c r="S9" s="34">
        <v>1</v>
      </c>
      <c r="T9" s="34">
        <v>0</v>
      </c>
      <c r="U9" s="34">
        <v>0</v>
      </c>
      <c r="V9" s="34">
        <v>1</v>
      </c>
      <c r="W9" s="14">
        <v>2</v>
      </c>
      <c r="X9" s="34">
        <v>1</v>
      </c>
      <c r="Y9" s="34">
        <v>0</v>
      </c>
      <c r="Z9" s="34">
        <v>0</v>
      </c>
      <c r="AA9" s="34">
        <v>1</v>
      </c>
      <c r="AB9" s="14">
        <v>0</v>
      </c>
      <c r="AC9" s="34" t="s">
        <v>73</v>
      </c>
      <c r="AD9" s="34" t="s">
        <v>73</v>
      </c>
      <c r="AE9" s="34" t="s">
        <v>73</v>
      </c>
      <c r="AF9" s="34" t="s">
        <v>73</v>
      </c>
      <c r="AG9" s="14">
        <v>0</v>
      </c>
      <c r="AH9" s="34" t="s">
        <v>73</v>
      </c>
      <c r="AI9" s="34" t="s">
        <v>73</v>
      </c>
      <c r="AJ9" s="34" t="s">
        <v>73</v>
      </c>
      <c r="AK9" s="34" t="s">
        <v>73</v>
      </c>
      <c r="AL9" s="14">
        <v>0</v>
      </c>
      <c r="AM9" s="34" t="s">
        <v>73</v>
      </c>
      <c r="AN9" s="34" t="s">
        <v>73</v>
      </c>
      <c r="AO9" s="34" t="s">
        <v>73</v>
      </c>
      <c r="AP9" s="34" t="s">
        <v>73</v>
      </c>
      <c r="AQ9" s="14">
        <v>0</v>
      </c>
      <c r="AR9" s="34" t="s">
        <v>73</v>
      </c>
      <c r="AS9" s="34" t="s">
        <v>73</v>
      </c>
      <c r="AT9" s="34" t="s">
        <v>73</v>
      </c>
      <c r="AU9" s="34" t="s">
        <v>73</v>
      </c>
      <c r="AV9" s="14">
        <v>0</v>
      </c>
      <c r="AW9" s="34" t="s">
        <v>73</v>
      </c>
      <c r="AX9" s="34" t="s">
        <v>73</v>
      </c>
      <c r="AY9" s="34" t="s">
        <v>73</v>
      </c>
      <c r="AZ9" s="34" t="s">
        <v>73</v>
      </c>
      <c r="BA9" s="14">
        <v>0</v>
      </c>
      <c r="BB9" s="34" t="s">
        <v>73</v>
      </c>
      <c r="BC9" s="34" t="s">
        <v>73</v>
      </c>
      <c r="BD9" s="34" t="s">
        <v>73</v>
      </c>
      <c r="BE9" s="34" t="s">
        <v>73</v>
      </c>
      <c r="BF9" s="14">
        <v>0</v>
      </c>
      <c r="BG9" s="34" t="s">
        <v>73</v>
      </c>
      <c r="BH9" s="34" t="s">
        <v>73</v>
      </c>
      <c r="BI9" s="34" t="s">
        <v>73</v>
      </c>
      <c r="BJ9" s="34" t="s">
        <v>73</v>
      </c>
      <c r="BL9" s="29">
        <v>17</v>
      </c>
      <c r="BM9" s="36">
        <v>0.94117647058823528</v>
      </c>
      <c r="BN9" s="36">
        <v>5.8823529411764705E-2</v>
      </c>
      <c r="BO9" s="36">
        <v>5.8823529411764705E-2</v>
      </c>
      <c r="BP9" s="36">
        <v>0.94117647058823528</v>
      </c>
    </row>
    <row r="10" spans="1:68" x14ac:dyDescent="0.2">
      <c r="A10" s="1" t="s">
        <v>10</v>
      </c>
      <c r="B10" s="1" t="s">
        <v>0</v>
      </c>
      <c r="C10" s="14">
        <v>63</v>
      </c>
      <c r="D10" s="34">
        <v>0.82539682539682535</v>
      </c>
      <c r="E10" s="34">
        <v>0.17460317460317459</v>
      </c>
      <c r="F10" s="34">
        <v>3.1746031746031744E-2</v>
      </c>
      <c r="G10" s="34">
        <v>0.96825396825396826</v>
      </c>
      <c r="H10" s="14">
        <v>58</v>
      </c>
      <c r="I10" s="34">
        <v>0.84482758620689657</v>
      </c>
      <c r="J10" s="34">
        <v>0.15517241379310345</v>
      </c>
      <c r="K10" s="34">
        <v>6.8965517241379309E-2</v>
      </c>
      <c r="L10" s="34">
        <v>0.93103448275862066</v>
      </c>
      <c r="M10" s="14">
        <v>61</v>
      </c>
      <c r="N10" s="34">
        <v>0.81967213114754101</v>
      </c>
      <c r="O10" s="34">
        <v>0.18032786885245902</v>
      </c>
      <c r="P10" s="34">
        <v>8.1967213114754092E-2</v>
      </c>
      <c r="Q10" s="34">
        <v>0.91803278688524592</v>
      </c>
      <c r="R10" s="14">
        <v>61</v>
      </c>
      <c r="S10" s="34">
        <v>0.72131147540983609</v>
      </c>
      <c r="T10" s="34">
        <v>0.27868852459016391</v>
      </c>
      <c r="U10" s="34">
        <v>0.13114754098360656</v>
      </c>
      <c r="V10" s="34">
        <v>0.86885245901639341</v>
      </c>
      <c r="W10" s="14">
        <v>62</v>
      </c>
      <c r="X10" s="34">
        <v>0.67741935483870974</v>
      </c>
      <c r="Y10" s="34">
        <v>0.32258064516129031</v>
      </c>
      <c r="Z10" s="34">
        <v>0.17741935483870969</v>
      </c>
      <c r="AA10" s="34">
        <v>0.82258064516129026</v>
      </c>
      <c r="AB10" s="14">
        <v>60</v>
      </c>
      <c r="AC10" s="34">
        <v>0.65</v>
      </c>
      <c r="AD10" s="34">
        <v>0.35</v>
      </c>
      <c r="AE10" s="34">
        <v>0.11666666666666667</v>
      </c>
      <c r="AF10" s="34">
        <v>0.8833333333333333</v>
      </c>
      <c r="AG10" s="14">
        <v>62</v>
      </c>
      <c r="AH10" s="34">
        <v>0.61290322580645162</v>
      </c>
      <c r="AI10" s="34">
        <v>0.38709677419354838</v>
      </c>
      <c r="AJ10" s="34">
        <v>0.11290322580645161</v>
      </c>
      <c r="AK10" s="34">
        <v>0.88709677419354838</v>
      </c>
      <c r="AL10" s="14">
        <v>62</v>
      </c>
      <c r="AM10" s="34">
        <v>0.56451612903225801</v>
      </c>
      <c r="AN10" s="34">
        <v>0.43548387096774194</v>
      </c>
      <c r="AO10" s="34">
        <v>8.0645161290322578E-2</v>
      </c>
      <c r="AP10" s="34">
        <v>0.91935483870967738</v>
      </c>
      <c r="AQ10" s="14">
        <v>60</v>
      </c>
      <c r="AR10" s="34">
        <v>0.73333333333333339</v>
      </c>
      <c r="AS10" s="34">
        <v>0.26666666666666666</v>
      </c>
      <c r="AT10" s="34">
        <v>8.3333333333333329E-2</v>
      </c>
      <c r="AU10" s="34">
        <v>0.91666666666666663</v>
      </c>
      <c r="AV10" s="14">
        <v>62</v>
      </c>
      <c r="AW10" s="34">
        <v>0.66129032258064524</v>
      </c>
      <c r="AX10" s="34">
        <v>0.33870967741935482</v>
      </c>
      <c r="AY10" s="34">
        <v>3.2258064516129031E-2</v>
      </c>
      <c r="AZ10" s="34">
        <v>0.967741935483871</v>
      </c>
      <c r="BA10" s="14">
        <v>60</v>
      </c>
      <c r="BB10" s="34">
        <v>0.6333333333333333</v>
      </c>
      <c r="BC10" s="34">
        <v>0.36666666666666664</v>
      </c>
      <c r="BD10" s="34">
        <v>6.6666666666666666E-2</v>
      </c>
      <c r="BE10" s="34">
        <v>0.93333333333333335</v>
      </c>
      <c r="BF10" s="14">
        <v>62</v>
      </c>
      <c r="BG10" s="34">
        <v>0.72580645161290325</v>
      </c>
      <c r="BH10" s="34">
        <v>0.27419354838709675</v>
      </c>
      <c r="BI10" s="34">
        <v>4.8387096774193547E-2</v>
      </c>
      <c r="BJ10" s="34">
        <v>0.95161290322580649</v>
      </c>
      <c r="BL10" s="29">
        <v>733</v>
      </c>
      <c r="BM10" s="36">
        <v>0.70532060027285137</v>
      </c>
      <c r="BN10" s="36">
        <v>0.29467939972714868</v>
      </c>
      <c r="BO10" s="36">
        <v>8.5948158253751711E-2</v>
      </c>
      <c r="BP10" s="36">
        <v>0.91405184174624832</v>
      </c>
    </row>
    <row r="11" spans="1:68" x14ac:dyDescent="0.2">
      <c r="A11" s="1" t="s">
        <v>11</v>
      </c>
      <c r="B11" s="1" t="s">
        <v>2</v>
      </c>
      <c r="C11" s="14">
        <v>57</v>
      </c>
      <c r="D11" s="34">
        <v>0.63157894736842102</v>
      </c>
      <c r="E11" s="34">
        <v>0.36842105263157893</v>
      </c>
      <c r="F11" s="34">
        <v>0.14035087719298245</v>
      </c>
      <c r="G11" s="34">
        <v>0.85964912280701755</v>
      </c>
      <c r="H11" s="14">
        <v>54</v>
      </c>
      <c r="I11" s="34">
        <v>0.70370370370370372</v>
      </c>
      <c r="J11" s="34">
        <v>0.29629629629629628</v>
      </c>
      <c r="K11" s="34">
        <v>5.5555555555555552E-2</v>
      </c>
      <c r="L11" s="34">
        <v>0.94444444444444442</v>
      </c>
      <c r="M11" s="14">
        <v>58</v>
      </c>
      <c r="N11" s="34">
        <v>0.68965517241379315</v>
      </c>
      <c r="O11" s="34">
        <v>0.31034482758620691</v>
      </c>
      <c r="P11" s="34">
        <v>8.6206896551724144E-2</v>
      </c>
      <c r="Q11" s="34">
        <v>0.9137931034482758</v>
      </c>
      <c r="R11" s="14">
        <v>56</v>
      </c>
      <c r="S11" s="34">
        <v>0.5</v>
      </c>
      <c r="T11" s="34">
        <v>0.5</v>
      </c>
      <c r="U11" s="34">
        <v>8.9285714285714288E-2</v>
      </c>
      <c r="V11" s="34">
        <v>0.9107142857142857</v>
      </c>
      <c r="W11" s="14">
        <v>57</v>
      </c>
      <c r="X11" s="34">
        <v>0.57894736842105265</v>
      </c>
      <c r="Y11" s="34">
        <v>0.42105263157894735</v>
      </c>
      <c r="Z11" s="34">
        <v>0.14035087719298245</v>
      </c>
      <c r="AA11" s="34">
        <v>0.85964912280701755</v>
      </c>
      <c r="AB11" s="14">
        <v>55</v>
      </c>
      <c r="AC11" s="34">
        <v>0.65454545454545454</v>
      </c>
      <c r="AD11" s="34">
        <v>0.34545454545454546</v>
      </c>
      <c r="AE11" s="34">
        <v>0.12727272727272726</v>
      </c>
      <c r="AF11" s="34">
        <v>0.8727272727272728</v>
      </c>
      <c r="AG11" s="14">
        <v>57</v>
      </c>
      <c r="AH11" s="34">
        <v>0.50877192982456143</v>
      </c>
      <c r="AI11" s="34">
        <v>0.49122807017543857</v>
      </c>
      <c r="AJ11" s="34">
        <v>0.17543859649122806</v>
      </c>
      <c r="AK11" s="34">
        <v>0.82456140350877194</v>
      </c>
      <c r="AL11" s="14">
        <v>57</v>
      </c>
      <c r="AM11" s="34">
        <v>0.70175438596491224</v>
      </c>
      <c r="AN11" s="34">
        <v>0.2982456140350877</v>
      </c>
      <c r="AO11" s="34">
        <v>8.771929824561403E-2</v>
      </c>
      <c r="AP11" s="34">
        <v>0.91228070175438591</v>
      </c>
      <c r="AQ11" s="14">
        <v>56</v>
      </c>
      <c r="AR11" s="34">
        <v>0.7857142857142857</v>
      </c>
      <c r="AS11" s="34">
        <v>0.21428571428571427</v>
      </c>
      <c r="AT11" s="34">
        <v>3.5714285714285712E-2</v>
      </c>
      <c r="AU11" s="34">
        <v>0.9642857142857143</v>
      </c>
      <c r="AV11" s="14">
        <v>57</v>
      </c>
      <c r="AW11" s="34">
        <v>0.61403508771929827</v>
      </c>
      <c r="AX11" s="34">
        <v>0.38596491228070173</v>
      </c>
      <c r="AY11" s="34">
        <v>0.14035087719298245</v>
      </c>
      <c r="AZ11" s="34">
        <v>0.85964912280701755</v>
      </c>
      <c r="BA11" s="14">
        <v>55</v>
      </c>
      <c r="BB11" s="34">
        <v>0.54545454545454541</v>
      </c>
      <c r="BC11" s="34">
        <v>0.45454545454545453</v>
      </c>
      <c r="BD11" s="34">
        <v>0.10909090909090909</v>
      </c>
      <c r="BE11" s="34">
        <v>0.89090909090909087</v>
      </c>
      <c r="BF11" s="14">
        <v>58</v>
      </c>
      <c r="BG11" s="34">
        <v>0.53448275862068972</v>
      </c>
      <c r="BH11" s="34">
        <v>0.46551724137931033</v>
      </c>
      <c r="BI11" s="34">
        <v>0.13793103448275862</v>
      </c>
      <c r="BJ11" s="34">
        <v>0.86206896551724133</v>
      </c>
      <c r="BL11" s="29">
        <v>677</v>
      </c>
      <c r="BM11" s="36">
        <v>0.62038404726735596</v>
      </c>
      <c r="BN11" s="36">
        <v>0.37961595273264404</v>
      </c>
      <c r="BO11" s="36">
        <v>0.11078286558345643</v>
      </c>
      <c r="BP11" s="36">
        <v>0.8892171344165436</v>
      </c>
    </row>
    <row r="12" spans="1:68" x14ac:dyDescent="0.2">
      <c r="A12" s="1" t="s">
        <v>12</v>
      </c>
      <c r="B12" s="1" t="s">
        <v>3</v>
      </c>
      <c r="C12" s="14">
        <v>132</v>
      </c>
      <c r="D12" s="34">
        <v>0.94696969696969702</v>
      </c>
      <c r="E12" s="34">
        <v>5.3030303030303032E-2</v>
      </c>
      <c r="F12" s="34">
        <v>0</v>
      </c>
      <c r="G12" s="34">
        <v>1</v>
      </c>
      <c r="H12" s="14">
        <v>112</v>
      </c>
      <c r="I12" s="34">
        <v>0.9464285714285714</v>
      </c>
      <c r="J12" s="34">
        <v>5.3571428571428568E-2</v>
      </c>
      <c r="K12" s="34">
        <v>3.5714285714285712E-2</v>
      </c>
      <c r="L12" s="34">
        <v>0.9642857142857143</v>
      </c>
      <c r="M12" s="14">
        <v>119</v>
      </c>
      <c r="N12" s="34">
        <v>0.95798319327731096</v>
      </c>
      <c r="O12" s="34">
        <v>4.2016806722689079E-2</v>
      </c>
      <c r="P12" s="34">
        <v>2.5210084033613446E-2</v>
      </c>
      <c r="Q12" s="34">
        <v>0.97478991596638653</v>
      </c>
      <c r="R12" s="14">
        <v>107</v>
      </c>
      <c r="S12" s="34">
        <v>0.98130841121495327</v>
      </c>
      <c r="T12" s="34">
        <v>1.8691588785046728E-2</v>
      </c>
      <c r="U12" s="34">
        <v>9.3457943925233638E-3</v>
      </c>
      <c r="V12" s="34">
        <v>0.99065420560747663</v>
      </c>
      <c r="W12" s="14">
        <v>117</v>
      </c>
      <c r="X12" s="34">
        <v>0.97435897435897434</v>
      </c>
      <c r="Y12" s="34">
        <v>2.564102564102564E-2</v>
      </c>
      <c r="Z12" s="34">
        <v>1.7094017094017096E-2</v>
      </c>
      <c r="AA12" s="34">
        <v>0.98290598290598286</v>
      </c>
      <c r="AB12" s="14">
        <v>120</v>
      </c>
      <c r="AC12" s="34">
        <v>0.96666666666666667</v>
      </c>
      <c r="AD12" s="34">
        <v>3.3333333333333333E-2</v>
      </c>
      <c r="AE12" s="34">
        <v>1.6666666666666666E-2</v>
      </c>
      <c r="AF12" s="34">
        <v>0.98333333333333328</v>
      </c>
      <c r="AG12" s="14">
        <v>133</v>
      </c>
      <c r="AH12" s="34">
        <v>0.97744360902255645</v>
      </c>
      <c r="AI12" s="34">
        <v>2.2556390977443608E-2</v>
      </c>
      <c r="AJ12" s="34">
        <v>2.2556390977443608E-2</v>
      </c>
      <c r="AK12" s="34">
        <v>0.97744360902255645</v>
      </c>
      <c r="AL12" s="14">
        <v>128</v>
      </c>
      <c r="AM12" s="34">
        <v>0.9765625</v>
      </c>
      <c r="AN12" s="34">
        <v>2.34375E-2</v>
      </c>
      <c r="AO12" s="34">
        <v>0</v>
      </c>
      <c r="AP12" s="34">
        <v>1</v>
      </c>
      <c r="AQ12" s="14">
        <v>104</v>
      </c>
      <c r="AR12" s="34">
        <v>0.98076923076923073</v>
      </c>
      <c r="AS12" s="34">
        <v>1.9230769230769232E-2</v>
      </c>
      <c r="AT12" s="34">
        <v>9.6153846153846159E-3</v>
      </c>
      <c r="AU12" s="34">
        <v>0.99038461538461542</v>
      </c>
      <c r="AV12" s="14">
        <v>100</v>
      </c>
      <c r="AW12" s="34">
        <v>0.97</v>
      </c>
      <c r="AX12" s="34">
        <v>0.03</v>
      </c>
      <c r="AY12" s="34">
        <v>0.01</v>
      </c>
      <c r="AZ12" s="34">
        <v>0.99</v>
      </c>
      <c r="BA12" s="14">
        <v>109</v>
      </c>
      <c r="BB12" s="34">
        <v>0.95412844036697253</v>
      </c>
      <c r="BC12" s="34">
        <v>4.5871559633027525E-2</v>
      </c>
      <c r="BD12" s="34">
        <v>3.669724770642202E-2</v>
      </c>
      <c r="BE12" s="34">
        <v>0.96330275229357798</v>
      </c>
      <c r="BF12" s="14">
        <v>128</v>
      </c>
      <c r="BG12" s="34">
        <v>0.9453125</v>
      </c>
      <c r="BH12" s="34">
        <v>5.46875E-2</v>
      </c>
      <c r="BI12" s="34">
        <v>5.46875E-2</v>
      </c>
      <c r="BJ12" s="34">
        <v>0.9453125</v>
      </c>
      <c r="BL12" s="29">
        <v>1409</v>
      </c>
      <c r="BM12" s="36">
        <v>0.96451383960255499</v>
      </c>
      <c r="BN12" s="36">
        <v>3.5486160397444996E-2</v>
      </c>
      <c r="BO12" s="36">
        <v>1.9872249822569198E-2</v>
      </c>
      <c r="BP12" s="36">
        <v>0.98012775017743081</v>
      </c>
    </row>
    <row r="13" spans="1:68" ht="12.75" customHeight="1" x14ac:dyDescent="0.2">
      <c r="A13" s="74" t="s">
        <v>36</v>
      </c>
      <c r="B13" s="75"/>
      <c r="C13" s="44"/>
      <c r="D13" s="35">
        <f>AVERAGE(D9:D12)</f>
        <v>0.8509863674337359</v>
      </c>
      <c r="E13" s="35">
        <f>AVERAGE(E9:E12)</f>
        <v>0.14901363256626413</v>
      </c>
      <c r="F13" s="35">
        <f>AVERAGE(F9:F12)</f>
        <v>4.3024227234753548E-2</v>
      </c>
      <c r="G13" s="35">
        <f>AVERAGE(G9:G12)</f>
        <v>0.95697577276524648</v>
      </c>
      <c r="H13" s="6"/>
      <c r="I13" s="35">
        <f>AVERAGE(I9:I12)</f>
        <v>0.87373996533479281</v>
      </c>
      <c r="J13" s="35">
        <f>AVERAGE(J9:J12)</f>
        <v>0.12626003466520708</v>
      </c>
      <c r="K13" s="35">
        <f>AVERAGE(K9:K12)</f>
        <v>4.005883962780514E-2</v>
      </c>
      <c r="L13" s="35">
        <f>AVERAGE(L9:L12)</f>
        <v>0.95994116037219479</v>
      </c>
      <c r="M13" s="6"/>
      <c r="N13" s="35">
        <f>AVERAGE(N9:N12)</f>
        <v>0.80432762420966131</v>
      </c>
      <c r="O13" s="35">
        <f>AVERAGE(O9:O12)</f>
        <v>0.19567237579033872</v>
      </c>
      <c r="P13" s="35">
        <f>AVERAGE(P9:P12)</f>
        <v>0.11084604842502292</v>
      </c>
      <c r="Q13" s="35">
        <f>AVERAGE(Q9:Q12)</f>
        <v>0.88915395157497712</v>
      </c>
      <c r="R13" s="6"/>
      <c r="S13" s="35">
        <f>AVERAGE(S9:S12)</f>
        <v>0.80065497165619726</v>
      </c>
      <c r="T13" s="35">
        <f>AVERAGE(T9:T12)</f>
        <v>0.19934502834380266</v>
      </c>
      <c r="U13" s="35">
        <f>AVERAGE(U9:U12)</f>
        <v>5.7444762415461051E-2</v>
      </c>
      <c r="V13" s="35">
        <f>AVERAGE(V9:V12)</f>
        <v>0.94255523758453885</v>
      </c>
      <c r="W13" s="6"/>
      <c r="X13" s="35">
        <f>AVERAGE(X9:X12)</f>
        <v>0.80768142440468416</v>
      </c>
      <c r="Y13" s="35">
        <f>AVERAGE(Y9:Y12)</f>
        <v>0.19231857559531582</v>
      </c>
      <c r="Z13" s="35">
        <f>AVERAGE(Z9:Z12)</f>
        <v>8.3716062281427306E-2</v>
      </c>
      <c r="AA13" s="35">
        <f>AVERAGE(AA9:AA12)</f>
        <v>0.91628393771857275</v>
      </c>
      <c r="AB13" s="6"/>
      <c r="AC13" s="35">
        <f>AVERAGE(AC9:AC12)</f>
        <v>0.75707070707070712</v>
      </c>
      <c r="AD13" s="35">
        <f>AVERAGE(AD9:AD12)</f>
        <v>0.24292929292929291</v>
      </c>
      <c r="AE13" s="35">
        <f>AVERAGE(AE9:AE12)</f>
        <v>8.6868686868686873E-2</v>
      </c>
      <c r="AF13" s="35">
        <f>AVERAGE(AF9:AF12)</f>
        <v>0.91313131313131313</v>
      </c>
      <c r="AG13" s="6"/>
      <c r="AH13" s="35">
        <f>AVERAGE(AH9:AH12)</f>
        <v>0.6997062548845232</v>
      </c>
      <c r="AI13" s="35">
        <f>AVERAGE(AI9:AI12)</f>
        <v>0.30029374511547685</v>
      </c>
      <c r="AJ13" s="35">
        <f>AVERAGE(AJ9:AJ12)</f>
        <v>0.10363273775837444</v>
      </c>
      <c r="AK13" s="35">
        <f>AVERAGE(AK9:AK12)</f>
        <v>0.89636726224162555</v>
      </c>
      <c r="AL13" s="6"/>
      <c r="AM13" s="35">
        <f>AVERAGE(AM9:AM12)</f>
        <v>0.74761100499905675</v>
      </c>
      <c r="AN13" s="35">
        <f>AVERAGE(AN9:AN12)</f>
        <v>0.25238899500094319</v>
      </c>
      <c r="AO13" s="35">
        <f>AVERAGE(AO9:AO12)</f>
        <v>5.6121486511978867E-2</v>
      </c>
      <c r="AP13" s="35">
        <f>AVERAGE(AP9:AP12)</f>
        <v>0.9438785134880211</v>
      </c>
      <c r="AQ13" s="6"/>
      <c r="AR13" s="35">
        <f>AVERAGE(AR9:AR12)</f>
        <v>0.83327228327228331</v>
      </c>
      <c r="AS13" s="35">
        <f>AVERAGE(AS9:AS12)</f>
        <v>0.16672771672771672</v>
      </c>
      <c r="AT13" s="35">
        <f>AVERAGE(AT9:AT12)</f>
        <v>4.2887667887667881E-2</v>
      </c>
      <c r="AU13" s="35">
        <f>AVERAGE(AU9:AU12)</f>
        <v>0.95711233211233215</v>
      </c>
      <c r="AV13" s="6"/>
      <c r="AW13" s="35">
        <f>AVERAGE(AW9:AW12)</f>
        <v>0.74844180343331457</v>
      </c>
      <c r="AX13" s="35">
        <f>AVERAGE(AX9:AX12)</f>
        <v>0.25155819656668554</v>
      </c>
      <c r="AY13" s="35">
        <f>AVERAGE(AY9:AY12)</f>
        <v>6.0869647236370499E-2</v>
      </c>
      <c r="AZ13" s="35">
        <f>AVERAGE(AZ9:AZ12)</f>
        <v>0.93913035276362944</v>
      </c>
      <c r="BA13" s="6"/>
      <c r="BB13" s="35">
        <f>AVERAGE(BB9:BB12)</f>
        <v>0.71097210638495045</v>
      </c>
      <c r="BC13" s="35">
        <f>AVERAGE(BC9:BC12)</f>
        <v>0.2890278936150496</v>
      </c>
      <c r="BD13" s="35">
        <f>AVERAGE(BD9:BD12)</f>
        <v>7.0818274487999253E-2</v>
      </c>
      <c r="BE13" s="35">
        <f>AVERAGE(BE9:BE12)</f>
        <v>0.92918172551200084</v>
      </c>
      <c r="BF13" s="6"/>
      <c r="BG13" s="35">
        <f>AVERAGE(BG9:BG12)</f>
        <v>0.73520057007786432</v>
      </c>
      <c r="BH13" s="35">
        <f>AVERAGE(BH9:BH12)</f>
        <v>0.26479942992213568</v>
      </c>
      <c r="BI13" s="35">
        <f>AVERAGE(BI9:BI12)</f>
        <v>8.033521041898406E-2</v>
      </c>
      <c r="BJ13" s="35">
        <f>AVERAGE(BJ9:BJ12)</f>
        <v>0.91966478958101605</v>
      </c>
      <c r="BL13" s="33" t="s">
        <v>36</v>
      </c>
      <c r="BM13" s="35">
        <f>AVERAGE(BM9:BM12)</f>
        <v>0.80784873943274937</v>
      </c>
      <c r="BN13" s="35">
        <f>AVERAGE(BN9:BN12)</f>
        <v>0.19215126056725063</v>
      </c>
      <c r="BO13" s="35">
        <f>AVERAGE(BO9:BO12)</f>
        <v>6.8856700767885498E-2</v>
      </c>
      <c r="BP13" s="35">
        <f>AVERAGE(BP9:BP12)</f>
        <v>0.93114329923211447</v>
      </c>
    </row>
    <row r="14" spans="1:68" x14ac:dyDescent="0.2">
      <c r="A14" s="2"/>
      <c r="B14" s="2"/>
      <c r="C14" s="2"/>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BM14" s="16"/>
      <c r="BN14" s="16"/>
      <c r="BO14" s="16"/>
    </row>
    <row r="15" spans="1:68" x14ac:dyDescent="0.2">
      <c r="A15" s="3" t="s">
        <v>7</v>
      </c>
      <c r="E15" s="16"/>
      <c r="F15" s="16"/>
      <c r="K15" s="16"/>
      <c r="BM15" s="16"/>
      <c r="BN15" s="16"/>
      <c r="BO15" s="16"/>
    </row>
    <row r="16" spans="1:68" x14ac:dyDescent="0.2">
      <c r="A16" s="4" t="s">
        <v>6</v>
      </c>
      <c r="BL16" s="67" t="s">
        <v>71</v>
      </c>
      <c r="BM16" s="67"/>
      <c r="BN16" s="67"/>
      <c r="BO16" s="67"/>
      <c r="BP16" s="67"/>
    </row>
    <row r="17" spans="1:68" x14ac:dyDescent="0.2">
      <c r="A17" s="69" t="s">
        <v>16</v>
      </c>
      <c r="B17" s="69" t="s">
        <v>14</v>
      </c>
      <c r="C17" s="71" t="s">
        <v>29</v>
      </c>
      <c r="D17" s="72"/>
      <c r="E17" s="72"/>
      <c r="F17" s="72"/>
      <c r="G17" s="73"/>
      <c r="H17" s="64" t="s">
        <v>19</v>
      </c>
      <c r="I17" s="65"/>
      <c r="J17" s="65"/>
      <c r="K17" s="65"/>
      <c r="L17" s="66"/>
      <c r="M17" s="71" t="s">
        <v>8</v>
      </c>
      <c r="N17" s="72"/>
      <c r="O17" s="72"/>
      <c r="P17" s="72"/>
      <c r="Q17" s="73"/>
      <c r="R17" s="64" t="s">
        <v>20</v>
      </c>
      <c r="S17" s="65"/>
      <c r="T17" s="65"/>
      <c r="U17" s="65"/>
      <c r="V17" s="66"/>
      <c r="W17" s="71" t="s">
        <v>21</v>
      </c>
      <c r="X17" s="72"/>
      <c r="Y17" s="72"/>
      <c r="Z17" s="72"/>
      <c r="AA17" s="73"/>
      <c r="AB17" s="64" t="s">
        <v>22</v>
      </c>
      <c r="AC17" s="65"/>
      <c r="AD17" s="65"/>
      <c r="AE17" s="65"/>
      <c r="AF17" s="66"/>
      <c r="AG17" s="71" t="s">
        <v>23</v>
      </c>
      <c r="AH17" s="72"/>
      <c r="AI17" s="72"/>
      <c r="AJ17" s="72"/>
      <c r="AK17" s="73"/>
      <c r="AL17" s="64" t="s">
        <v>24</v>
      </c>
      <c r="AM17" s="65"/>
      <c r="AN17" s="65"/>
      <c r="AO17" s="65"/>
      <c r="AP17" s="66"/>
      <c r="AQ17" s="71" t="s">
        <v>25</v>
      </c>
      <c r="AR17" s="72"/>
      <c r="AS17" s="72"/>
      <c r="AT17" s="72"/>
      <c r="AU17" s="73"/>
      <c r="AV17" s="64" t="s">
        <v>26</v>
      </c>
      <c r="AW17" s="65"/>
      <c r="AX17" s="65"/>
      <c r="AY17" s="65"/>
      <c r="AZ17" s="66"/>
      <c r="BA17" s="71" t="s">
        <v>27</v>
      </c>
      <c r="BB17" s="72"/>
      <c r="BC17" s="72"/>
      <c r="BD17" s="72"/>
      <c r="BE17" s="73"/>
      <c r="BF17" s="64" t="s">
        <v>28</v>
      </c>
      <c r="BG17" s="65"/>
      <c r="BH17" s="65"/>
      <c r="BI17" s="65"/>
      <c r="BJ17" s="66"/>
      <c r="BL17" s="68"/>
      <c r="BM17" s="68"/>
      <c r="BN17" s="68"/>
      <c r="BO17" s="68"/>
      <c r="BP17" s="68"/>
    </row>
    <row r="18" spans="1:68" ht="51" x14ac:dyDescent="0.2">
      <c r="A18" s="70"/>
      <c r="B18" s="70"/>
      <c r="C18" s="26" t="s">
        <v>37</v>
      </c>
      <c r="D18" s="26" t="s">
        <v>38</v>
      </c>
      <c r="E18" s="26" t="s">
        <v>39</v>
      </c>
      <c r="F18" s="26" t="s">
        <v>40</v>
      </c>
      <c r="G18" s="26" t="s">
        <v>18</v>
      </c>
      <c r="H18" s="25" t="s">
        <v>37</v>
      </c>
      <c r="I18" s="25" t="s">
        <v>38</v>
      </c>
      <c r="J18" s="25" t="s">
        <v>39</v>
      </c>
      <c r="K18" s="25" t="s">
        <v>40</v>
      </c>
      <c r="L18" s="25" t="s">
        <v>18</v>
      </c>
      <c r="M18" s="26" t="s">
        <v>37</v>
      </c>
      <c r="N18" s="26" t="s">
        <v>38</v>
      </c>
      <c r="O18" s="26" t="s">
        <v>39</v>
      </c>
      <c r="P18" s="26" t="s">
        <v>40</v>
      </c>
      <c r="Q18" s="26" t="s">
        <v>18</v>
      </c>
      <c r="R18" s="25" t="s">
        <v>37</v>
      </c>
      <c r="S18" s="25" t="s">
        <v>38</v>
      </c>
      <c r="T18" s="25" t="s">
        <v>39</v>
      </c>
      <c r="U18" s="25" t="s">
        <v>40</v>
      </c>
      <c r="V18" s="25" t="s">
        <v>18</v>
      </c>
      <c r="W18" s="26" t="s">
        <v>37</v>
      </c>
      <c r="X18" s="26" t="s">
        <v>38</v>
      </c>
      <c r="Y18" s="26" t="s">
        <v>39</v>
      </c>
      <c r="Z18" s="26" t="s">
        <v>40</v>
      </c>
      <c r="AA18" s="26" t="s">
        <v>18</v>
      </c>
      <c r="AB18" s="25" t="s">
        <v>37</v>
      </c>
      <c r="AC18" s="25" t="s">
        <v>38</v>
      </c>
      <c r="AD18" s="25" t="s">
        <v>39</v>
      </c>
      <c r="AE18" s="25" t="s">
        <v>40</v>
      </c>
      <c r="AF18" s="25" t="s">
        <v>18</v>
      </c>
      <c r="AG18" s="26" t="s">
        <v>37</v>
      </c>
      <c r="AH18" s="26" t="s">
        <v>38</v>
      </c>
      <c r="AI18" s="26" t="s">
        <v>39</v>
      </c>
      <c r="AJ18" s="26" t="s">
        <v>40</v>
      </c>
      <c r="AK18" s="26" t="s">
        <v>18</v>
      </c>
      <c r="AL18" s="25" t="s">
        <v>37</v>
      </c>
      <c r="AM18" s="25" t="s">
        <v>38</v>
      </c>
      <c r="AN18" s="25" t="s">
        <v>39</v>
      </c>
      <c r="AO18" s="25" t="s">
        <v>40</v>
      </c>
      <c r="AP18" s="25" t="s">
        <v>18</v>
      </c>
      <c r="AQ18" s="26" t="s">
        <v>37</v>
      </c>
      <c r="AR18" s="26" t="s">
        <v>38</v>
      </c>
      <c r="AS18" s="26" t="s">
        <v>39</v>
      </c>
      <c r="AT18" s="26" t="s">
        <v>40</v>
      </c>
      <c r="AU18" s="26" t="s">
        <v>18</v>
      </c>
      <c r="AV18" s="25" t="s">
        <v>37</v>
      </c>
      <c r="AW18" s="25" t="s">
        <v>38</v>
      </c>
      <c r="AX18" s="25" t="s">
        <v>39</v>
      </c>
      <c r="AY18" s="25" t="s">
        <v>40</v>
      </c>
      <c r="AZ18" s="25" t="s">
        <v>18</v>
      </c>
      <c r="BA18" s="26" t="s">
        <v>37</v>
      </c>
      <c r="BB18" s="26" t="s">
        <v>38</v>
      </c>
      <c r="BC18" s="26" t="s">
        <v>39</v>
      </c>
      <c r="BD18" s="26" t="s">
        <v>40</v>
      </c>
      <c r="BE18" s="26" t="s">
        <v>18</v>
      </c>
      <c r="BF18" s="25" t="s">
        <v>37</v>
      </c>
      <c r="BG18" s="25" t="s">
        <v>38</v>
      </c>
      <c r="BH18" s="25" t="s">
        <v>39</v>
      </c>
      <c r="BI18" s="25" t="s">
        <v>40</v>
      </c>
      <c r="BJ18" s="25" t="s">
        <v>18</v>
      </c>
      <c r="BL18" s="25" t="s">
        <v>37</v>
      </c>
      <c r="BM18" s="26" t="s">
        <v>38</v>
      </c>
      <c r="BN18" s="26" t="s">
        <v>39</v>
      </c>
      <c r="BO18" s="26" t="s">
        <v>40</v>
      </c>
      <c r="BP18" s="26" t="s">
        <v>18</v>
      </c>
    </row>
    <row r="19" spans="1:68" ht="12.75" customHeight="1" x14ac:dyDescent="0.2">
      <c r="A19" s="74" t="s">
        <v>17</v>
      </c>
      <c r="B19" s="75"/>
      <c r="C19" s="15"/>
      <c r="D19" s="12">
        <f>AVERAGE(D20:D21)</f>
        <v>0.8002971137521222</v>
      </c>
      <c r="E19" s="12">
        <f>AVERAGE(E20:E21)</f>
        <v>0.19970288624787774</v>
      </c>
      <c r="F19" s="12">
        <f>AVERAGE(F20:F21)</f>
        <v>0.18654499151103565</v>
      </c>
      <c r="G19" s="12">
        <f>AVERAGE(G20:G21)</f>
        <v>0.81345500848896424</v>
      </c>
      <c r="H19" s="15"/>
      <c r="I19" s="12">
        <f>AVERAGE(I20:I21)</f>
        <v>0.9568965517241379</v>
      </c>
      <c r="J19" s="12">
        <f>AVERAGE(J20:J21)</f>
        <v>4.3103448275862072E-2</v>
      </c>
      <c r="K19" s="12">
        <f>AVERAGE(K20:K21)</f>
        <v>1.7241379310344827E-2</v>
      </c>
      <c r="L19" s="12">
        <f>AVERAGE(L20:L21)</f>
        <v>0.98275862068965514</v>
      </c>
      <c r="M19" s="15"/>
      <c r="N19" s="12">
        <f>AVERAGE(N20:N21)</f>
        <v>0.81952169076751946</v>
      </c>
      <c r="O19" s="12">
        <f>AVERAGE(O20:O21)</f>
        <v>0.18047830923248054</v>
      </c>
      <c r="P19" s="12">
        <f>AVERAGE(P20:P21)</f>
        <v>5.116796440489433E-2</v>
      </c>
      <c r="Q19" s="12">
        <f>AVERAGE(Q20:Q21)</f>
        <v>0.94883203559510565</v>
      </c>
      <c r="R19" s="15"/>
      <c r="S19" s="12">
        <f>AVERAGE(S20:S21)</f>
        <v>0.89999999999999991</v>
      </c>
      <c r="T19" s="12">
        <f>AVERAGE(T20:T21)</f>
        <v>0.1</v>
      </c>
      <c r="U19" s="12">
        <f>AVERAGE(U20:U21)</f>
        <v>8.3333333333333329E-2</v>
      </c>
      <c r="V19" s="12">
        <f>AVERAGE(V20:V21)</f>
        <v>0.91666666666666663</v>
      </c>
      <c r="W19" s="15"/>
      <c r="X19" s="12">
        <f>AVERAGE(X20:X21)</f>
        <v>0.87903225806451613</v>
      </c>
      <c r="Y19" s="12">
        <f>AVERAGE(Y20:Y21)</f>
        <v>0.12096774193548387</v>
      </c>
      <c r="Z19" s="12">
        <f>AVERAGE(Z20:Z21)</f>
        <v>9.6774193548387094E-2</v>
      </c>
      <c r="AA19" s="12">
        <f>AVERAGE(AA20:AA21)</f>
        <v>0.90322580645161288</v>
      </c>
      <c r="AB19" s="15"/>
      <c r="AC19" s="12">
        <f>AVERAGE(AC20:AC21)</f>
        <v>0.875</v>
      </c>
      <c r="AD19" s="12">
        <f>AVERAGE(AD20:AD21)</f>
        <v>0.125</v>
      </c>
      <c r="AE19" s="12">
        <f>AVERAGE(AE20:AE21)</f>
        <v>0.125</v>
      </c>
      <c r="AF19" s="12">
        <f>AVERAGE(AF20:AF21)</f>
        <v>0.875</v>
      </c>
      <c r="AG19" s="15"/>
      <c r="AH19" s="12">
        <f>AVERAGE(AH20:AH21)</f>
        <v>0.92741935483870974</v>
      </c>
      <c r="AI19" s="12">
        <f>AVERAGE(AI20:AI21)</f>
        <v>7.2580645161290314E-2</v>
      </c>
      <c r="AJ19" s="12">
        <f>AVERAGE(AJ20:AJ21)</f>
        <v>5.6451612903225805E-2</v>
      </c>
      <c r="AK19" s="12">
        <f>AVERAGE(AK20:AK21)</f>
        <v>0.94354838709677424</v>
      </c>
      <c r="AL19" s="15"/>
      <c r="AM19" s="12">
        <f>AVERAGE(AM20:AM21)</f>
        <v>0.77419354838709675</v>
      </c>
      <c r="AN19" s="12">
        <f>AVERAGE(AN20:AN21)</f>
        <v>0.22580645161290325</v>
      </c>
      <c r="AO19" s="12">
        <f>AVERAGE(AO20:AO21)</f>
        <v>0.20967741935483872</v>
      </c>
      <c r="AP19" s="12">
        <f>AVERAGE(AP20:AP21)</f>
        <v>0.79032258064516125</v>
      </c>
      <c r="AQ19" s="15"/>
      <c r="AR19" s="12">
        <f>AVERAGE(AR20:AR21)</f>
        <v>0.91666666666666663</v>
      </c>
      <c r="AS19" s="12">
        <f>AVERAGE(AS20:AS21)</f>
        <v>8.3333333333333343E-2</v>
      </c>
      <c r="AT19" s="12">
        <f>AVERAGE(AT20:AT21)</f>
        <v>5.8333333333333334E-2</v>
      </c>
      <c r="AU19" s="12">
        <f>AVERAGE(AU20:AU21)</f>
        <v>0.94166666666666665</v>
      </c>
      <c r="AV19" s="15"/>
      <c r="AW19" s="12">
        <f>AVERAGE(AW20:AW21)</f>
        <v>0.90322580645161299</v>
      </c>
      <c r="AX19" s="12">
        <f>AVERAGE(AX20:AX21)</f>
        <v>9.6774193548387094E-2</v>
      </c>
      <c r="AY19" s="12">
        <f>AVERAGE(AY20:AY21)</f>
        <v>8.0645161290322578E-2</v>
      </c>
      <c r="AZ19" s="12">
        <f>AVERAGE(AZ20:AZ21)</f>
        <v>0.91935483870967749</v>
      </c>
      <c r="BA19" s="15"/>
      <c r="BB19" s="12">
        <f>AVERAGE(BB20:BB21)</f>
        <v>0.91666666666666674</v>
      </c>
      <c r="BC19" s="12">
        <f>AVERAGE(BC20:BC21)</f>
        <v>8.3333333333333329E-2</v>
      </c>
      <c r="BD19" s="12">
        <f>AVERAGE(BD20:BD21)</f>
        <v>8.3333333333333329E-2</v>
      </c>
      <c r="BE19" s="12">
        <f>AVERAGE(BE20:BE21)</f>
        <v>0.91666666666666674</v>
      </c>
      <c r="BF19" s="15"/>
      <c r="BG19" s="12">
        <f>AVERAGE(BG20:BG21)</f>
        <v>0.81779233870967749</v>
      </c>
      <c r="BH19" s="12">
        <f>AVERAGE(BH20:BH21)</f>
        <v>0.18220766129032256</v>
      </c>
      <c r="BI19" s="12">
        <f>AVERAGE(BI20:BI21)</f>
        <v>0.16633064516129031</v>
      </c>
      <c r="BJ19" s="12">
        <f>AVERAGE(BJ20:BJ21)</f>
        <v>0.83366935483870974</v>
      </c>
      <c r="BL19" s="15"/>
      <c r="BM19" s="12">
        <f>AVERAGE(BM20:BM21)</f>
        <v>0.87226775956284153</v>
      </c>
      <c r="BN19" s="12">
        <f>AVERAGE(BN20:BN21)</f>
        <v>0.12773224043715847</v>
      </c>
      <c r="BO19" s="12">
        <f>AVERAGE(BO20:BO21)</f>
        <v>0.10345055526176626</v>
      </c>
      <c r="BP19" s="12">
        <f>AVERAGE(BP20:BP21)</f>
        <v>0.89654944473823373</v>
      </c>
    </row>
    <row r="20" spans="1:68" outlineLevel="1" x14ac:dyDescent="0.2">
      <c r="A20" s="5" t="s">
        <v>42</v>
      </c>
      <c r="B20" s="7" t="s">
        <v>43</v>
      </c>
      <c r="C20" s="14">
        <v>76</v>
      </c>
      <c r="D20" s="34">
        <v>0.69736842105263164</v>
      </c>
      <c r="E20" s="34">
        <v>0.30263157894736842</v>
      </c>
      <c r="F20" s="34">
        <v>0.27631578947368424</v>
      </c>
      <c r="G20" s="34">
        <v>0.72368421052631571</v>
      </c>
      <c r="H20" s="14">
        <v>58</v>
      </c>
      <c r="I20" s="34">
        <v>0.94827586206896552</v>
      </c>
      <c r="J20" s="34">
        <v>5.1724137931034482E-2</v>
      </c>
      <c r="K20" s="34">
        <v>1.7241379310344827E-2</v>
      </c>
      <c r="L20" s="34">
        <v>0.98275862068965514</v>
      </c>
      <c r="M20" s="14">
        <v>58</v>
      </c>
      <c r="N20" s="34">
        <v>0.65517241379310343</v>
      </c>
      <c r="O20" s="34">
        <v>0.34482758620689657</v>
      </c>
      <c r="P20" s="34">
        <v>8.6206896551724144E-2</v>
      </c>
      <c r="Q20" s="34">
        <v>0.9137931034482758</v>
      </c>
      <c r="R20" s="14">
        <v>60</v>
      </c>
      <c r="S20" s="34">
        <v>0.8833333333333333</v>
      </c>
      <c r="T20" s="34">
        <v>0.11666666666666667</v>
      </c>
      <c r="U20" s="34">
        <v>8.3333333333333329E-2</v>
      </c>
      <c r="V20" s="34">
        <v>0.91666666666666663</v>
      </c>
      <c r="W20" s="14">
        <v>62</v>
      </c>
      <c r="X20" s="34">
        <v>0.77419354838709675</v>
      </c>
      <c r="Y20" s="34">
        <v>0.22580645161290322</v>
      </c>
      <c r="Z20" s="34">
        <v>0.17741935483870969</v>
      </c>
      <c r="AA20" s="34">
        <v>0.82258064516129026</v>
      </c>
      <c r="AB20" s="14">
        <v>60</v>
      </c>
      <c r="AC20" s="34">
        <v>0.9</v>
      </c>
      <c r="AD20" s="34">
        <v>0.1</v>
      </c>
      <c r="AE20" s="34">
        <v>0.1</v>
      </c>
      <c r="AF20" s="34">
        <v>0.9</v>
      </c>
      <c r="AG20" s="14">
        <v>62</v>
      </c>
      <c r="AH20" s="34">
        <v>0.88709677419354838</v>
      </c>
      <c r="AI20" s="34">
        <v>0.11290322580645161</v>
      </c>
      <c r="AJ20" s="34">
        <v>8.0645161290322578E-2</v>
      </c>
      <c r="AK20" s="34">
        <v>0.91935483870967738</v>
      </c>
      <c r="AL20" s="14">
        <v>62</v>
      </c>
      <c r="AM20" s="34">
        <v>0.79032258064516125</v>
      </c>
      <c r="AN20" s="34">
        <v>0.20967741935483872</v>
      </c>
      <c r="AO20" s="34">
        <v>0.20967741935483872</v>
      </c>
      <c r="AP20" s="34">
        <v>0.79032258064516125</v>
      </c>
      <c r="AQ20" s="14">
        <v>60</v>
      </c>
      <c r="AR20" s="34">
        <v>0.8833333333333333</v>
      </c>
      <c r="AS20" s="34">
        <v>0.11666666666666667</v>
      </c>
      <c r="AT20" s="34">
        <v>0.1</v>
      </c>
      <c r="AU20" s="34">
        <v>0.9</v>
      </c>
      <c r="AV20" s="14">
        <v>62</v>
      </c>
      <c r="AW20" s="34">
        <v>0.95161290322580649</v>
      </c>
      <c r="AX20" s="34">
        <v>4.8387096774193547E-2</v>
      </c>
      <c r="AY20" s="34">
        <v>4.8387096774193547E-2</v>
      </c>
      <c r="AZ20" s="34">
        <v>0.95161290322580649</v>
      </c>
      <c r="BA20" s="14">
        <v>60</v>
      </c>
      <c r="BB20" s="34">
        <v>0.8666666666666667</v>
      </c>
      <c r="BC20" s="34">
        <v>0.13333333333333333</v>
      </c>
      <c r="BD20" s="34">
        <v>0.13333333333333333</v>
      </c>
      <c r="BE20" s="34">
        <v>0.8666666666666667</v>
      </c>
      <c r="BF20" s="14">
        <v>64</v>
      </c>
      <c r="BG20" s="34">
        <v>0.796875</v>
      </c>
      <c r="BH20" s="34">
        <v>0.203125</v>
      </c>
      <c r="BI20" s="34">
        <v>0.1875</v>
      </c>
      <c r="BJ20" s="34">
        <v>0.8125</v>
      </c>
      <c r="BL20" s="29">
        <v>744</v>
      </c>
      <c r="BM20" s="36">
        <v>0.83333333333333337</v>
      </c>
      <c r="BN20" s="36">
        <v>0.16666666666666666</v>
      </c>
      <c r="BO20" s="36">
        <v>0.12903225806451613</v>
      </c>
      <c r="BP20" s="36">
        <v>0.87096774193548387</v>
      </c>
    </row>
    <row r="21" spans="1:68" outlineLevel="1" x14ac:dyDescent="0.2">
      <c r="A21" s="5" t="s">
        <v>13</v>
      </c>
      <c r="B21" s="5" t="s">
        <v>41</v>
      </c>
      <c r="C21" s="14">
        <v>62</v>
      </c>
      <c r="D21" s="34">
        <v>0.90322580645161288</v>
      </c>
      <c r="E21" s="34">
        <v>9.6774193548387094E-2</v>
      </c>
      <c r="F21" s="34">
        <v>9.6774193548387094E-2</v>
      </c>
      <c r="G21" s="34">
        <v>0.90322580645161288</v>
      </c>
      <c r="H21" s="14">
        <v>58</v>
      </c>
      <c r="I21" s="34">
        <v>0.96551724137931039</v>
      </c>
      <c r="J21" s="34">
        <v>3.4482758620689655E-2</v>
      </c>
      <c r="K21" s="34">
        <v>1.7241379310344827E-2</v>
      </c>
      <c r="L21" s="34">
        <v>0.98275862068965514</v>
      </c>
      <c r="M21" s="14">
        <v>62</v>
      </c>
      <c r="N21" s="34">
        <v>0.9838709677419355</v>
      </c>
      <c r="O21" s="34">
        <v>1.6129032258064516E-2</v>
      </c>
      <c r="P21" s="34">
        <v>1.6129032258064516E-2</v>
      </c>
      <c r="Q21" s="34">
        <v>0.9838709677419355</v>
      </c>
      <c r="R21" s="14">
        <v>60</v>
      </c>
      <c r="S21" s="34">
        <v>0.91666666666666663</v>
      </c>
      <c r="T21" s="34">
        <v>8.3333333333333329E-2</v>
      </c>
      <c r="U21" s="34">
        <v>8.3333333333333329E-2</v>
      </c>
      <c r="V21" s="34">
        <v>0.91666666666666663</v>
      </c>
      <c r="W21" s="14">
        <v>62</v>
      </c>
      <c r="X21" s="34">
        <v>0.9838709677419355</v>
      </c>
      <c r="Y21" s="34">
        <v>1.6129032258064516E-2</v>
      </c>
      <c r="Z21" s="34">
        <v>1.6129032258064516E-2</v>
      </c>
      <c r="AA21" s="34">
        <v>0.9838709677419355</v>
      </c>
      <c r="AB21" s="14">
        <v>60</v>
      </c>
      <c r="AC21" s="34">
        <v>0.85</v>
      </c>
      <c r="AD21" s="34">
        <v>0.15</v>
      </c>
      <c r="AE21" s="34">
        <v>0.15</v>
      </c>
      <c r="AF21" s="34">
        <v>0.85</v>
      </c>
      <c r="AG21" s="14">
        <v>62</v>
      </c>
      <c r="AH21" s="34">
        <v>0.967741935483871</v>
      </c>
      <c r="AI21" s="34">
        <v>3.2258064516129031E-2</v>
      </c>
      <c r="AJ21" s="34">
        <v>3.2258064516129031E-2</v>
      </c>
      <c r="AK21" s="34">
        <v>0.967741935483871</v>
      </c>
      <c r="AL21" s="14">
        <v>62</v>
      </c>
      <c r="AM21" s="34">
        <v>0.75806451612903225</v>
      </c>
      <c r="AN21" s="34">
        <v>0.24193548387096775</v>
      </c>
      <c r="AO21" s="34">
        <v>0.20967741935483872</v>
      </c>
      <c r="AP21" s="34">
        <v>0.79032258064516125</v>
      </c>
      <c r="AQ21" s="14">
        <v>60</v>
      </c>
      <c r="AR21" s="34">
        <v>0.95</v>
      </c>
      <c r="AS21" s="34">
        <v>0.05</v>
      </c>
      <c r="AT21" s="34">
        <v>1.6666666666666666E-2</v>
      </c>
      <c r="AU21" s="34">
        <v>0.98333333333333328</v>
      </c>
      <c r="AV21" s="14">
        <v>62</v>
      </c>
      <c r="AW21" s="34">
        <v>0.85483870967741937</v>
      </c>
      <c r="AX21" s="34">
        <v>0.14516129032258066</v>
      </c>
      <c r="AY21" s="34">
        <v>0.11290322580645161</v>
      </c>
      <c r="AZ21" s="34">
        <v>0.88709677419354838</v>
      </c>
      <c r="BA21" s="14">
        <v>60</v>
      </c>
      <c r="BB21" s="34">
        <v>0.96666666666666667</v>
      </c>
      <c r="BC21" s="34">
        <v>3.3333333333333333E-2</v>
      </c>
      <c r="BD21" s="34">
        <v>3.3333333333333333E-2</v>
      </c>
      <c r="BE21" s="34">
        <v>0.96666666666666667</v>
      </c>
      <c r="BF21" s="14">
        <v>62</v>
      </c>
      <c r="BG21" s="34">
        <v>0.83870967741935487</v>
      </c>
      <c r="BH21" s="34">
        <v>0.16129032258064516</v>
      </c>
      <c r="BI21" s="34">
        <v>0.14516129032258066</v>
      </c>
      <c r="BJ21" s="34">
        <v>0.85483870967741937</v>
      </c>
      <c r="BL21" s="29">
        <v>732</v>
      </c>
      <c r="BM21" s="36">
        <v>0.91120218579234968</v>
      </c>
      <c r="BN21" s="36">
        <v>8.8797814207650275E-2</v>
      </c>
      <c r="BO21" s="36">
        <v>7.7868852459016397E-2</v>
      </c>
      <c r="BP21" s="36">
        <v>0.92213114754098358</v>
      </c>
    </row>
    <row r="22" spans="1:68" x14ac:dyDescent="0.2">
      <c r="B22" s="41"/>
      <c r="C22" s="13"/>
    </row>
    <row r="24" spans="1:68" x14ac:dyDescent="0.2">
      <c r="B24" s="13"/>
    </row>
  </sheetData>
  <mergeCells count="32">
    <mergeCell ref="A19:B19"/>
    <mergeCell ref="AG17:AK17"/>
    <mergeCell ref="A13:B13"/>
    <mergeCell ref="BL16:BP17"/>
    <mergeCell ref="A17:A18"/>
    <mergeCell ref="B17:B18"/>
    <mergeCell ref="C17:G17"/>
    <mergeCell ref="H17:L17"/>
    <mergeCell ref="M17:Q17"/>
    <mergeCell ref="R17:V17"/>
    <mergeCell ref="W17:AA17"/>
    <mergeCell ref="AB17:AF17"/>
    <mergeCell ref="AL17:AP17"/>
    <mergeCell ref="AQ17:AU17"/>
    <mergeCell ref="AV17:AZ17"/>
    <mergeCell ref="BA17:BE17"/>
    <mergeCell ref="BF17:BJ17"/>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5</v>
      </c>
      <c r="B1" s="7"/>
      <c r="C1" s="7"/>
      <c r="D1" s="7"/>
    </row>
    <row r="2" spans="1:17" x14ac:dyDescent="0.2">
      <c r="A2" s="9" t="s">
        <v>15</v>
      </c>
      <c r="B2" s="7"/>
      <c r="C2" s="7"/>
      <c r="D2" s="7"/>
    </row>
    <row r="3" spans="1:17" x14ac:dyDescent="0.2">
      <c r="A3" s="17" t="str">
        <f>+PUNTUALIDAD!A3</f>
        <v>AEROPUERTO INTERNACIONAL DE MORELIA</v>
      </c>
      <c r="B3" s="17"/>
      <c r="C3" s="17"/>
      <c r="D3" s="17"/>
    </row>
    <row r="6" spans="1:17" ht="25.5" x14ac:dyDescent="0.2">
      <c r="A6" s="27" t="s">
        <v>33</v>
      </c>
      <c r="B6" s="46" t="s">
        <v>29</v>
      </c>
      <c r="C6" s="46" t="s">
        <v>19</v>
      </c>
      <c r="D6" s="46" t="s">
        <v>8</v>
      </c>
      <c r="E6" s="46" t="s">
        <v>20</v>
      </c>
      <c r="F6" s="46" t="s">
        <v>21</v>
      </c>
      <c r="G6" s="46" t="s">
        <v>22</v>
      </c>
      <c r="H6" s="46" t="s">
        <v>23</v>
      </c>
      <c r="I6" s="46" t="s">
        <v>24</v>
      </c>
      <c r="J6" s="46" t="s">
        <v>25</v>
      </c>
      <c r="K6" s="46" t="s">
        <v>26</v>
      </c>
      <c r="L6" s="46" t="s">
        <v>27</v>
      </c>
      <c r="M6" s="46" t="s">
        <v>28</v>
      </c>
    </row>
    <row r="7" spans="1:17" x14ac:dyDescent="0.2">
      <c r="A7" s="18" t="s">
        <v>30</v>
      </c>
      <c r="B7" s="30">
        <f>+PUNTUALIDAD!G13</f>
        <v>0.95697577276524648</v>
      </c>
      <c r="C7" s="30">
        <f>+PUNTUALIDAD!L13</f>
        <v>0.95994116037219479</v>
      </c>
      <c r="D7" s="30">
        <f>+PUNTUALIDAD!Q13</f>
        <v>0.88915395157497712</v>
      </c>
      <c r="E7" s="30">
        <f>+PUNTUALIDAD!V13</f>
        <v>0.94255523758453885</v>
      </c>
      <c r="F7" s="30">
        <f>+PUNTUALIDAD!AA13</f>
        <v>0.91628393771857275</v>
      </c>
      <c r="G7" s="30">
        <f>+PUNTUALIDAD!AF13</f>
        <v>0.91313131313131313</v>
      </c>
      <c r="H7" s="30">
        <f>+PUNTUALIDAD!AK13</f>
        <v>0.89636726224162555</v>
      </c>
      <c r="I7" s="30">
        <f>+PUNTUALIDAD!AP13</f>
        <v>0.9438785134880211</v>
      </c>
      <c r="J7" s="30">
        <f>+PUNTUALIDAD!AU13</f>
        <v>0.95711233211233215</v>
      </c>
      <c r="K7" s="30">
        <f>+PUNTUALIDAD!AZ13</f>
        <v>0.93913035276362944</v>
      </c>
      <c r="L7" s="30">
        <f>+PUNTUALIDAD!BE13</f>
        <v>0.92918172551200084</v>
      </c>
      <c r="M7" s="30">
        <f>+PUNTUALIDAD!BJ13</f>
        <v>0.91966478958101605</v>
      </c>
    </row>
    <row r="8" spans="1:17" x14ac:dyDescent="0.2">
      <c r="A8" s="18" t="s">
        <v>31</v>
      </c>
      <c r="B8" s="30">
        <f>+PUNTUALIDAD!G19</f>
        <v>0.81345500848896424</v>
      </c>
      <c r="C8" s="30">
        <f>+PUNTUALIDAD!L19</f>
        <v>0.98275862068965514</v>
      </c>
      <c r="D8" s="30">
        <f>+PUNTUALIDAD!Q19</f>
        <v>0.94883203559510565</v>
      </c>
      <c r="E8" s="30">
        <f>+PUNTUALIDAD!V19</f>
        <v>0.91666666666666663</v>
      </c>
      <c r="F8" s="30">
        <f>+PUNTUALIDAD!AA19</f>
        <v>0.90322580645161288</v>
      </c>
      <c r="G8" s="30">
        <f>+PUNTUALIDAD!AF19</f>
        <v>0.875</v>
      </c>
      <c r="H8" s="30">
        <f>+PUNTUALIDAD!AK19</f>
        <v>0.94354838709677424</v>
      </c>
      <c r="I8" s="30">
        <f>+PUNTUALIDAD!AP19</f>
        <v>0.79032258064516125</v>
      </c>
      <c r="J8" s="30">
        <f>+PUNTUALIDAD!AU19</f>
        <v>0.94166666666666665</v>
      </c>
      <c r="K8" s="30">
        <f>+PUNTUALIDAD!AZ19</f>
        <v>0.91935483870967749</v>
      </c>
      <c r="L8" s="30">
        <f>+PUNTUALIDAD!BE19</f>
        <v>0.91666666666666674</v>
      </c>
      <c r="M8" s="30">
        <f>+PUNTUALIDAD!BJ19</f>
        <v>0.83366935483870974</v>
      </c>
    </row>
    <row r="11" spans="1:17" x14ac:dyDescent="0.2">
      <c r="A11" s="20"/>
      <c r="B11" s="21"/>
      <c r="C11" s="21"/>
      <c r="D11" s="21"/>
      <c r="E11" s="21"/>
      <c r="F11" s="21"/>
      <c r="G11" s="21"/>
      <c r="H11" s="21"/>
      <c r="I11" s="21"/>
      <c r="J11" s="21"/>
      <c r="K11" s="21"/>
      <c r="L11" s="21"/>
      <c r="M11" s="21"/>
    </row>
    <row r="12" spans="1:17" ht="25.5" x14ac:dyDescent="0.2">
      <c r="A12" s="27" t="s">
        <v>68</v>
      </c>
      <c r="B12" s="46" t="s">
        <v>29</v>
      </c>
      <c r="C12" s="46" t="s">
        <v>19</v>
      </c>
      <c r="D12" s="46" t="s">
        <v>8</v>
      </c>
      <c r="E12" s="46" t="s">
        <v>20</v>
      </c>
      <c r="F12" s="46" t="s">
        <v>21</v>
      </c>
      <c r="G12" s="46" t="s">
        <v>22</v>
      </c>
      <c r="H12" s="46" t="s">
        <v>23</v>
      </c>
      <c r="I12" s="46" t="s">
        <v>24</v>
      </c>
      <c r="J12" s="46" t="s">
        <v>25</v>
      </c>
      <c r="K12" s="46" t="s">
        <v>26</v>
      </c>
      <c r="L12" s="46" t="s">
        <v>27</v>
      </c>
      <c r="M12" s="46" t="s">
        <v>28</v>
      </c>
      <c r="Q12" s="16"/>
    </row>
    <row r="13" spans="1:17" x14ac:dyDescent="0.2">
      <c r="A13" s="18" t="s">
        <v>30</v>
      </c>
      <c r="B13" s="19">
        <f>+PUNTUALIDAD!D13</f>
        <v>0.8509863674337359</v>
      </c>
      <c r="C13" s="19">
        <f>+PUNTUALIDAD!I13</f>
        <v>0.87373996533479281</v>
      </c>
      <c r="D13" s="19">
        <f>+PUNTUALIDAD!N13</f>
        <v>0.80432762420966131</v>
      </c>
      <c r="E13" s="19">
        <f>+PUNTUALIDAD!S13</f>
        <v>0.80065497165619726</v>
      </c>
      <c r="F13" s="19">
        <f>+PUNTUALIDAD!X13</f>
        <v>0.80768142440468416</v>
      </c>
      <c r="G13" s="19">
        <f>+PUNTUALIDAD!AC13</f>
        <v>0.75707070707070712</v>
      </c>
      <c r="H13" s="19">
        <f>+PUNTUALIDAD!AH13</f>
        <v>0.6997062548845232</v>
      </c>
      <c r="I13" s="19">
        <f>+PUNTUALIDAD!AM13</f>
        <v>0.74761100499905675</v>
      </c>
      <c r="J13" s="19">
        <f>+PUNTUALIDAD!AR13</f>
        <v>0.83327228327228331</v>
      </c>
      <c r="K13" s="19">
        <f>+PUNTUALIDAD!AW13</f>
        <v>0.74844180343331457</v>
      </c>
      <c r="L13" s="19">
        <f>+PUNTUALIDAD!BB13</f>
        <v>0.71097210638495045</v>
      </c>
      <c r="M13" s="19">
        <f>+PUNTUALIDAD!BG13</f>
        <v>0.73520057007786432</v>
      </c>
    </row>
    <row r="14" spans="1:17" x14ac:dyDescent="0.2">
      <c r="A14" s="18" t="s">
        <v>31</v>
      </c>
      <c r="B14" s="19">
        <f>+PUNTUALIDAD!D19</f>
        <v>0.8002971137521222</v>
      </c>
      <c r="C14" s="19">
        <f>+PUNTUALIDAD!I19</f>
        <v>0.9568965517241379</v>
      </c>
      <c r="D14" s="19">
        <f>+PUNTUALIDAD!N19</f>
        <v>0.81952169076751946</v>
      </c>
      <c r="E14" s="19">
        <f>+PUNTUALIDAD!S19</f>
        <v>0.89999999999999991</v>
      </c>
      <c r="F14" s="19">
        <f>+PUNTUALIDAD!X19</f>
        <v>0.87903225806451613</v>
      </c>
      <c r="G14" s="19">
        <f>+PUNTUALIDAD!AC19</f>
        <v>0.875</v>
      </c>
      <c r="H14" s="19">
        <f>+PUNTUALIDAD!AH19</f>
        <v>0.92741935483870974</v>
      </c>
      <c r="I14" s="19">
        <f>+PUNTUALIDAD!AM19</f>
        <v>0.77419354838709675</v>
      </c>
      <c r="J14" s="19">
        <f>+PUNTUALIDAD!AR19</f>
        <v>0.91666666666666663</v>
      </c>
      <c r="K14" s="19">
        <f>+PUNTUALIDAD!AW19</f>
        <v>0.90322580645161299</v>
      </c>
      <c r="L14" s="19">
        <f>+PUNTUALIDAD!BB19</f>
        <v>0.91666666666666674</v>
      </c>
      <c r="M14" s="19">
        <f>+PUNTUALIDAD!BG19</f>
        <v>0.81779233870967749</v>
      </c>
    </row>
    <row r="41" spans="10:17" x14ac:dyDescent="0.2">
      <c r="N41" s="23"/>
      <c r="P41" s="24"/>
      <c r="Q41" s="23"/>
    </row>
    <row r="42" spans="10:17" x14ac:dyDescent="0.2">
      <c r="N42" s="23"/>
      <c r="P42" s="24"/>
      <c r="Q42" s="23"/>
    </row>
    <row r="43" spans="10:17" x14ac:dyDescent="0.2">
      <c r="N43" s="23"/>
      <c r="P43" s="24"/>
      <c r="Q43" s="23"/>
    </row>
    <row r="44" spans="10:17" x14ac:dyDescent="0.2">
      <c r="N44" s="23"/>
      <c r="P44" s="24"/>
      <c r="Q44" s="23"/>
    </row>
    <row r="45" spans="10:17" x14ac:dyDescent="0.2">
      <c r="N45" s="23"/>
      <c r="P45" s="24"/>
      <c r="Q45" s="23"/>
    </row>
    <row r="46" spans="10:17" ht="12.75" customHeight="1" x14ac:dyDescent="0.2">
      <c r="N46" s="23"/>
      <c r="P46" s="24"/>
      <c r="Q46" s="23"/>
    </row>
    <row r="47" spans="10:17" ht="38.25" x14ac:dyDescent="0.2">
      <c r="J47" s="69" t="s">
        <v>32</v>
      </c>
      <c r="K47" s="69"/>
      <c r="L47" s="26" t="s">
        <v>69</v>
      </c>
      <c r="M47" s="26" t="s">
        <v>34</v>
      </c>
      <c r="N47" s="23"/>
    </row>
    <row r="48" spans="10:17" x14ac:dyDescent="0.2">
      <c r="J48" s="43" t="s">
        <v>1</v>
      </c>
      <c r="K48" s="28"/>
      <c r="L48" s="22">
        <v>0.94117647058823528</v>
      </c>
      <c r="M48" s="22">
        <v>0.94117647058823528</v>
      </c>
      <c r="P48" s="16"/>
    </row>
    <row r="49" spans="1:16" x14ac:dyDescent="0.2">
      <c r="J49" s="43" t="s">
        <v>74</v>
      </c>
      <c r="K49" s="28"/>
      <c r="L49" s="22">
        <v>0.91405184174624832</v>
      </c>
      <c r="M49" s="22">
        <v>0.70532060027285137</v>
      </c>
      <c r="P49" s="16"/>
    </row>
    <row r="50" spans="1:16" x14ac:dyDescent="0.2">
      <c r="J50" s="43" t="s">
        <v>2</v>
      </c>
      <c r="K50" s="28"/>
      <c r="L50" s="22">
        <v>0.8892171344165436</v>
      </c>
      <c r="M50" s="22">
        <v>0.62038404726735596</v>
      </c>
      <c r="P50" s="16"/>
    </row>
    <row r="51" spans="1:16" x14ac:dyDescent="0.2">
      <c r="J51" s="43" t="s">
        <v>75</v>
      </c>
      <c r="K51" s="28"/>
      <c r="L51" s="22">
        <v>0.98012775017743081</v>
      </c>
      <c r="M51" s="22">
        <v>0.96451383960255499</v>
      </c>
      <c r="P51" s="16"/>
    </row>
    <row r="52" spans="1:16" x14ac:dyDescent="0.2">
      <c r="A52" s="5"/>
      <c r="B52" s="16"/>
      <c r="P52" s="16"/>
    </row>
    <row r="53" spans="1:16" x14ac:dyDescent="0.2">
      <c r="B53" s="16"/>
      <c r="P53" s="16"/>
    </row>
    <row r="54" spans="1:16" x14ac:dyDescent="0.2">
      <c r="B54" s="16"/>
      <c r="P54" s="16"/>
    </row>
    <row r="55" spans="1:16" x14ac:dyDescent="0.2">
      <c r="B55" s="16"/>
    </row>
    <row r="56" spans="1:16" x14ac:dyDescent="0.2">
      <c r="B56" s="16"/>
    </row>
    <row r="57" spans="1:16" x14ac:dyDescent="0.2">
      <c r="B57" s="16"/>
    </row>
    <row r="58" spans="1:16" x14ac:dyDescent="0.2">
      <c r="B58" s="16"/>
    </row>
    <row r="64" spans="1:16" ht="12.75" customHeight="1" x14ac:dyDescent="0.2"/>
    <row r="65" spans="2:16" ht="38.25" x14ac:dyDescent="0.2">
      <c r="J65" s="76" t="s">
        <v>32</v>
      </c>
      <c r="K65" s="77"/>
      <c r="L65" s="26" t="str">
        <f>+L47</f>
        <v>Índice de puntualidad
(Ene-Dic)</v>
      </c>
      <c r="M65" s="26" t="s">
        <v>34</v>
      </c>
    </row>
    <row r="66" spans="2:16" x14ac:dyDescent="0.2">
      <c r="B66" s="16"/>
      <c r="J66" s="42" t="s">
        <v>43</v>
      </c>
      <c r="K66" s="28"/>
      <c r="L66" s="22">
        <v>0.87096774193548387</v>
      </c>
      <c r="M66" s="22">
        <v>0.83333333333333337</v>
      </c>
      <c r="P66" s="16"/>
    </row>
    <row r="67" spans="2:16" x14ac:dyDescent="0.2">
      <c r="J67" s="42" t="s">
        <v>41</v>
      </c>
      <c r="K67" s="28"/>
      <c r="L67" s="22">
        <v>0.92213114754098358</v>
      </c>
      <c r="M67" s="22">
        <v>0.91120218579234968</v>
      </c>
      <c r="P67" s="16"/>
    </row>
    <row r="68" spans="2:16" x14ac:dyDescent="0.2">
      <c r="P68" s="16"/>
    </row>
    <row r="69" spans="2:16" x14ac:dyDescent="0.2">
      <c r="P69" s="16"/>
    </row>
    <row r="70" spans="2:16" x14ac:dyDescent="0.2">
      <c r="P70" s="16"/>
    </row>
    <row r="71" spans="2:16" x14ac:dyDescent="0.2">
      <c r="P71" s="16"/>
    </row>
    <row r="72" spans="2:16" x14ac:dyDescent="0.2">
      <c r="P72" s="16"/>
    </row>
    <row r="73" spans="2:16" x14ac:dyDescent="0.2">
      <c r="P73" s="16"/>
    </row>
    <row r="74" spans="2:16" x14ac:dyDescent="0.2">
      <c r="P74" s="16"/>
    </row>
    <row r="76" spans="2:16" x14ac:dyDescent="0.2">
      <c r="B76" s="16"/>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48" customWidth="1"/>
    <col min="2" max="3" width="12.28515625" style="48" customWidth="1"/>
    <col min="4" max="4" width="12.5703125" style="48" customWidth="1"/>
    <col min="5" max="5" width="12.140625" style="48" customWidth="1"/>
    <col min="6" max="6" width="12.85546875" style="48" customWidth="1"/>
    <col min="7" max="7" width="12" style="48" customWidth="1"/>
    <col min="8" max="8" width="11.42578125" style="48" customWidth="1"/>
    <col min="9" max="9" width="12.42578125" style="48" customWidth="1"/>
    <col min="10" max="10" width="12.28515625" style="48" customWidth="1"/>
    <col min="11" max="11" width="12" style="48" customWidth="1"/>
    <col min="12" max="12" width="12.5703125" style="48" customWidth="1"/>
    <col min="13" max="13" width="12.28515625" style="48" customWidth="1"/>
    <col min="14" max="16384" width="11.42578125" style="48"/>
  </cols>
  <sheetData>
    <row r="1" spans="1:13" x14ac:dyDescent="0.25">
      <c r="A1"/>
      <c r="E1" s="49" t="s">
        <v>76</v>
      </c>
    </row>
    <row r="2" spans="1:13" x14ac:dyDescent="0.25">
      <c r="A2" s="48" t="s">
        <v>77</v>
      </c>
      <c r="B2" s="48" t="s">
        <v>78</v>
      </c>
    </row>
    <row r="3" spans="1:13" x14ac:dyDescent="0.25">
      <c r="A3" s="48" t="s">
        <v>79</v>
      </c>
      <c r="B3" s="48" t="s">
        <v>78</v>
      </c>
    </row>
    <row r="5" spans="1:13" x14ac:dyDescent="0.25">
      <c r="A5" s="48" t="s">
        <v>80</v>
      </c>
      <c r="B5" s="48" t="s">
        <v>81</v>
      </c>
      <c r="C5" s="48" t="s">
        <v>82</v>
      </c>
      <c r="D5" s="48" t="s">
        <v>83</v>
      </c>
      <c r="E5" s="48" t="s">
        <v>84</v>
      </c>
      <c r="F5" s="48" t="s">
        <v>85</v>
      </c>
      <c r="G5" s="48" t="s">
        <v>86</v>
      </c>
      <c r="H5" s="48" t="s">
        <v>87</v>
      </c>
      <c r="I5" s="48" t="s">
        <v>88</v>
      </c>
      <c r="J5" s="48" t="s">
        <v>89</v>
      </c>
      <c r="K5" s="48" t="s">
        <v>90</v>
      </c>
      <c r="L5" s="48" t="s">
        <v>91</v>
      </c>
      <c r="M5" s="48" t="s">
        <v>92</v>
      </c>
    </row>
    <row r="6" spans="1:13" x14ac:dyDescent="0.25">
      <c r="A6" s="52" t="s">
        <v>93</v>
      </c>
      <c r="B6" s="53">
        <v>37</v>
      </c>
      <c r="C6" s="53">
        <v>14</v>
      </c>
      <c r="D6" s="53">
        <v>20</v>
      </c>
      <c r="E6" s="53">
        <v>24</v>
      </c>
      <c r="F6" s="53">
        <v>33</v>
      </c>
      <c r="G6" s="53">
        <v>30</v>
      </c>
      <c r="H6" s="53">
        <v>27</v>
      </c>
      <c r="I6" s="53">
        <v>36</v>
      </c>
      <c r="J6" s="53">
        <v>15</v>
      </c>
      <c r="K6" s="53">
        <v>21</v>
      </c>
      <c r="L6" s="53">
        <v>24</v>
      </c>
      <c r="M6" s="53">
        <v>39</v>
      </c>
    </row>
    <row r="7" spans="1:13" x14ac:dyDescent="0.25">
      <c r="A7" s="54" t="s">
        <v>94</v>
      </c>
      <c r="B7" s="53">
        <v>27</v>
      </c>
      <c r="C7" s="53">
        <v>5</v>
      </c>
      <c r="D7" s="53">
        <v>5</v>
      </c>
      <c r="E7" s="53">
        <v>13</v>
      </c>
      <c r="F7" s="53">
        <v>17</v>
      </c>
      <c r="G7" s="53">
        <v>10</v>
      </c>
      <c r="H7" s="53">
        <v>16</v>
      </c>
      <c r="I7" s="53">
        <v>17</v>
      </c>
      <c r="J7" s="53">
        <v>6</v>
      </c>
      <c r="K7" s="53">
        <v>9</v>
      </c>
      <c r="L7" s="53">
        <v>6</v>
      </c>
      <c r="M7" s="53">
        <v>16</v>
      </c>
    </row>
    <row r="8" spans="1:13" x14ac:dyDescent="0.25">
      <c r="A8" s="54" t="s">
        <v>95</v>
      </c>
      <c r="B8" s="53">
        <v>3</v>
      </c>
      <c r="C8" s="53">
        <v>3</v>
      </c>
      <c r="D8" s="53">
        <v>6</v>
      </c>
      <c r="E8" s="53">
        <v>6</v>
      </c>
      <c r="F8" s="53">
        <v>8</v>
      </c>
      <c r="G8" s="53">
        <v>11</v>
      </c>
      <c r="H8" s="53">
        <v>7</v>
      </c>
      <c r="I8" s="53">
        <v>5</v>
      </c>
      <c r="J8" s="53">
        <v>3</v>
      </c>
      <c r="K8" s="53">
        <v>8</v>
      </c>
      <c r="L8" s="53">
        <v>6</v>
      </c>
      <c r="M8" s="53">
        <v>7</v>
      </c>
    </row>
    <row r="9" spans="1:13" x14ac:dyDescent="0.25">
      <c r="A9" s="54" t="s">
        <v>96</v>
      </c>
      <c r="B9" s="53">
        <v>2</v>
      </c>
      <c r="C9" s="53">
        <v>2</v>
      </c>
      <c r="D9" s="53">
        <v>2</v>
      </c>
      <c r="E9" s="53">
        <v>5</v>
      </c>
      <c r="F9" s="53">
        <v>8</v>
      </c>
      <c r="G9" s="53">
        <v>6</v>
      </c>
      <c r="H9" s="53">
        <v>4</v>
      </c>
      <c r="I9" s="53">
        <v>14</v>
      </c>
      <c r="J9" s="53">
        <v>4</v>
      </c>
      <c r="K9" s="53">
        <v>1</v>
      </c>
      <c r="L9" s="53">
        <v>2</v>
      </c>
      <c r="M9" s="53">
        <v>7</v>
      </c>
    </row>
    <row r="10" spans="1:13" x14ac:dyDescent="0.25">
      <c r="A10" s="54" t="s">
        <v>97</v>
      </c>
      <c r="B10" s="53">
        <v>0</v>
      </c>
      <c r="C10" s="53">
        <v>1</v>
      </c>
      <c r="D10" s="53">
        <v>0</v>
      </c>
      <c r="E10" s="53">
        <v>0</v>
      </c>
      <c r="F10" s="53">
        <v>0</v>
      </c>
      <c r="G10" s="53">
        <v>0</v>
      </c>
      <c r="H10" s="53">
        <v>0</v>
      </c>
      <c r="I10" s="53">
        <v>0</v>
      </c>
      <c r="J10" s="53">
        <v>1</v>
      </c>
      <c r="K10" s="53">
        <v>1</v>
      </c>
      <c r="L10" s="53">
        <v>1</v>
      </c>
      <c r="M10" s="53">
        <v>4</v>
      </c>
    </row>
    <row r="11" spans="1:13" x14ac:dyDescent="0.25">
      <c r="A11" s="54" t="s">
        <v>98</v>
      </c>
      <c r="B11" s="53">
        <v>5</v>
      </c>
      <c r="C11" s="53">
        <v>0</v>
      </c>
      <c r="D11" s="53">
        <v>2</v>
      </c>
      <c r="E11" s="53">
        <v>0</v>
      </c>
      <c r="F11" s="53">
        <v>0</v>
      </c>
      <c r="G11" s="53">
        <v>3</v>
      </c>
      <c r="H11" s="53">
        <v>0</v>
      </c>
      <c r="I11" s="53">
        <v>0</v>
      </c>
      <c r="J11" s="53">
        <v>0</v>
      </c>
      <c r="K11" s="53">
        <v>0</v>
      </c>
      <c r="L11" s="53">
        <v>2</v>
      </c>
      <c r="M11" s="53">
        <v>2</v>
      </c>
    </row>
    <row r="12" spans="1:13" x14ac:dyDescent="0.25">
      <c r="A12" s="54" t="s">
        <v>99</v>
      </c>
      <c r="B12" s="53">
        <v>0</v>
      </c>
      <c r="C12" s="53">
        <v>3</v>
      </c>
      <c r="D12" s="53">
        <v>0</v>
      </c>
      <c r="E12" s="53">
        <v>0</v>
      </c>
      <c r="F12" s="53">
        <v>0</v>
      </c>
      <c r="G12" s="53">
        <v>0</v>
      </c>
      <c r="H12" s="53">
        <v>0</v>
      </c>
      <c r="I12" s="53">
        <v>0</v>
      </c>
      <c r="J12" s="53">
        <v>1</v>
      </c>
      <c r="K12" s="53">
        <v>1</v>
      </c>
      <c r="L12" s="53">
        <v>0</v>
      </c>
      <c r="M12" s="53">
        <v>2</v>
      </c>
    </row>
    <row r="13" spans="1:13" x14ac:dyDescent="0.25">
      <c r="A13" s="54" t="s">
        <v>100</v>
      </c>
      <c r="B13" s="53">
        <v>0</v>
      </c>
      <c r="C13" s="53">
        <v>0</v>
      </c>
      <c r="D13" s="53">
        <v>5</v>
      </c>
      <c r="E13" s="53">
        <v>0</v>
      </c>
      <c r="F13" s="53">
        <v>0</v>
      </c>
      <c r="G13" s="53">
        <v>0</v>
      </c>
      <c r="H13" s="53">
        <v>0</v>
      </c>
      <c r="I13" s="53">
        <v>0</v>
      </c>
      <c r="J13" s="53">
        <v>0</v>
      </c>
      <c r="K13" s="53">
        <v>0</v>
      </c>
      <c r="L13" s="53">
        <v>0</v>
      </c>
      <c r="M13" s="53">
        <v>1</v>
      </c>
    </row>
    <row r="14" spans="1:13" x14ac:dyDescent="0.25">
      <c r="A14" s="54" t="s">
        <v>101</v>
      </c>
      <c r="B14" s="53">
        <v>0</v>
      </c>
      <c r="C14" s="53">
        <v>0</v>
      </c>
      <c r="D14" s="53">
        <v>0</v>
      </c>
      <c r="E14" s="53">
        <v>0</v>
      </c>
      <c r="F14" s="53">
        <v>0</v>
      </c>
      <c r="G14" s="53">
        <v>0</v>
      </c>
      <c r="H14" s="53">
        <v>0</v>
      </c>
      <c r="I14" s="53">
        <v>0</v>
      </c>
      <c r="J14" s="53">
        <v>0</v>
      </c>
      <c r="K14" s="53">
        <v>1</v>
      </c>
      <c r="L14" s="53">
        <v>1</v>
      </c>
      <c r="M14" s="53">
        <v>0</v>
      </c>
    </row>
    <row r="15" spans="1:13" x14ac:dyDescent="0.25">
      <c r="A15" s="54" t="s">
        <v>102</v>
      </c>
      <c r="B15" s="53">
        <v>0</v>
      </c>
      <c r="C15" s="53">
        <v>0</v>
      </c>
      <c r="D15" s="53">
        <v>0</v>
      </c>
      <c r="E15" s="53">
        <v>0</v>
      </c>
      <c r="F15" s="53">
        <v>0</v>
      </c>
      <c r="G15" s="53">
        <v>0</v>
      </c>
      <c r="H15" s="53">
        <v>0</v>
      </c>
      <c r="I15" s="53">
        <v>0</v>
      </c>
      <c r="J15" s="53">
        <v>0</v>
      </c>
      <c r="K15" s="53">
        <v>0</v>
      </c>
      <c r="L15" s="53">
        <v>6</v>
      </c>
      <c r="M15" s="53">
        <v>0</v>
      </c>
    </row>
    <row r="16" spans="1:13" x14ac:dyDescent="0.25">
      <c r="A16" s="55" t="s">
        <v>103</v>
      </c>
      <c r="B16" s="56">
        <v>31</v>
      </c>
      <c r="C16" s="56">
        <v>22</v>
      </c>
      <c r="D16" s="56">
        <v>36</v>
      </c>
      <c r="E16" s="56">
        <v>35</v>
      </c>
      <c r="F16" s="56">
        <v>29</v>
      </c>
      <c r="G16" s="56">
        <v>29</v>
      </c>
      <c r="H16" s="56">
        <v>37</v>
      </c>
      <c r="I16" s="56">
        <v>39</v>
      </c>
      <c r="J16" s="56">
        <v>25</v>
      </c>
      <c r="K16" s="56">
        <v>37</v>
      </c>
      <c r="L16" s="56">
        <v>38</v>
      </c>
      <c r="M16" s="56">
        <v>35</v>
      </c>
    </row>
    <row r="17" spans="1:13" x14ac:dyDescent="0.25">
      <c r="A17" s="57" t="s">
        <v>104</v>
      </c>
      <c r="B17" s="56">
        <v>18</v>
      </c>
      <c r="C17" s="56">
        <v>15</v>
      </c>
      <c r="D17" s="56">
        <v>5</v>
      </c>
      <c r="E17" s="56">
        <v>32</v>
      </c>
      <c r="F17" s="56">
        <v>24</v>
      </c>
      <c r="G17" s="56">
        <v>25</v>
      </c>
      <c r="H17" s="56">
        <v>33</v>
      </c>
      <c r="I17" s="56">
        <v>32</v>
      </c>
      <c r="J17" s="56">
        <v>18</v>
      </c>
      <c r="K17" s="56">
        <v>35</v>
      </c>
      <c r="L17" s="56">
        <v>33</v>
      </c>
      <c r="M17" s="56">
        <v>30</v>
      </c>
    </row>
    <row r="18" spans="1:13" x14ac:dyDescent="0.25">
      <c r="A18" s="57" t="s">
        <v>105</v>
      </c>
      <c r="B18" s="56">
        <v>10</v>
      </c>
      <c r="C18" s="56">
        <v>7</v>
      </c>
      <c r="D18" s="56">
        <v>31</v>
      </c>
      <c r="E18" s="56">
        <v>3</v>
      </c>
      <c r="F18" s="56">
        <v>4</v>
      </c>
      <c r="G18" s="56">
        <v>2</v>
      </c>
      <c r="H18" s="56">
        <v>3</v>
      </c>
      <c r="I18" s="56">
        <v>5</v>
      </c>
      <c r="J18" s="56">
        <v>5</v>
      </c>
      <c r="K18" s="56">
        <v>1</v>
      </c>
      <c r="L18" s="56">
        <v>2</v>
      </c>
      <c r="M18" s="56">
        <v>4</v>
      </c>
    </row>
    <row r="19" spans="1:13" x14ac:dyDescent="0.25">
      <c r="A19" s="57" t="s">
        <v>106</v>
      </c>
      <c r="B19" s="56">
        <v>0</v>
      </c>
      <c r="C19" s="56">
        <v>0</v>
      </c>
      <c r="D19" s="56">
        <v>0</v>
      </c>
      <c r="E19" s="56">
        <v>0</v>
      </c>
      <c r="F19" s="56">
        <v>0</v>
      </c>
      <c r="G19" s="56">
        <v>0</v>
      </c>
      <c r="H19" s="56">
        <v>0</v>
      </c>
      <c r="I19" s="56">
        <v>0</v>
      </c>
      <c r="J19" s="56">
        <v>0</v>
      </c>
      <c r="K19" s="56">
        <v>0</v>
      </c>
      <c r="L19" s="56">
        <v>0</v>
      </c>
      <c r="M19" s="56">
        <v>1</v>
      </c>
    </row>
    <row r="20" spans="1:13" x14ac:dyDescent="0.25">
      <c r="A20" s="57" t="s">
        <v>107</v>
      </c>
      <c r="B20" s="56">
        <v>1</v>
      </c>
      <c r="C20" s="56">
        <v>0</v>
      </c>
      <c r="D20" s="56">
        <v>0</v>
      </c>
      <c r="E20" s="56">
        <v>0</v>
      </c>
      <c r="F20" s="56">
        <v>0</v>
      </c>
      <c r="G20" s="56">
        <v>0</v>
      </c>
      <c r="H20" s="56">
        <v>0</v>
      </c>
      <c r="I20" s="56">
        <v>0</v>
      </c>
      <c r="J20" s="56">
        <v>0</v>
      </c>
      <c r="K20" s="56">
        <v>0</v>
      </c>
      <c r="L20" s="56">
        <v>0</v>
      </c>
      <c r="M20" s="56">
        <v>0</v>
      </c>
    </row>
    <row r="21" spans="1:13" x14ac:dyDescent="0.25">
      <c r="A21" s="57" t="s">
        <v>108</v>
      </c>
      <c r="B21" s="56">
        <v>0</v>
      </c>
      <c r="C21" s="56">
        <v>0</v>
      </c>
      <c r="D21" s="56">
        <v>0</v>
      </c>
      <c r="E21" s="56">
        <v>0</v>
      </c>
      <c r="F21" s="56">
        <v>0</v>
      </c>
      <c r="G21" s="56">
        <v>0</v>
      </c>
      <c r="H21" s="56">
        <v>0</v>
      </c>
      <c r="I21" s="56">
        <v>0</v>
      </c>
      <c r="J21" s="56">
        <v>0</v>
      </c>
      <c r="K21" s="56">
        <v>1</v>
      </c>
      <c r="L21" s="56">
        <v>0</v>
      </c>
      <c r="M21" s="56">
        <v>0</v>
      </c>
    </row>
    <row r="22" spans="1:13" x14ac:dyDescent="0.25">
      <c r="A22" s="57" t="s">
        <v>109</v>
      </c>
      <c r="B22" s="56">
        <v>0</v>
      </c>
      <c r="C22" s="56">
        <v>0</v>
      </c>
      <c r="D22" s="56">
        <v>0</v>
      </c>
      <c r="E22" s="56">
        <v>0</v>
      </c>
      <c r="F22" s="56">
        <v>0</v>
      </c>
      <c r="G22" s="56">
        <v>0</v>
      </c>
      <c r="H22" s="56">
        <v>0</v>
      </c>
      <c r="I22" s="56">
        <v>1</v>
      </c>
      <c r="J22" s="56">
        <v>0</v>
      </c>
      <c r="K22" s="56">
        <v>0</v>
      </c>
      <c r="L22" s="56">
        <v>0</v>
      </c>
      <c r="M22" s="56">
        <v>0</v>
      </c>
    </row>
    <row r="23" spans="1:13" x14ac:dyDescent="0.25">
      <c r="A23" s="57" t="s">
        <v>110</v>
      </c>
      <c r="B23" s="56">
        <v>2</v>
      </c>
      <c r="C23" s="56">
        <v>0</v>
      </c>
      <c r="D23" s="56">
        <v>0</v>
      </c>
      <c r="E23" s="56">
        <v>0</v>
      </c>
      <c r="F23" s="56">
        <v>1</v>
      </c>
      <c r="G23" s="56">
        <v>2</v>
      </c>
      <c r="H23" s="56">
        <v>1</v>
      </c>
      <c r="I23" s="56">
        <v>1</v>
      </c>
      <c r="J23" s="56">
        <v>2</v>
      </c>
      <c r="K23" s="56">
        <v>0</v>
      </c>
      <c r="L23" s="56">
        <v>1</v>
      </c>
      <c r="M23" s="56">
        <v>0</v>
      </c>
    </row>
    <row r="24" spans="1:13" x14ac:dyDescent="0.25">
      <c r="A24" s="57" t="s">
        <v>111</v>
      </c>
      <c r="B24" s="56">
        <v>0</v>
      </c>
      <c r="C24" s="56">
        <v>0</v>
      </c>
      <c r="D24" s="56">
        <v>0</v>
      </c>
      <c r="E24" s="56">
        <v>0</v>
      </c>
      <c r="F24" s="56">
        <v>0</v>
      </c>
      <c r="G24" s="56">
        <v>0</v>
      </c>
      <c r="H24" s="56">
        <v>0</v>
      </c>
      <c r="I24" s="56">
        <v>0</v>
      </c>
      <c r="J24" s="56">
        <v>0</v>
      </c>
      <c r="K24" s="56">
        <v>0</v>
      </c>
      <c r="L24" s="56">
        <v>2</v>
      </c>
      <c r="M24" s="56">
        <v>0</v>
      </c>
    </row>
    <row r="25" spans="1:13" x14ac:dyDescent="0.25">
      <c r="A25" s="51" t="s">
        <v>112</v>
      </c>
      <c r="B25" s="50">
        <v>68</v>
      </c>
      <c r="C25" s="50">
        <v>36</v>
      </c>
      <c r="D25" s="50">
        <v>56</v>
      </c>
      <c r="E25" s="50">
        <v>59</v>
      </c>
      <c r="F25" s="50">
        <v>62</v>
      </c>
      <c r="G25" s="50">
        <v>59</v>
      </c>
      <c r="H25" s="50">
        <v>64</v>
      </c>
      <c r="I25" s="50">
        <v>75</v>
      </c>
      <c r="J25" s="50">
        <v>40</v>
      </c>
      <c r="K25" s="50">
        <v>58</v>
      </c>
      <c r="L25" s="50">
        <v>62</v>
      </c>
      <c r="M25" s="50">
        <v>74</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58"/>
    <col min="4" max="4" width="33.85546875" style="58" bestFit="1" customWidth="1"/>
    <col min="5" max="5" width="13.5703125" style="58" bestFit="1" customWidth="1"/>
    <col min="6" max="6" width="24.85546875" customWidth="1"/>
    <col min="7" max="16384" width="11.42578125" style="58"/>
  </cols>
  <sheetData>
    <row r="2" spans="4:7" x14ac:dyDescent="0.25">
      <c r="D2" s="59" t="s">
        <v>132</v>
      </c>
      <c r="E2" s="60" t="s">
        <v>133</v>
      </c>
    </row>
    <row r="3" spans="4:7" x14ac:dyDescent="0.25">
      <c r="D3" s="61" t="s">
        <v>134</v>
      </c>
      <c r="E3" s="62">
        <v>3599</v>
      </c>
    </row>
    <row r="4" spans="4:7" x14ac:dyDescent="0.25">
      <c r="D4" s="61" t="s">
        <v>135</v>
      </c>
      <c r="E4" s="62">
        <v>320</v>
      </c>
      <c r="G4" s="63"/>
    </row>
    <row r="5" spans="4:7" x14ac:dyDescent="0.25">
      <c r="D5" s="61" t="s">
        <v>136</v>
      </c>
      <c r="E5" s="62">
        <v>300</v>
      </c>
      <c r="G5" s="63"/>
    </row>
    <row r="6" spans="4:7" x14ac:dyDescent="0.25">
      <c r="D6" s="61" t="s">
        <v>137</v>
      </c>
      <c r="E6" s="62">
        <v>77</v>
      </c>
      <c r="G6" s="63"/>
    </row>
    <row r="7" spans="4:7" x14ac:dyDescent="0.25">
      <c r="D7" s="61" t="s">
        <v>138</v>
      </c>
      <c r="E7" s="62">
        <v>1</v>
      </c>
      <c r="G7" s="63"/>
    </row>
    <row r="8" spans="4:7" x14ac:dyDescent="0.25">
      <c r="D8" s="61" t="s">
        <v>139</v>
      </c>
      <c r="E8" s="62">
        <v>1</v>
      </c>
      <c r="G8" s="63"/>
    </row>
    <row r="9" spans="4:7" x14ac:dyDescent="0.25">
      <c r="D9" s="61" t="s">
        <v>140</v>
      </c>
      <c r="E9" s="62">
        <v>14</v>
      </c>
      <c r="G9" s="63"/>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41" sqref="B41"/>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40"/>
      <c r="B3" s="40"/>
      <c r="C3" s="40"/>
    </row>
    <row r="4" spans="1:3" s="40" customFormat="1" x14ac:dyDescent="0.2">
      <c r="B4" s="37" t="s">
        <v>44</v>
      </c>
      <c r="C4" s="38" t="s">
        <v>113</v>
      </c>
    </row>
    <row r="5" spans="1:3" s="40" customFormat="1" ht="25.5" x14ac:dyDescent="0.2">
      <c r="B5" s="39" t="s">
        <v>46</v>
      </c>
      <c r="C5" s="39" t="s">
        <v>114</v>
      </c>
    </row>
    <row r="6" spans="1:3" s="40" customFormat="1" x14ac:dyDescent="0.2">
      <c r="B6" s="39" t="s">
        <v>45</v>
      </c>
      <c r="C6" s="39" t="s">
        <v>115</v>
      </c>
    </row>
    <row r="7" spans="1:3" s="40" customFormat="1" x14ac:dyDescent="0.2">
      <c r="B7" s="39" t="s">
        <v>47</v>
      </c>
      <c r="C7" s="39" t="s">
        <v>116</v>
      </c>
    </row>
    <row r="8" spans="1:3" s="40" customFormat="1" ht="38.25" x14ac:dyDescent="0.2">
      <c r="B8" s="39" t="s">
        <v>48</v>
      </c>
      <c r="C8" s="39" t="s">
        <v>117</v>
      </c>
    </row>
    <row r="9" spans="1:3" s="40" customFormat="1" x14ac:dyDescent="0.2">
      <c r="B9" s="39" t="s">
        <v>49</v>
      </c>
      <c r="C9" s="39" t="s">
        <v>118</v>
      </c>
    </row>
    <row r="10" spans="1:3" s="40" customFormat="1" ht="25.5" x14ac:dyDescent="0.2">
      <c r="B10" s="39" t="s">
        <v>50</v>
      </c>
      <c r="C10" s="39" t="s">
        <v>119</v>
      </c>
    </row>
    <row r="11" spans="1:3" s="40" customFormat="1" x14ac:dyDescent="0.2">
      <c r="B11" s="39" t="s">
        <v>51</v>
      </c>
      <c r="C11" s="39" t="s">
        <v>52</v>
      </c>
    </row>
    <row r="12" spans="1:3" s="40" customFormat="1" x14ac:dyDescent="0.2">
      <c r="B12" s="39" t="s">
        <v>53</v>
      </c>
      <c r="C12" s="39" t="s">
        <v>120</v>
      </c>
    </row>
    <row r="13" spans="1:3" s="40" customFormat="1" ht="25.5" x14ac:dyDescent="0.2">
      <c r="B13" s="39" t="s">
        <v>55</v>
      </c>
      <c r="C13" s="39" t="s">
        <v>56</v>
      </c>
    </row>
    <row r="14" spans="1:3" s="40" customFormat="1" ht="25.5" x14ac:dyDescent="0.2">
      <c r="B14" s="39" t="s">
        <v>54</v>
      </c>
      <c r="C14" s="39" t="s">
        <v>121</v>
      </c>
    </row>
    <row r="15" spans="1:3" s="40" customFormat="1" ht="38.25" x14ac:dyDescent="0.2">
      <c r="B15" s="39" t="s">
        <v>57</v>
      </c>
      <c r="C15" s="39" t="s">
        <v>122</v>
      </c>
    </row>
    <row r="16" spans="1:3" s="40" customFormat="1" ht="25.5" x14ac:dyDescent="0.2">
      <c r="B16" s="39" t="s">
        <v>58</v>
      </c>
      <c r="C16" s="39" t="s">
        <v>123</v>
      </c>
    </row>
    <row r="17" spans="1:3" s="40" customFormat="1" ht="25.5" x14ac:dyDescent="0.2">
      <c r="B17" s="39" t="s">
        <v>59</v>
      </c>
      <c r="C17" s="39" t="s">
        <v>124</v>
      </c>
    </row>
    <row r="18" spans="1:3" s="40" customFormat="1" ht="25.5" x14ac:dyDescent="0.2">
      <c r="B18" s="39" t="s">
        <v>60</v>
      </c>
      <c r="C18" s="39" t="s">
        <v>125</v>
      </c>
    </row>
    <row r="19" spans="1:3" s="40" customFormat="1" x14ac:dyDescent="0.2">
      <c r="B19" s="39" t="s">
        <v>61</v>
      </c>
      <c r="C19" s="39" t="s">
        <v>126</v>
      </c>
    </row>
    <row r="20" spans="1:3" s="40" customFormat="1" ht="51" x14ac:dyDescent="0.2">
      <c r="B20" s="39" t="s">
        <v>62</v>
      </c>
      <c r="C20" s="39" t="s">
        <v>127</v>
      </c>
    </row>
    <row r="21" spans="1:3" s="40" customFormat="1" x14ac:dyDescent="0.2">
      <c r="B21" s="39" t="s">
        <v>64</v>
      </c>
      <c r="C21" s="39" t="s">
        <v>128</v>
      </c>
    </row>
    <row r="22" spans="1:3" s="40" customFormat="1" x14ac:dyDescent="0.2">
      <c r="B22" s="39" t="s">
        <v>63</v>
      </c>
      <c r="C22" s="39" t="s">
        <v>129</v>
      </c>
    </row>
    <row r="23" spans="1:3" s="40" customFormat="1" ht="38.25" x14ac:dyDescent="0.2">
      <c r="B23" s="39" t="s">
        <v>65</v>
      </c>
      <c r="C23" s="39" t="s">
        <v>130</v>
      </c>
    </row>
    <row r="24" spans="1:3" s="40" customFormat="1" ht="25.5" x14ac:dyDescent="0.2">
      <c r="B24" s="39" t="s">
        <v>66</v>
      </c>
      <c r="C24" s="39" t="s">
        <v>131</v>
      </c>
    </row>
    <row r="25" spans="1:3" s="40" customFormat="1" x14ac:dyDescent="0.2">
      <c r="B25"/>
      <c r="C25"/>
    </row>
    <row r="26" spans="1:3" s="40" customFormat="1" x14ac:dyDescent="0.2">
      <c r="B26"/>
      <c r="C26"/>
    </row>
    <row r="27" spans="1:3" s="40" customFormat="1" x14ac:dyDescent="0.2">
      <c r="B27"/>
      <c r="C27"/>
    </row>
    <row r="28" spans="1:3" s="40" customFormat="1" x14ac:dyDescent="0.2">
      <c r="A28"/>
      <c r="B28"/>
      <c r="C28"/>
    </row>
    <row r="29" spans="1:3" s="40" customFormat="1" x14ac:dyDescent="0.2">
      <c r="A29"/>
      <c r="B29"/>
      <c r="C29"/>
    </row>
    <row r="30" spans="1:3" s="40" customFormat="1" x14ac:dyDescent="0.2">
      <c r="A30"/>
      <c r="B30"/>
      <c r="C30"/>
    </row>
    <row r="31" spans="1:3" s="40" customFormat="1" x14ac:dyDescent="0.2">
      <c r="A31"/>
      <c r="B31"/>
      <c r="C31"/>
    </row>
    <row r="32" spans="1:3" s="40" customFormat="1" x14ac:dyDescent="0.2">
      <c r="A32"/>
      <c r="B32"/>
      <c r="C32"/>
    </row>
    <row r="33" spans="1:3" s="40" customFormat="1" x14ac:dyDescent="0.2">
      <c r="A33"/>
      <c r="B33"/>
      <c r="C33"/>
    </row>
    <row r="34" spans="1:3" s="4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2017-03-24T20:10:07Z</dcterms:modified>
</cp:coreProperties>
</file>