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4" r:id="rId6"/>
  </pivotCaches>
</workbook>
</file>

<file path=xl/calcChain.xml><?xml version="1.0" encoding="utf-8"?>
<calcChain xmlns="http://schemas.openxmlformats.org/spreadsheetml/2006/main">
  <c r="G65" i="19" l="1"/>
  <c r="F65" i="19"/>
  <c r="E65" i="19"/>
  <c r="D65" i="19"/>
  <c r="BE65" i="19"/>
  <c r="BD65" i="19"/>
  <c r="BC65" i="19"/>
  <c r="BB65" i="19"/>
  <c r="AZ65" i="19"/>
  <c r="AY65" i="19"/>
  <c r="AX65" i="19"/>
  <c r="AW65" i="19"/>
  <c r="AU65" i="19"/>
  <c r="AT65" i="19"/>
  <c r="AS65" i="19"/>
  <c r="AR65" i="19"/>
  <c r="AP65" i="19"/>
  <c r="AO65" i="19"/>
  <c r="AN65" i="19"/>
  <c r="AM65" i="19"/>
  <c r="AK65" i="19"/>
  <c r="AJ65" i="19"/>
  <c r="AI65" i="19"/>
  <c r="AH65" i="19"/>
  <c r="AF65" i="19"/>
  <c r="AE65" i="19"/>
  <c r="AD65" i="19"/>
  <c r="AC65" i="19"/>
  <c r="AA65" i="19"/>
  <c r="Z65" i="19"/>
  <c r="Y65" i="19"/>
  <c r="X65" i="19"/>
  <c r="V65" i="19"/>
  <c r="U65" i="19"/>
  <c r="T65" i="19"/>
  <c r="S65" i="19"/>
  <c r="Q65" i="19"/>
  <c r="P65" i="19"/>
  <c r="O65" i="19"/>
  <c r="N65" i="19"/>
  <c r="L65" i="19"/>
  <c r="K65" i="19"/>
  <c r="J65" i="19"/>
  <c r="I65" i="19"/>
  <c r="BJ65" i="19"/>
  <c r="BI65" i="19"/>
  <c r="BH65" i="19"/>
  <c r="BG65" i="19"/>
  <c r="BN65" i="19"/>
  <c r="BO65" i="19"/>
  <c r="BP65" i="19"/>
  <c r="BM65" i="19"/>
  <c r="A3" i="20" l="1"/>
  <c r="L65" i="20" l="1"/>
  <c r="L83" i="20" s="1"/>
  <c r="L103" i="20" s="1"/>
  <c r="BB50" i="19" l="1"/>
  <c r="L16" i="20" s="1"/>
  <c r="BG50" i="19"/>
  <c r="M16" i="20" s="1"/>
  <c r="BC50" i="19"/>
  <c r="AY50" i="19"/>
  <c r="BJ36" i="19"/>
  <c r="M9" i="20" s="1"/>
  <c r="AW36" i="19"/>
  <c r="K15" i="20" s="1"/>
  <c r="BG36" i="19"/>
  <c r="M15" i="20" s="1"/>
  <c r="BC36" i="19"/>
  <c r="AY36" i="19"/>
  <c r="AY22" i="19"/>
  <c r="AW22" i="19"/>
  <c r="K14" i="20" s="1"/>
  <c r="BJ16" i="19"/>
  <c r="M7" i="20" s="1"/>
  <c r="BH16" i="19"/>
  <c r="BD16" i="19"/>
  <c r="BB16" i="19"/>
  <c r="L13" i="20" s="1"/>
  <c r="AZ16" i="19"/>
  <c r="K7" i="20" s="1"/>
  <c r="AX16" i="19"/>
  <c r="BO36" i="19"/>
  <c r="BE36" i="19"/>
  <c r="L9" i="20" s="1"/>
  <c r="BC22" i="19"/>
  <c r="BN50" i="19" l="1"/>
  <c r="AW16" i="19"/>
  <c r="K13" i="20" s="1"/>
  <c r="BE16" i="19"/>
  <c r="L7" i="20" s="1"/>
  <c r="BI16" i="19"/>
  <c r="AZ22" i="19"/>
  <c r="K8" i="20" s="1"/>
  <c r="AZ36" i="19"/>
  <c r="K9" i="20" s="1"/>
  <c r="BD36" i="19"/>
  <c r="BH36" i="19"/>
  <c r="AZ50" i="19"/>
  <c r="K10" i="20" s="1"/>
  <c r="BD50" i="19"/>
  <c r="BH50" i="19"/>
  <c r="BI36" i="19"/>
  <c r="AW50" i="19"/>
  <c r="K16" i="20" s="1"/>
  <c r="BE50" i="19"/>
  <c r="L10" i="20" s="1"/>
  <c r="BI50" i="19"/>
  <c r="BO50" i="19"/>
  <c r="BN36" i="19"/>
  <c r="BB22" i="19"/>
  <c r="L14" i="20" s="1"/>
  <c r="BJ22" i="19"/>
  <c r="M8" i="20" s="1"/>
  <c r="AX36" i="19"/>
  <c r="BB36" i="19"/>
  <c r="L15" i="20" s="1"/>
  <c r="AX50" i="19"/>
  <c r="BJ50" i="19"/>
  <c r="M10" i="20" s="1"/>
  <c r="AY16" i="19"/>
  <c r="BC16" i="19"/>
  <c r="BG16" i="19"/>
  <c r="M13" i="20" s="1"/>
  <c r="BG22" i="19"/>
  <c r="M14" i="20" s="1"/>
  <c r="BP36" i="19"/>
  <c r="BM36" i="19"/>
  <c r="BP50" i="19"/>
  <c r="BM50" i="19"/>
  <c r="BD22" i="19"/>
  <c r="BH22" i="19"/>
  <c r="AX22" i="19"/>
  <c r="BI22" i="19"/>
  <c r="BE22" i="19"/>
  <c r="L8" i="20" s="1"/>
  <c r="AR50" i="19" l="1"/>
  <c r="J16" i="20" s="1"/>
  <c r="AS50" i="19"/>
  <c r="AN36" i="19" l="1"/>
  <c r="AS36" i="19"/>
  <c r="AM36" i="19"/>
  <c r="I15" i="20" s="1"/>
  <c r="AR36" i="19"/>
  <c r="J15" i="20" s="1"/>
  <c r="AS16" i="19"/>
  <c r="D16" i="19"/>
  <c r="B13" i="20" s="1"/>
  <c r="AI36" i="19"/>
  <c r="S36" i="19"/>
  <c r="E15" i="20" s="1"/>
  <c r="I36" i="19"/>
  <c r="C15" i="20" s="1"/>
  <c r="AR22" i="19"/>
  <c r="J14" i="20" s="1"/>
  <c r="AC22" i="19"/>
  <c r="G14" i="20" s="1"/>
  <c r="Y36" i="19"/>
  <c r="T36" i="19"/>
  <c r="O36" i="19"/>
  <c r="J36" i="19"/>
  <c r="E36" i="19"/>
  <c r="AS22" i="19"/>
  <c r="AN22" i="19"/>
  <c r="AI22" i="19"/>
  <c r="AD22" i="19"/>
  <c r="X22" i="19"/>
  <c r="F14" i="20" s="1"/>
  <c r="S22" i="19"/>
  <c r="E14" i="20" s="1"/>
  <c r="N22" i="19"/>
  <c r="D14" i="20" s="1"/>
  <c r="I22" i="19"/>
  <c r="C14" i="20" s="1"/>
  <c r="D22" i="19"/>
  <c r="B14" i="20" s="1"/>
  <c r="AM50" i="19"/>
  <c r="I16" i="20" s="1"/>
  <c r="AH50" i="19"/>
  <c r="H16" i="20" s="1"/>
  <c r="AC50" i="19"/>
  <c r="G16" i="20" s="1"/>
  <c r="AD36" i="19"/>
  <c r="N36" i="19"/>
  <c r="D15" i="20" s="1"/>
  <c r="AH22" i="19"/>
  <c r="H14" i="20" s="1"/>
  <c r="AH36" i="19"/>
  <c r="H15" i="20" s="1"/>
  <c r="AC36" i="19"/>
  <c r="G15" i="20" s="1"/>
  <c r="AU50" i="19"/>
  <c r="J10" i="20" s="1"/>
  <c r="AT50" i="19"/>
  <c r="AJ50" i="19"/>
  <c r="Y50" i="19"/>
  <c r="T50" i="19"/>
  <c r="O50" i="19"/>
  <c r="J50" i="19"/>
  <c r="E50" i="19"/>
  <c r="X36" i="19"/>
  <c r="F15" i="20" s="1"/>
  <c r="D36" i="19"/>
  <c r="B15" i="20" s="1"/>
  <c r="AM22" i="19"/>
  <c r="I14" i="20" s="1"/>
  <c r="V36" i="19"/>
  <c r="E9" i="20" s="1"/>
  <c r="L36" i="19"/>
  <c r="C9" i="20" s="1"/>
  <c r="Y22" i="19"/>
  <c r="T22" i="19"/>
  <c r="O22" i="19"/>
  <c r="J22" i="19"/>
  <c r="E22" i="19"/>
  <c r="AN50" i="19"/>
  <c r="AI50" i="19"/>
  <c r="AD50" i="19"/>
  <c r="X50" i="19"/>
  <c r="F16" i="20" s="1"/>
  <c r="S50" i="19"/>
  <c r="E16" i="20" s="1"/>
  <c r="N50" i="19"/>
  <c r="D16" i="20" s="1"/>
  <c r="I50" i="19"/>
  <c r="C16" i="20" s="1"/>
  <c r="D50" i="19"/>
  <c r="B16" i="20" s="1"/>
  <c r="AR16" i="19"/>
  <c r="J13" i="20" s="1"/>
  <c r="AM16" i="19"/>
  <c r="I13" i="20" s="1"/>
  <c r="AH16" i="19"/>
  <c r="H13" i="20" s="1"/>
  <c r="Y16" i="19"/>
  <c r="T16" i="19"/>
  <c r="J16" i="19"/>
  <c r="N16" i="19"/>
  <c r="D13" i="20" s="1"/>
  <c r="AI16" i="19"/>
  <c r="X16" i="19"/>
  <c r="F13" i="20" s="1"/>
  <c r="AC16" i="19"/>
  <c r="G13" i="20" s="1"/>
  <c r="AT36" i="19" l="1"/>
  <c r="AU36" i="19"/>
  <c r="J9" i="20" s="1"/>
  <c r="AO36" i="19"/>
  <c r="AA16" i="19"/>
  <c r="F7" i="20" s="1"/>
  <c r="AK22" i="19"/>
  <c r="H8" i="20" s="1"/>
  <c r="AJ22" i="19"/>
  <c r="AT22" i="19"/>
  <c r="K36" i="19"/>
  <c r="U36" i="19"/>
  <c r="AF50" i="19"/>
  <c r="G10" i="20" s="1"/>
  <c r="AP50" i="19"/>
  <c r="I10" i="20" s="1"/>
  <c r="G22" i="19"/>
  <c r="B8" i="20" s="1"/>
  <c r="Q22" i="19"/>
  <c r="D8" i="20" s="1"/>
  <c r="AA22" i="19"/>
  <c r="F8" i="20" s="1"/>
  <c r="Q50" i="19"/>
  <c r="D10" i="20" s="1"/>
  <c r="AK36" i="19"/>
  <c r="H9" i="20" s="1"/>
  <c r="L50" i="19"/>
  <c r="C10" i="20" s="1"/>
  <c r="AU22" i="19"/>
  <c r="J8" i="20" s="1"/>
  <c r="K22" i="19"/>
  <c r="U22" i="19"/>
  <c r="F50" i="19"/>
  <c r="U50" i="19"/>
  <c r="AE36" i="19"/>
  <c r="Z50" i="19"/>
  <c r="AE22" i="19"/>
  <c r="AO22" i="19"/>
  <c r="F36" i="19"/>
  <c r="P36" i="19"/>
  <c r="Z36" i="19"/>
  <c r="AK50" i="19"/>
  <c r="H10" i="20" s="1"/>
  <c r="L22" i="19"/>
  <c r="C8" i="20" s="1"/>
  <c r="V22" i="19"/>
  <c r="E8" i="20" s="1"/>
  <c r="G50" i="19"/>
  <c r="B10" i="20" s="1"/>
  <c r="V50" i="19"/>
  <c r="E10" i="20" s="1"/>
  <c r="AF36" i="19"/>
  <c r="G9" i="20" s="1"/>
  <c r="AP36" i="19"/>
  <c r="I9" i="20" s="1"/>
  <c r="AA50" i="19"/>
  <c r="F10" i="20" s="1"/>
  <c r="AF22" i="19"/>
  <c r="G8" i="20" s="1"/>
  <c r="AP22" i="19"/>
  <c r="I8" i="20" s="1"/>
  <c r="G36" i="19"/>
  <c r="B9" i="20" s="1"/>
  <c r="Q36" i="19"/>
  <c r="D9" i="20" s="1"/>
  <c r="AA36" i="19"/>
  <c r="F9" i="20" s="1"/>
  <c r="AE50" i="19"/>
  <c r="AO50" i="19"/>
  <c r="F22" i="19"/>
  <c r="P22" i="19"/>
  <c r="Z22" i="19"/>
  <c r="P50" i="19"/>
  <c r="AJ36" i="19"/>
  <c r="K50" i="19"/>
  <c r="U16" i="19"/>
  <c r="AO16" i="19"/>
  <c r="V16" i="19"/>
  <c r="E7" i="20" s="1"/>
  <c r="K16" i="19"/>
  <c r="AE16" i="19"/>
  <c r="F16" i="19"/>
  <c r="P16" i="19"/>
  <c r="Z16" i="19"/>
  <c r="AJ16" i="19"/>
  <c r="AT16" i="19"/>
  <c r="AU16" i="19" l="1"/>
  <c r="J7" i="20" s="1"/>
  <c r="AP16" i="19"/>
  <c r="I7" i="20" s="1"/>
  <c r="Q16" i="19"/>
  <c r="D7" i="20" s="1"/>
  <c r="G16" i="19"/>
  <c r="B7" i="20" s="1"/>
  <c r="L16" i="19"/>
  <c r="C7" i="20" s="1"/>
  <c r="AK16" i="19"/>
  <c r="H7" i="20" s="1"/>
  <c r="AF16" i="19"/>
  <c r="G7" i="20" s="1"/>
  <c r="BO22" i="19" l="1"/>
  <c r="BM22" i="19"/>
  <c r="BP22" i="19"/>
  <c r="BN22" i="19"/>
  <c r="BM16" i="19"/>
  <c r="BP16" i="19"/>
  <c r="BN16" i="19"/>
  <c r="BO16" i="19"/>
  <c r="E16" i="19" l="1"/>
  <c r="O16" i="19"/>
  <c r="AN16" i="19"/>
  <c r="AD16" i="19"/>
  <c r="S16" i="19"/>
  <c r="E13" i="20" s="1"/>
  <c r="I16" i="19"/>
  <c r="C13" i="20" s="1"/>
</calcChain>
</file>

<file path=xl/sharedStrings.xml><?xml version="1.0" encoding="utf-8"?>
<sst xmlns="http://schemas.openxmlformats.org/spreadsheetml/2006/main" count="642" uniqueCount="253">
  <si>
    <t>Aeroméxico Connect (Aerolitoral)</t>
  </si>
  <si>
    <t>Aeroméxico (Aerovías de México)</t>
  </si>
  <si>
    <t>Interjet (ABC Aerolíneas)</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</si>
  <si>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</si>
  <si>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</si>
  <si>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</si>
  <si>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</si>
  <si>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</si>
  <si>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</si>
  <si>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</si>
  <si>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</si>
  <si>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</si>
  <si>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</si>
  <si>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</si>
  <si>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</si>
  <si>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</si>
  <si>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</si>
  <si>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</si>
  <si>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</si>
  <si>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</si>
  <si>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</si>
  <si>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Air France (Société Air France)</t>
  </si>
  <si>
    <t>Lufthansa (Deutsche Lufthansa AG)</t>
  </si>
  <si>
    <t>Mar/Mar</t>
  </si>
  <si>
    <t>AIJ</t>
  </si>
  <si>
    <t>AMX</t>
  </si>
  <si>
    <t>GMT</t>
  </si>
  <si>
    <t>SLI</t>
  </si>
  <si>
    <t>VIV</t>
  </si>
  <si>
    <t>VOI</t>
  </si>
  <si>
    <t>AAL</t>
  </si>
  <si>
    <t>ACA</t>
  </si>
  <si>
    <t>DAL</t>
  </si>
  <si>
    <t>UAL</t>
  </si>
  <si>
    <t>AVA</t>
  </si>
  <si>
    <t>CMP</t>
  </si>
  <si>
    <t>CUB</t>
  </si>
  <si>
    <t>LAN</t>
  </si>
  <si>
    <t>LPE</t>
  </si>
  <si>
    <t>TAI</t>
  </si>
  <si>
    <t>TPU</t>
  </si>
  <si>
    <t>AFR</t>
  </si>
  <si>
    <t>BAW</t>
  </si>
  <si>
    <t>DLH</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</si>
  <si>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</si>
  <si>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</si>
  <si>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</si>
  <si>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</si>
  <si>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</si>
  <si>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</si>
  <si>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</si>
  <si>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</si>
  <si>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</si>
  <si>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</si>
  <si>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</si>
  <si>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</si>
  <si>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</si>
  <si>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</si>
  <si>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</si>
  <si>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</si>
  <si>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</si>
  <si>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</si>
  <si>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</si>
  <si>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</si>
  <si>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</si>
  <si>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</si>
  <si>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</si>
  <si>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</si>
  <si>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</si>
  <si>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</si>
  <si>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TAM</t>
  </si>
  <si>
    <t>TAM Linhas Aereas</t>
  </si>
  <si>
    <t>RPB</t>
  </si>
  <si>
    <t>Aerorepública</t>
  </si>
  <si>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</si>
  <si>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</si>
  <si>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</si>
  <si>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</si>
  <si>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</si>
  <si>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</si>
  <si>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</si>
  <si>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</si>
  <si>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</si>
  <si>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</si>
  <si>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</si>
  <si>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</si>
  <si>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</si>
  <si>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</si>
  <si>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</si>
  <si>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</si>
  <si>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</si>
  <si>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</si>
  <si>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</si>
  <si>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</si>
  <si>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</si>
  <si>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</si>
  <si>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</si>
  <si>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</si>
  <si>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</si>
  <si>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</si>
  <si>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</si>
  <si>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</si>
  <si>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</si>
  <si>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</si>
  <si>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</si>
  <si>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</si>
  <si>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</si>
  <si>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</si>
  <si>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</si>
  <si>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</si>
  <si>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</si>
  <si>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</si>
  <si>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</si>
  <si>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</si>
  <si>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</si>
  <si>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NK</t>
  </si>
  <si>
    <t>Spirit Airlines</t>
  </si>
  <si>
    <t>Tropic Air Limited</t>
  </si>
  <si>
    <t>PM</t>
  </si>
  <si>
    <t>BV</t>
  </si>
  <si>
    <t>Blue Panorama</t>
  </si>
  <si>
    <t>AS</t>
  </si>
  <si>
    <t>Alaska Airlines</t>
  </si>
  <si>
    <t>F9</t>
  </si>
  <si>
    <t>Frontier</t>
  </si>
  <si>
    <t>VX</t>
  </si>
  <si>
    <t>Virgin America, Inc</t>
  </si>
  <si>
    <t>Jet Blue Air (Jet Blue Airways Corporation)</t>
  </si>
  <si>
    <t>B6</t>
  </si>
  <si>
    <t>Lacsa (Líneas Aéreas Costarricences)</t>
  </si>
  <si>
    <t>LR</t>
  </si>
  <si>
    <t>Lan Colombia</t>
  </si>
  <si>
    <t>4R</t>
  </si>
  <si>
    <t>AR</t>
  </si>
  <si>
    <t>Aerolíneas Argentinas</t>
  </si>
  <si>
    <t>Air Berlín</t>
  </si>
  <si>
    <t>Air Europa (Air España)</t>
  </si>
  <si>
    <t>Neos air (Neos S.P.A.)</t>
  </si>
  <si>
    <t>Orbest</t>
  </si>
  <si>
    <t>Thomas Cook (Thomas Cook Ltd)</t>
  </si>
  <si>
    <t>Tui Nederland</t>
  </si>
  <si>
    <t>Virgin Atlantic Airways, Limited</t>
  </si>
  <si>
    <t>Wamos Air, S.A.</t>
  </si>
  <si>
    <t>XL Airways (XL Airways France)</t>
  </si>
  <si>
    <t>Evelop Airlines</t>
  </si>
  <si>
    <t>AB</t>
  </si>
  <si>
    <t>UX</t>
  </si>
  <si>
    <t>NO</t>
  </si>
  <si>
    <t>6O</t>
  </si>
  <si>
    <t>MT</t>
  </si>
  <si>
    <t>E9</t>
  </si>
  <si>
    <t>OR</t>
  </si>
  <si>
    <t>VS</t>
  </si>
  <si>
    <t>EB</t>
  </si>
  <si>
    <t>SE</t>
  </si>
  <si>
    <t>Southwest Airlines</t>
  </si>
  <si>
    <t>Índice de puntualidad
(Ene-Dic)</t>
  </si>
  <si>
    <t>Total Anual 2016  (Ene-Dic)
Empresas Nacionales</t>
  </si>
  <si>
    <t>Total Anual 2016 (Ene- Dic)
Empresas Internacionales</t>
  </si>
  <si>
    <t>AEROPUERTO INTERNACIONAL DE CANCUN</t>
  </si>
  <si>
    <t>-</t>
  </si>
  <si>
    <t>Air France</t>
  </si>
  <si>
    <t>Air Europa</t>
  </si>
  <si>
    <t xml:space="preserve">Neos air </t>
  </si>
  <si>
    <t xml:space="preserve">Thomas Cook </t>
  </si>
  <si>
    <t xml:space="preserve">XL Airways </t>
  </si>
  <si>
    <t xml:space="preserve">Lufthansa </t>
  </si>
  <si>
    <t>Interjet</t>
  </si>
  <si>
    <t>Aeroméxico</t>
  </si>
  <si>
    <t>Magnicharters</t>
  </si>
  <si>
    <t xml:space="preserve">Aeroméxico Connect </t>
  </si>
  <si>
    <t>Vivaaerobus</t>
  </si>
  <si>
    <t>Volaris</t>
  </si>
  <si>
    <t xml:space="preserve">Jet Blue Air </t>
  </si>
  <si>
    <t>Air Transat</t>
  </si>
  <si>
    <t>Sunwing</t>
  </si>
  <si>
    <t>West Jet</t>
  </si>
  <si>
    <t xml:space="preserve">Avianca </t>
  </si>
  <si>
    <t>Copa</t>
  </si>
  <si>
    <t xml:space="preserve">Cubana </t>
  </si>
  <si>
    <t>Lan Chile Airlines</t>
  </si>
  <si>
    <t xml:space="preserve">Lacsa </t>
  </si>
  <si>
    <t xml:space="preserve">Taca </t>
  </si>
  <si>
    <t xml:space="preserve">Taca Peru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</si>
  <si>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</si>
  <si>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</si>
  <si>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</si>
  <si>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</si>
  <si>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</si>
  <si>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</si>
  <si>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</si>
  <si>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</si>
  <si>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</si>
  <si>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</si>
  <si>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</si>
  <si>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</si>
  <si>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</si>
  <si>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</si>
  <si>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</si>
  <si>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</si>
  <si>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</si>
  <si>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</si>
  <si>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</si>
  <si>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OPERACIONES AEROLINEA*</t>
  </si>
  <si>
    <t>MANTENIMIENTO AERONAVES*</t>
  </si>
  <si>
    <t>TRIPULACIONES*</t>
  </si>
  <si>
    <t>TRAFICO/DOCUMENTACION*</t>
  </si>
  <si>
    <t>CARGA*</t>
  </si>
  <si>
    <t>COMISARIATO*</t>
  </si>
  <si>
    <t>INCIDENTE*</t>
  </si>
  <si>
    <t>RAMPA AEROLINEA*</t>
  </si>
  <si>
    <t>No Imputable</t>
  </si>
  <si>
    <t>INFRAESTRUCTURA AEROPORTUARIA</t>
  </si>
  <si>
    <t xml:space="preserve">APLICACIÓN DE CONTROL DE FLUJO </t>
  </si>
  <si>
    <t>EVENTO OCASIONAL</t>
  </si>
  <si>
    <t>METEOROLOGIA</t>
  </si>
  <si>
    <t>COMBUSTIBLES</t>
  </si>
  <si>
    <t>AUTORIDADES</t>
  </si>
  <si>
    <t>AEROCARES</t>
  </si>
  <si>
    <t>SERVICIOS DE APOYO EN TIERRA</t>
  </si>
  <si>
    <t>PASILLOS</t>
  </si>
  <si>
    <t>REPERCUCIONES POR UN TERCERO</t>
  </si>
  <si>
    <t>OTROS (ESPECIFICAR)</t>
  </si>
  <si>
    <t>HANDLER</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</si>
  <si>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</si>
  <si>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</si>
  <si>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</si>
  <si>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</si>
  <si>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</si>
  <si>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</si>
  <si>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</si>
  <si>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</si>
  <si>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</si>
  <si>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</si>
  <si>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</si>
  <si>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</si>
  <si>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</si>
  <si>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</si>
  <si>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</si>
  <si>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</si>
  <si>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</si>
  <si>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</si>
  <si>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</si>
  <si>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</si>
  <si>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</si>
  <si>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</si>
  <si>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</si>
  <si>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</si>
  <si>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Infraestructura Aeroportuaria</t>
  </si>
  <si>
    <t xml:space="preserve">Aplicación De Control De Flujo </t>
  </si>
  <si>
    <t>Evento Ocasional</t>
  </si>
  <si>
    <t>Meteorologia</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</si>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</sst>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0" fontId="8" fillId="24" borderId="10" xfId="0" applyFont="1" applyFill="1" applyBorder="1" applyAlignment="1">
      <alignment horizontal="left" wrapText="1"/>
    </xf>
    <xf numFmtId="165" fontId="8" fillId="24" borderId="10" xfId="0" applyNumberFormat="1" applyFont="1" applyFill="1" applyBorder="1" applyAlignment="1">
      <alignment horizontal="center"/>
    </xf>
    <xf numFmtId="0" fontId="0" fillId="0" borderId="0" xfId="0" applyAlignment="1">
      <alignment horizontal="left"/>
    </xf>
    <xf numFmtId="0" fontId="7" fillId="0" borderId="10" xfId="0" applyFont="1" applyBorder="1"/>
    <xf numFmtId="0" fontId="7" fillId="0" borderId="10" xfId="0" applyFont="1" applyBorder="1"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0" fontId="7" fillId="0" borderId="12" xfId="0" applyFont="1" applyBorder="1" applyAlignment="1">
      <alignment horizontal="left"/>
    </xf>
    <xf numFmtId="3" fontId="0" fillId="0" borderId="10" xfId="0" applyNumberFormat="1" applyFill="1" applyBorder="1"/>
    <xf numFmtId="0" fontId="7" fillId="0" borderId="0" xfId="0" applyFont="1" applyBorder="1"/>
    <xf numFmtId="9" fontId="0" fillId="0" borderId="0" xfId="44" applyFont="1" applyFill="1" applyBorder="1" applyAlignment="1">
      <alignment horizontal="right"/>
    </xf>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3" xfId="0" applyFill="1" applyBorder="1"/>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9" fontId="0" fillId="0" borderId="0" xfId="44" applyFont="1"/>
    <xf numFmtId="0" fontId="7" fillId="0" borderId="0" xfId="0" applyFont="1"/>
    <xf numFmtId="9" fontId="8" fillId="0" borderId="0" xfId="44" applyFont="1" applyFill="1" applyBorder="1"/>
    <xf numFmtId="9" fontId="7" fillId="24" borderId="10" xfId="44" applyFont="1" applyFill="1" applyBorder="1" applyAlignment="1">
      <alignment horizontal="right"/>
    </xf>
    <xf numFmtId="9" fontId="7" fillId="0" borderId="0" xfId="44" applyFont="1" applyFill="1" applyBorder="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7" fillId="27" borderId="13"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0" fontId="7" fillId="0" borderId="13" xfId="0" applyFont="1" applyFill="1" applyBorder="1" applyAlignment="1">
      <alignment horizontal="left"/>
    </xf>
    <xf numFmtId="0" fontId="0" fillId="0" borderId="10" xfId="0" applyBorder="1" applyAlignment="1">
      <alignment horizontal="left"/>
    </xf>
    <xf numFmtId="0" fontId="7" fillId="0" borderId="18" xfId="0" applyFont="1" applyBorder="1" applyAlignment="1">
      <alignment horizontal="left"/>
    </xf>
    <xf numFmtId="0" fontId="0" fillId="0" borderId="0" xfId="0" applyFill="1" applyAlignment="1">
      <alignment horizontal="left"/>
    </xf>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24" borderId="11" xfId="0" applyFont="1" applyFill="1" applyBorder="1" applyAlignment="1">
      <alignment horizontal="lef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7"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8" fillId="24" borderId="13" xfId="0" applyFont="1" applyFill="1" applyBorder="1" applyAlignment="1">
      <alignment horizontal="left" wrapText="1"/>
    </xf>
    <xf numFmtId="0" fontId="8" fillId="24" borderId="11" xfId="0" applyFont="1" applyFill="1" applyBorder="1" applyAlignment="1">
      <alignment horizontal="left" wrapText="1"/>
    </xf>
    <xf numFmtId="0" fontId="8" fillId="24" borderId="11"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xf numFmtId="0" fontId="32" fillId="26" borderId="17" xfId="0" applyFont="1" applyFill="1" applyBorder="1" applyAlignment="1">
      <alignment horizontal="center" vertical="center" wrapText="1"/>
    </xf>
    <xf numFmtId="0" fontId="32" fillId="26" borderId="16" xfId="0" applyFont="1" applyFill="1" applyBorder="1" applyAlignment="1">
      <alignment horizontal="center" vertical="center" wrapText="1"/>
    </xf>
    <xf numFmtId="0" fontId="32" fillId="26" borderId="17" xfId="0" applyFont="1" applyFill="1" applyBorder="1" applyAlignment="1">
      <alignment horizontal="center" vertical="center"/>
    </xf>
    <xf numFmtId="0" fontId="32" fillId="26" borderId="16" xfId="0" applyFont="1" applyFill="1" applyBorder="1" applyAlignment="1">
      <alignment horizontal="center" vertic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Puntualidad'!$J$48:$J$54</c:f>
              <c:strCache>
                <c:ptCount val="7"/>
                <c:pt idx="0">
                  <c:v>Interjet</c:v>
                </c:pt>
                <c:pt idx="1">
                  <c:v>Aeroméxico</c:v>
                </c:pt>
                <c:pt idx="2">
                  <c:v>Magnicharters</c:v>
                </c:pt>
                <c:pt idx="3">
                  <c:v>Transportes Aéreos Regionales (TAR)</c:v>
                </c:pt>
                <c:pt idx="4">
                  <c:v>Aeroméxico Connect </c:v>
                </c:pt>
                <c:pt idx="5">
                  <c:v>Vivaaerobus</c:v>
                </c:pt>
                <c:pt idx="6">
                  <c:v>Volaris</c:v>
                </c:pt>
              </c:strCache>
            </c:strRef>
          </c:cat>
          <c:val>
            <c:numRef>
              <c:f>'Gráficos Índice de Puntualidad'!$L$48:$L$54</c:f>
              <c:numCache>
                <c:formatCode>0%</c:formatCode>
                <c:ptCount val="7"/>
                <c:pt idx="0">
                  <c:v>0.77396393546346087</c:v>
                </c:pt>
                <c:pt idx="1">
                  <c:v>0.91305024109503807</c:v>
                </c:pt>
                <c:pt idx="2">
                  <c:v>0.87785501489572992</c:v>
                </c:pt>
                <c:pt idx="3">
                  <c:v>0.71666666666666667</c:v>
                </c:pt>
                <c:pt idx="4">
                  <c:v>0.87117552334943638</c:v>
                </c:pt>
                <c:pt idx="5">
                  <c:v>0.83518825479516934</c:v>
                </c:pt>
                <c:pt idx="6">
                  <c:v>0.93364317066873226</c:v>
                </c:pt>
              </c:numCache>
            </c:numRef>
          </c:val>
        </c:ser>
        <c:ser>
          <c:idx val="2"/>
          <c:order val="1"/>
          <c:tx>
            <c:strRef>
              <c:f>'Gráficos Índice de Puntualidad'!$M$47</c:f>
              <c:strCache>
                <c:ptCount val="1"/>
                <c:pt idx="0">
                  <c:v>Dentro del  Horario</c:v>
                </c:pt>
              </c:strCache>
            </c:strRef>
          </c:tx>
          <c:invertIfNegative val="0"/>
          <c:cat>
            <c:strRef>
              <c:f>'Gráficos Índice de Puntualidad'!$J$48:$J$54</c:f>
              <c:strCache>
                <c:ptCount val="7"/>
                <c:pt idx="0">
                  <c:v>Interjet</c:v>
                </c:pt>
                <c:pt idx="1">
                  <c:v>Aeroméxico</c:v>
                </c:pt>
                <c:pt idx="2">
                  <c:v>Magnicharters</c:v>
                </c:pt>
                <c:pt idx="3">
                  <c:v>Transportes Aéreos Regionales (TAR)</c:v>
                </c:pt>
                <c:pt idx="4">
                  <c:v>Aeroméxico Connect </c:v>
                </c:pt>
                <c:pt idx="5">
                  <c:v>Vivaaerobus</c:v>
                </c:pt>
                <c:pt idx="6">
                  <c:v>Volaris</c:v>
                </c:pt>
              </c:strCache>
            </c:strRef>
          </c:cat>
          <c:val>
            <c:numRef>
              <c:f>'Gráficos Índice de Puntualidad'!$M$48:$M$54</c:f>
              <c:numCache>
                <c:formatCode>0%</c:formatCode>
                <c:ptCount val="7"/>
                <c:pt idx="0">
                  <c:v>0.75055362227143307</c:v>
                </c:pt>
                <c:pt idx="1">
                  <c:v>0.84569917561051489</c:v>
                </c:pt>
                <c:pt idx="2">
                  <c:v>0.8622972525653757</c:v>
                </c:pt>
                <c:pt idx="3">
                  <c:v>0.68333333333333335</c:v>
                </c:pt>
                <c:pt idx="4">
                  <c:v>0.7938808373590982</c:v>
                </c:pt>
                <c:pt idx="5">
                  <c:v>0.75515036703765093</c:v>
                </c:pt>
                <c:pt idx="6">
                  <c:v>0.84843790343403047</c:v>
                </c:pt>
              </c:numCache>
            </c:numRef>
          </c:val>
        </c:ser>
        <c:dLbls>
          <c:showLegendKey val="0"/>
          <c:showVal val="0"/>
          <c:showCatName val="0"/>
          <c:showSerName val="0"/>
          <c:showPercent val="0"/>
          <c:showBubbleSize val="0"/>
        </c:dLbls>
        <c:gapWidth val="150"/>
        <c:axId val="279946400"/>
        <c:axId val="279946792"/>
      </c:barChart>
      <c:catAx>
        <c:axId val="27994640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9946792"/>
        <c:crosses val="autoZero"/>
        <c:auto val="1"/>
        <c:lblAlgn val="ctr"/>
        <c:lblOffset val="100"/>
        <c:noMultiLvlLbl val="0"/>
      </c:catAx>
      <c:valAx>
        <c:axId val="279946792"/>
        <c:scaling>
          <c:orientation val="minMax"/>
          <c:max val="1"/>
          <c:min val="0"/>
        </c:scaling>
        <c:delete val="0"/>
        <c:axPos val="l"/>
        <c:majorGridlines/>
        <c:numFmt formatCode="0%" sourceLinked="1"/>
        <c:majorTickMark val="out"/>
        <c:minorTickMark val="none"/>
        <c:tickLblPos val="nextTo"/>
        <c:crossAx val="27994640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Puntualidad'!$J$66:$J$78</c:f>
              <c:strCache>
                <c:ptCount val="13"/>
                <c:pt idx="0">
                  <c:v>American Airlines</c:v>
                </c:pt>
                <c:pt idx="1">
                  <c:v>Alaska Airlines</c:v>
                </c:pt>
                <c:pt idx="2">
                  <c:v>Air Canada</c:v>
                </c:pt>
                <c:pt idx="3">
                  <c:v>Jet Blue Air </c:v>
                </c:pt>
                <c:pt idx="4">
                  <c:v>Delta Airlines</c:v>
                </c:pt>
                <c:pt idx="5">
                  <c:v>Frontier</c:v>
                </c:pt>
                <c:pt idx="6">
                  <c:v>Spirit Airlines</c:v>
                </c:pt>
                <c:pt idx="7">
                  <c:v>Southwest Airlines</c:v>
                </c:pt>
                <c:pt idx="8">
                  <c:v>United Airlines, Inc.</c:v>
                </c:pt>
                <c:pt idx="9">
                  <c:v>Air Transat</c:v>
                </c:pt>
                <c:pt idx="10">
                  <c:v>Virgin America, Inc</c:v>
                </c:pt>
                <c:pt idx="11">
                  <c:v>Sunwing</c:v>
                </c:pt>
                <c:pt idx="12">
                  <c:v>West Jet</c:v>
                </c:pt>
              </c:strCache>
            </c:strRef>
          </c:cat>
          <c:val>
            <c:numRef>
              <c:f>'Gráficos Índice de Puntualidad'!$L$66:$L$78</c:f>
              <c:numCache>
                <c:formatCode>0%</c:formatCode>
                <c:ptCount val="13"/>
                <c:pt idx="0">
                  <c:v>0.92333751568381428</c:v>
                </c:pt>
                <c:pt idx="1">
                  <c:v>0.81553398058252424</c:v>
                </c:pt>
                <c:pt idx="2">
                  <c:v>0.79846659364731654</c:v>
                </c:pt>
                <c:pt idx="3">
                  <c:v>0.8243306716768436</c:v>
                </c:pt>
                <c:pt idx="4">
                  <c:v>0.83648332979401152</c:v>
                </c:pt>
                <c:pt idx="5">
                  <c:v>0.87492221530802738</c:v>
                </c:pt>
                <c:pt idx="6">
                  <c:v>0.78328474246841595</c:v>
                </c:pt>
                <c:pt idx="7">
                  <c:v>0.89844464775846289</c:v>
                </c:pt>
                <c:pt idx="8">
                  <c:v>0.88081774684645497</c:v>
                </c:pt>
                <c:pt idx="9">
                  <c:v>0.7365684575389948</c:v>
                </c:pt>
                <c:pt idx="10">
                  <c:v>0.73968253968253972</c:v>
                </c:pt>
                <c:pt idx="11">
                  <c:v>0.80616174582798461</c:v>
                </c:pt>
                <c:pt idx="12">
                  <c:v>0.85728542914171657</c:v>
                </c:pt>
              </c:numCache>
            </c:numRef>
          </c:val>
        </c:ser>
        <c:ser>
          <c:idx val="2"/>
          <c:order val="1"/>
          <c:tx>
            <c:strRef>
              <c:f>'Gráficos Índice de Puntualidad'!$M$65</c:f>
              <c:strCache>
                <c:ptCount val="1"/>
                <c:pt idx="0">
                  <c:v>Dentro del  Horario</c:v>
                </c:pt>
              </c:strCache>
            </c:strRef>
          </c:tx>
          <c:invertIfNegative val="0"/>
          <c:cat>
            <c:strRef>
              <c:f>'Gráficos Índice de Puntualidad'!$J$66:$J$78</c:f>
              <c:strCache>
                <c:ptCount val="13"/>
                <c:pt idx="0">
                  <c:v>American Airlines</c:v>
                </c:pt>
                <c:pt idx="1">
                  <c:v>Alaska Airlines</c:v>
                </c:pt>
                <c:pt idx="2">
                  <c:v>Air Canada</c:v>
                </c:pt>
                <c:pt idx="3">
                  <c:v>Jet Blue Air </c:v>
                </c:pt>
                <c:pt idx="4">
                  <c:v>Delta Airlines</c:v>
                </c:pt>
                <c:pt idx="5">
                  <c:v>Frontier</c:v>
                </c:pt>
                <c:pt idx="6">
                  <c:v>Spirit Airlines</c:v>
                </c:pt>
                <c:pt idx="7">
                  <c:v>Southwest Airlines</c:v>
                </c:pt>
                <c:pt idx="8">
                  <c:v>United Airlines, Inc.</c:v>
                </c:pt>
                <c:pt idx="9">
                  <c:v>Air Transat</c:v>
                </c:pt>
                <c:pt idx="10">
                  <c:v>Virgin America, Inc</c:v>
                </c:pt>
                <c:pt idx="11">
                  <c:v>Sunwing</c:v>
                </c:pt>
                <c:pt idx="12">
                  <c:v>West Jet</c:v>
                </c:pt>
              </c:strCache>
            </c:strRef>
          </c:cat>
          <c:val>
            <c:numRef>
              <c:f>'Gráficos Índice de Puntualidad'!$M$66:$M$78</c:f>
              <c:numCache>
                <c:formatCode>0%</c:formatCode>
                <c:ptCount val="13"/>
                <c:pt idx="0">
                  <c:v>0.9169385194479297</c:v>
                </c:pt>
                <c:pt idx="1">
                  <c:v>0.79611650485436891</c:v>
                </c:pt>
                <c:pt idx="2">
                  <c:v>0.78751369112814895</c:v>
                </c:pt>
                <c:pt idx="3">
                  <c:v>0.81822451855331146</c:v>
                </c:pt>
                <c:pt idx="4">
                  <c:v>0.81800806965385431</c:v>
                </c:pt>
                <c:pt idx="5">
                  <c:v>0.85998755444928432</c:v>
                </c:pt>
                <c:pt idx="6">
                  <c:v>0.77259475218658891</c:v>
                </c:pt>
                <c:pt idx="7">
                  <c:v>0.8853308935651113</c:v>
                </c:pt>
                <c:pt idx="8">
                  <c:v>0.87095838770479916</c:v>
                </c:pt>
                <c:pt idx="9">
                  <c:v>0.71577123050259961</c:v>
                </c:pt>
                <c:pt idx="10">
                  <c:v>0.71111111111111114</c:v>
                </c:pt>
                <c:pt idx="11">
                  <c:v>0.77792041078305518</c:v>
                </c:pt>
                <c:pt idx="12">
                  <c:v>0.82584830339321358</c:v>
                </c:pt>
              </c:numCache>
            </c:numRef>
          </c:val>
        </c:ser>
        <c:dLbls>
          <c:showLegendKey val="0"/>
          <c:showVal val="0"/>
          <c:showCatName val="0"/>
          <c:showSerName val="0"/>
          <c:showPercent val="0"/>
          <c:showBubbleSize val="0"/>
        </c:dLbls>
        <c:gapWidth val="150"/>
        <c:axId val="279947576"/>
        <c:axId val="279947968"/>
      </c:barChart>
      <c:catAx>
        <c:axId val="279947576"/>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279947968"/>
        <c:crosses val="autoZero"/>
        <c:auto val="1"/>
        <c:lblAlgn val="ctr"/>
        <c:lblOffset val="100"/>
        <c:noMultiLvlLbl val="0"/>
      </c:catAx>
      <c:valAx>
        <c:axId val="279947968"/>
        <c:scaling>
          <c:orientation val="minMax"/>
          <c:max val="1"/>
          <c:min val="0"/>
        </c:scaling>
        <c:delete val="0"/>
        <c:axPos val="l"/>
        <c:majorGridlines/>
        <c:numFmt formatCode="0%" sourceLinked="1"/>
        <c:majorTickMark val="out"/>
        <c:minorTickMark val="none"/>
        <c:tickLblPos val="nextTo"/>
        <c:crossAx val="279947576"/>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Puntualidad'!$L$83</c:f>
              <c:strCache>
                <c:ptCount val="1"/>
                <c:pt idx="0">
                  <c:v>Índice de puntualidad
(Ene-Dic)</c:v>
                </c:pt>
              </c:strCache>
            </c:strRef>
          </c:tx>
          <c:invertIfNegative val="0"/>
          <c:cat>
            <c:strRef>
              <c:f>'Gráficos Índice de Puntualidad'!$J$84:$J$96</c:f>
              <c:strCache>
                <c:ptCount val="13"/>
                <c:pt idx="0">
                  <c:v>Avianca </c:v>
                </c:pt>
                <c:pt idx="1">
                  <c:v>Aerolíneas Argentinas</c:v>
                </c:pt>
                <c:pt idx="2">
                  <c:v>Copa</c:v>
                </c:pt>
                <c:pt idx="3">
                  <c:v>Cubana </c:v>
                </c:pt>
                <c:pt idx="4">
                  <c:v>Lan Chile Airlines</c:v>
                </c:pt>
                <c:pt idx="5">
                  <c:v>Lanperu</c:v>
                </c:pt>
                <c:pt idx="6">
                  <c:v>Lacsa </c:v>
                </c:pt>
                <c:pt idx="7">
                  <c:v>Lan Colombia</c:v>
                </c:pt>
                <c:pt idx="8">
                  <c:v>Aerorepública</c:v>
                </c:pt>
                <c:pt idx="9">
                  <c:v>Taca </c:v>
                </c:pt>
                <c:pt idx="10">
                  <c:v>TAM Linhas Aereas</c:v>
                </c:pt>
                <c:pt idx="11">
                  <c:v>Taca Peru </c:v>
                </c:pt>
                <c:pt idx="12">
                  <c:v>Tropic Air Limited</c:v>
                </c:pt>
              </c:strCache>
            </c:strRef>
          </c:cat>
          <c:val>
            <c:numRef>
              <c:f>'Gráficos Índice de Puntualidad'!$L$84:$L$96</c:f>
              <c:numCache>
                <c:formatCode>0%</c:formatCode>
                <c:ptCount val="13"/>
                <c:pt idx="0">
                  <c:v>0.88208955223880592</c:v>
                </c:pt>
                <c:pt idx="1">
                  <c:v>0.87401574803149606</c:v>
                </c:pt>
                <c:pt idx="2">
                  <c:v>0.95945945945945943</c:v>
                </c:pt>
                <c:pt idx="3">
                  <c:v>0.38028169014084512</c:v>
                </c:pt>
                <c:pt idx="4">
                  <c:v>0.82550335570469802</c:v>
                </c:pt>
                <c:pt idx="5">
                  <c:v>0.78964941569282132</c:v>
                </c:pt>
                <c:pt idx="6">
                  <c:v>0.85751978891820579</c:v>
                </c:pt>
                <c:pt idx="7">
                  <c:v>0.91826923076923073</c:v>
                </c:pt>
                <c:pt idx="8">
                  <c:v>0.84969325153374231</c:v>
                </c:pt>
                <c:pt idx="9">
                  <c:v>0.75</c:v>
                </c:pt>
                <c:pt idx="10">
                  <c:v>0.76923076923076916</c:v>
                </c:pt>
                <c:pt idx="11">
                  <c:v>0.94838709677419353</c:v>
                </c:pt>
                <c:pt idx="12">
                  <c:v>0.984375</c:v>
                </c:pt>
              </c:numCache>
            </c:numRef>
          </c:val>
        </c:ser>
        <c:ser>
          <c:idx val="2"/>
          <c:order val="1"/>
          <c:tx>
            <c:strRef>
              <c:f>'Gráficos Índice de Puntualidad'!$M$83</c:f>
              <c:strCache>
                <c:ptCount val="1"/>
                <c:pt idx="0">
                  <c:v>Dentro del  Horario</c:v>
                </c:pt>
              </c:strCache>
            </c:strRef>
          </c:tx>
          <c:invertIfNegative val="0"/>
          <c:cat>
            <c:strRef>
              <c:f>'Gráficos Índice de Puntualidad'!$J$84:$J$96</c:f>
              <c:strCache>
                <c:ptCount val="13"/>
                <c:pt idx="0">
                  <c:v>Avianca </c:v>
                </c:pt>
                <c:pt idx="1">
                  <c:v>Aerolíneas Argentinas</c:v>
                </c:pt>
                <c:pt idx="2">
                  <c:v>Copa</c:v>
                </c:pt>
                <c:pt idx="3">
                  <c:v>Cubana </c:v>
                </c:pt>
                <c:pt idx="4">
                  <c:v>Lan Chile Airlines</c:v>
                </c:pt>
                <c:pt idx="5">
                  <c:v>Lanperu</c:v>
                </c:pt>
                <c:pt idx="6">
                  <c:v>Lacsa </c:v>
                </c:pt>
                <c:pt idx="7">
                  <c:v>Lan Colombia</c:v>
                </c:pt>
                <c:pt idx="8">
                  <c:v>Aerorepública</c:v>
                </c:pt>
                <c:pt idx="9">
                  <c:v>Taca </c:v>
                </c:pt>
                <c:pt idx="10">
                  <c:v>TAM Linhas Aereas</c:v>
                </c:pt>
                <c:pt idx="11">
                  <c:v>Taca Peru </c:v>
                </c:pt>
                <c:pt idx="12">
                  <c:v>Tropic Air Limited</c:v>
                </c:pt>
              </c:strCache>
            </c:strRef>
          </c:cat>
          <c:val>
            <c:numRef>
              <c:f>'Gráficos Índice de Puntualidad'!$M$84:$M$96</c:f>
              <c:numCache>
                <c:formatCode>0%</c:formatCode>
                <c:ptCount val="13"/>
                <c:pt idx="0">
                  <c:v>0.87014925373134333</c:v>
                </c:pt>
                <c:pt idx="1">
                  <c:v>0.8307086614173228</c:v>
                </c:pt>
                <c:pt idx="2">
                  <c:v>0.95511583011583012</c:v>
                </c:pt>
                <c:pt idx="3">
                  <c:v>0.27887323943661968</c:v>
                </c:pt>
                <c:pt idx="4">
                  <c:v>0.81208053691275173</c:v>
                </c:pt>
                <c:pt idx="5">
                  <c:v>0.74958263772954925</c:v>
                </c:pt>
                <c:pt idx="6">
                  <c:v>0.85224274406332456</c:v>
                </c:pt>
                <c:pt idx="7">
                  <c:v>0.88461538461538458</c:v>
                </c:pt>
                <c:pt idx="8">
                  <c:v>0.84662576687116564</c:v>
                </c:pt>
                <c:pt idx="9">
                  <c:v>0.75</c:v>
                </c:pt>
                <c:pt idx="10">
                  <c:v>0.64102564102564097</c:v>
                </c:pt>
                <c:pt idx="11">
                  <c:v>0.94838709677419353</c:v>
                </c:pt>
                <c:pt idx="12">
                  <c:v>0.97916666666666663</c:v>
                </c:pt>
              </c:numCache>
            </c:numRef>
          </c:val>
        </c:ser>
        <c:dLbls>
          <c:showLegendKey val="0"/>
          <c:showVal val="0"/>
          <c:showCatName val="0"/>
          <c:showSerName val="0"/>
          <c:showPercent val="0"/>
          <c:showBubbleSize val="0"/>
        </c:dLbls>
        <c:gapWidth val="150"/>
        <c:axId val="426709752"/>
        <c:axId val="426710928"/>
      </c:barChart>
      <c:catAx>
        <c:axId val="426709752"/>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426710928"/>
        <c:crosses val="autoZero"/>
        <c:auto val="1"/>
        <c:lblAlgn val="ctr"/>
        <c:lblOffset val="100"/>
        <c:noMultiLvlLbl val="0"/>
      </c:catAx>
      <c:valAx>
        <c:axId val="426710928"/>
        <c:scaling>
          <c:orientation val="minMax"/>
          <c:max val="1.1000000000000001"/>
          <c:min val="0"/>
        </c:scaling>
        <c:delete val="0"/>
        <c:axPos val="l"/>
        <c:majorGridlines/>
        <c:numFmt formatCode="0%" sourceLinked="1"/>
        <c:majorTickMark val="out"/>
        <c:minorTickMark val="none"/>
        <c:tickLblPos val="nextTo"/>
        <c:crossAx val="426709752"/>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Puntualidad'!$L$103</c:f>
              <c:strCache>
                <c:ptCount val="1"/>
                <c:pt idx="0">
                  <c:v>Índice de puntualidad
(Ene-Dic)</c:v>
                </c:pt>
              </c:strCache>
            </c:strRef>
          </c:tx>
          <c:invertIfNegative val="0"/>
          <c:cat>
            <c:strRef>
              <c:f>'Gráficos Índice de Puntualidad'!$J$104:$J$117</c:f>
              <c:strCache>
                <c:ptCount val="14"/>
                <c:pt idx="0">
                  <c:v>Air France</c:v>
                </c:pt>
                <c:pt idx="1">
                  <c:v>British Airways</c:v>
                </c:pt>
                <c:pt idx="2">
                  <c:v>Air Berlín</c:v>
                </c:pt>
                <c:pt idx="3">
                  <c:v>Air Europa</c:v>
                </c:pt>
                <c:pt idx="4">
                  <c:v>Neos air </c:v>
                </c:pt>
                <c:pt idx="5">
                  <c:v>Orbest</c:v>
                </c:pt>
                <c:pt idx="6">
                  <c:v>Thomas Cook </c:v>
                </c:pt>
                <c:pt idx="7">
                  <c:v>Evelop Airlines</c:v>
                </c:pt>
                <c:pt idx="8">
                  <c:v>Tui Nederland</c:v>
                </c:pt>
                <c:pt idx="9">
                  <c:v>Virgin Atlantic Airways, Limited</c:v>
                </c:pt>
                <c:pt idx="10">
                  <c:v>Wamos Air, S.A.</c:v>
                </c:pt>
                <c:pt idx="11">
                  <c:v>XL Airways </c:v>
                </c:pt>
                <c:pt idx="12">
                  <c:v>Blue Panorama</c:v>
                </c:pt>
                <c:pt idx="13">
                  <c:v>Lufthansa </c:v>
                </c:pt>
              </c:strCache>
            </c:strRef>
          </c:cat>
          <c:val>
            <c:numRef>
              <c:f>'Gráficos Índice de Puntualidad'!$L$104:$L$117</c:f>
              <c:numCache>
                <c:formatCode>0%</c:formatCode>
                <c:ptCount val="14"/>
                <c:pt idx="0">
                  <c:v>0.71717171717171713</c:v>
                </c:pt>
                <c:pt idx="1">
                  <c:v>0.77914110429447847</c:v>
                </c:pt>
                <c:pt idx="2">
                  <c:v>0.60294117647058831</c:v>
                </c:pt>
                <c:pt idx="3">
                  <c:v>0.6073619631901841</c:v>
                </c:pt>
                <c:pt idx="4">
                  <c:v>0.60714285714285721</c:v>
                </c:pt>
                <c:pt idx="5">
                  <c:v>0.78</c:v>
                </c:pt>
                <c:pt idx="6">
                  <c:v>0.74915254237288131</c:v>
                </c:pt>
                <c:pt idx="7">
                  <c:v>0.7661290322580645</c:v>
                </c:pt>
                <c:pt idx="8">
                  <c:v>0.70175438596491224</c:v>
                </c:pt>
                <c:pt idx="9">
                  <c:v>0.75652173913043474</c:v>
                </c:pt>
                <c:pt idx="10">
                  <c:v>0.65217391304347827</c:v>
                </c:pt>
                <c:pt idx="11">
                  <c:v>0.70121951219512191</c:v>
                </c:pt>
                <c:pt idx="12">
                  <c:v>0.69696969696969702</c:v>
                </c:pt>
                <c:pt idx="13">
                  <c:v>0.86363636363636365</c:v>
                </c:pt>
              </c:numCache>
            </c:numRef>
          </c:val>
        </c:ser>
        <c:ser>
          <c:idx val="2"/>
          <c:order val="1"/>
          <c:tx>
            <c:strRef>
              <c:f>'Gráficos Índice de Puntualidad'!$M$103</c:f>
              <c:strCache>
                <c:ptCount val="1"/>
                <c:pt idx="0">
                  <c:v>Dentro del  Horario</c:v>
                </c:pt>
              </c:strCache>
            </c:strRef>
          </c:tx>
          <c:invertIfNegative val="0"/>
          <c:cat>
            <c:strRef>
              <c:f>'Gráficos Índice de Puntualidad'!$J$104:$J$117</c:f>
              <c:strCache>
                <c:ptCount val="14"/>
                <c:pt idx="0">
                  <c:v>Air France</c:v>
                </c:pt>
                <c:pt idx="1">
                  <c:v>British Airways</c:v>
                </c:pt>
                <c:pt idx="2">
                  <c:v>Air Berlín</c:v>
                </c:pt>
                <c:pt idx="3">
                  <c:v>Air Europa</c:v>
                </c:pt>
                <c:pt idx="4">
                  <c:v>Neos air </c:v>
                </c:pt>
                <c:pt idx="5">
                  <c:v>Orbest</c:v>
                </c:pt>
                <c:pt idx="6">
                  <c:v>Thomas Cook </c:v>
                </c:pt>
                <c:pt idx="7">
                  <c:v>Evelop Airlines</c:v>
                </c:pt>
                <c:pt idx="8">
                  <c:v>Tui Nederland</c:v>
                </c:pt>
                <c:pt idx="9">
                  <c:v>Virgin Atlantic Airways, Limited</c:v>
                </c:pt>
                <c:pt idx="10">
                  <c:v>Wamos Air, S.A.</c:v>
                </c:pt>
                <c:pt idx="11">
                  <c:v>XL Airways </c:v>
                </c:pt>
                <c:pt idx="12">
                  <c:v>Blue Panorama</c:v>
                </c:pt>
                <c:pt idx="13">
                  <c:v>Lufthansa </c:v>
                </c:pt>
              </c:strCache>
            </c:strRef>
          </c:cat>
          <c:val>
            <c:numRef>
              <c:f>'Gráficos Índice de Puntualidad'!$M$104:$M$117</c:f>
              <c:numCache>
                <c:formatCode>0%</c:formatCode>
                <c:ptCount val="14"/>
                <c:pt idx="0">
                  <c:v>0.68686868686868685</c:v>
                </c:pt>
                <c:pt idx="1">
                  <c:v>0.76687116564417179</c:v>
                </c:pt>
                <c:pt idx="2">
                  <c:v>0.54411764705882359</c:v>
                </c:pt>
                <c:pt idx="3">
                  <c:v>0.55828220858895705</c:v>
                </c:pt>
                <c:pt idx="4">
                  <c:v>0.5625</c:v>
                </c:pt>
                <c:pt idx="5">
                  <c:v>0.78</c:v>
                </c:pt>
                <c:pt idx="6">
                  <c:v>0.71186440677966101</c:v>
                </c:pt>
                <c:pt idx="7">
                  <c:v>0.7661290322580645</c:v>
                </c:pt>
                <c:pt idx="8">
                  <c:v>0.66666666666666674</c:v>
                </c:pt>
                <c:pt idx="9">
                  <c:v>0.72173913043478266</c:v>
                </c:pt>
                <c:pt idx="10">
                  <c:v>0.64130434782608692</c:v>
                </c:pt>
                <c:pt idx="11">
                  <c:v>0.6707317073170731</c:v>
                </c:pt>
                <c:pt idx="12">
                  <c:v>0.60606060606060608</c:v>
                </c:pt>
                <c:pt idx="13">
                  <c:v>0.84090909090909094</c:v>
                </c:pt>
              </c:numCache>
            </c:numRef>
          </c:val>
        </c:ser>
        <c:dLbls>
          <c:showLegendKey val="0"/>
          <c:showVal val="0"/>
          <c:showCatName val="0"/>
          <c:showSerName val="0"/>
          <c:showPercent val="0"/>
          <c:showBubbleSize val="0"/>
        </c:dLbls>
        <c:gapWidth val="150"/>
        <c:axId val="426712888"/>
        <c:axId val="426712496"/>
      </c:barChart>
      <c:catAx>
        <c:axId val="426712888"/>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426712496"/>
        <c:crosses val="autoZero"/>
        <c:auto val="1"/>
        <c:lblAlgn val="ctr"/>
        <c:lblOffset val="100"/>
        <c:noMultiLvlLbl val="0"/>
      </c:catAx>
      <c:valAx>
        <c:axId val="426712496"/>
        <c:scaling>
          <c:orientation val="minMax"/>
          <c:max val="1"/>
          <c:min val="0"/>
        </c:scaling>
        <c:delete val="0"/>
        <c:axPos val="l"/>
        <c:majorGridlines/>
        <c:numFmt formatCode="0%" sourceLinked="1"/>
        <c:majorTickMark val="out"/>
        <c:minorTickMark val="none"/>
        <c:tickLblPos val="nextTo"/>
        <c:crossAx val="426712888"/>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0.86871173846663163</c:v>
                </c:pt>
                <c:pt idx="1">
                  <c:v>0.89367077619339719</c:v>
                </c:pt>
                <c:pt idx="2">
                  <c:v>0.85904384170896142</c:v>
                </c:pt>
                <c:pt idx="3">
                  <c:v>0.88786307016442445</c:v>
                </c:pt>
                <c:pt idx="4">
                  <c:v>0.80216998215704971</c:v>
                </c:pt>
                <c:pt idx="5">
                  <c:v>0.79875695800750357</c:v>
                </c:pt>
                <c:pt idx="6">
                  <c:v>0.74443797078981899</c:v>
                </c:pt>
                <c:pt idx="7">
                  <c:v>0.7289241607198832</c:v>
                </c:pt>
                <c:pt idx="8">
                  <c:v>0.79114706180936667</c:v>
                </c:pt>
                <c:pt idx="9">
                  <c:v>0.83281964732536817</c:v>
                </c:pt>
                <c:pt idx="10">
                  <c:v>0.82927148088913938</c:v>
                </c:pt>
                <c:pt idx="11">
                  <c:v>0.61265089311007781</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0.83840210465573228</c:v>
                </c:pt>
                <c:pt idx="1">
                  <c:v>0.85482962803445572</c:v>
                </c:pt>
                <c:pt idx="2">
                  <c:v>0.80898884987258002</c:v>
                </c:pt>
                <c:pt idx="3">
                  <c:v>0.8634179776837082</c:v>
                </c:pt>
                <c:pt idx="4">
                  <c:v>0.74614273668013475</c:v>
                </c:pt>
                <c:pt idx="5">
                  <c:v>0.62488999502097442</c:v>
                </c:pt>
                <c:pt idx="6">
                  <c:v>0.80956782347792833</c:v>
                </c:pt>
                <c:pt idx="7">
                  <c:v>0.72023373000680602</c:v>
                </c:pt>
                <c:pt idx="8">
                  <c:v>0.81944613167836122</c:v>
                </c:pt>
                <c:pt idx="9">
                  <c:v>0.86685315637654403</c:v>
                </c:pt>
                <c:pt idx="10">
                  <c:v>0.86814261054489883</c:v>
                </c:pt>
                <c:pt idx="11">
                  <c:v>0.79540052193185673</c:v>
                </c:pt>
              </c:numCache>
            </c:numRef>
          </c:val>
          <c:smooth val="0"/>
        </c:ser>
        <c:ser>
          <c:idx val="2"/>
          <c:order val="2"/>
          <c:tx>
            <c:strRef>
              <c:f>'Gráficos Índice de Puntualidad'!$A$15</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0.81639892283026205</c:v>
                </c:pt>
                <c:pt idx="1">
                  <c:v>0.80165630352010631</c:v>
                </c:pt>
                <c:pt idx="2">
                  <c:v>0.78230953180243235</c:v>
                </c:pt>
                <c:pt idx="3">
                  <c:v>0.89311590194620305</c:v>
                </c:pt>
                <c:pt idx="4">
                  <c:v>0.74620986000157297</c:v>
                </c:pt>
                <c:pt idx="5">
                  <c:v>0.58160402745099971</c:v>
                </c:pt>
                <c:pt idx="6">
                  <c:v>0.81451755226490918</c:v>
                </c:pt>
                <c:pt idx="7">
                  <c:v>0.77386616059022229</c:v>
                </c:pt>
                <c:pt idx="8">
                  <c:v>0.91063214039278151</c:v>
                </c:pt>
                <c:pt idx="9">
                  <c:v>0.83223473812617998</c:v>
                </c:pt>
                <c:pt idx="10">
                  <c:v>0.86474567170850203</c:v>
                </c:pt>
                <c:pt idx="11">
                  <c:v>0.85806534765129427</c:v>
                </c:pt>
              </c:numCache>
            </c:numRef>
          </c:val>
          <c:smooth val="0"/>
        </c:ser>
        <c:ser>
          <c:idx val="3"/>
          <c:order val="3"/>
          <c:tx>
            <c:strRef>
              <c:f>'Gráficos Índice de Puntualidad'!$A$16</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0.56271387342815904</c:v>
                </c:pt>
                <c:pt idx="1">
                  <c:v>0.55629458261037223</c:v>
                </c:pt>
                <c:pt idx="2">
                  <c:v>0.60408496732026151</c:v>
                </c:pt>
                <c:pt idx="3">
                  <c:v>0.55264477585906158</c:v>
                </c:pt>
                <c:pt idx="4">
                  <c:v>0.5439726939726941</c:v>
                </c:pt>
                <c:pt idx="5">
                  <c:v>0.71346153846153859</c:v>
                </c:pt>
                <c:pt idx="6">
                  <c:v>0.74438731203437081</c:v>
                </c:pt>
                <c:pt idx="7">
                  <c:v>0.54250236419354059</c:v>
                </c:pt>
                <c:pt idx="8">
                  <c:v>0.84938639791580972</c:v>
                </c:pt>
                <c:pt idx="9">
                  <c:v>0.60969742063492061</c:v>
                </c:pt>
                <c:pt idx="10">
                  <c:v>0.83651048026048036</c:v>
                </c:pt>
                <c:pt idx="11">
                  <c:v>0.68988095238095237</c:v>
                </c:pt>
              </c:numCache>
            </c:numRef>
          </c:val>
          <c:smooth val="0"/>
        </c:ser>
        <c:dLbls>
          <c:showLegendKey val="0"/>
          <c:showVal val="0"/>
          <c:showCatName val="0"/>
          <c:showSerName val="0"/>
          <c:showPercent val="0"/>
          <c:showBubbleSize val="0"/>
        </c:dLbls>
        <c:marker val="1"/>
        <c:smooth val="0"/>
        <c:axId val="426711712"/>
        <c:axId val="426711320"/>
      </c:lineChart>
      <c:catAx>
        <c:axId val="42671171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426711320"/>
        <c:crosses val="autoZero"/>
        <c:auto val="1"/>
        <c:lblAlgn val="ctr"/>
        <c:lblOffset val="100"/>
        <c:noMultiLvlLbl val="0"/>
      </c:catAx>
      <c:valAx>
        <c:axId val="426711320"/>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426711712"/>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0.94683327784181148</c:v>
                </c:pt>
                <c:pt idx="1">
                  <c:v>0.94108050753097006</c:v>
                </c:pt>
                <c:pt idx="2">
                  <c:v>0.94146097683730556</c:v>
                </c:pt>
                <c:pt idx="3">
                  <c:v>0.94270074689962513</c:v>
                </c:pt>
                <c:pt idx="4">
                  <c:v>0.86735485265548939</c:v>
                </c:pt>
                <c:pt idx="5">
                  <c:v>0.877524645036314</c:v>
                </c:pt>
                <c:pt idx="6">
                  <c:v>0.79429045523446962</c:v>
                </c:pt>
                <c:pt idx="7">
                  <c:v>0.83369246127660268</c:v>
                </c:pt>
                <c:pt idx="8">
                  <c:v>0.83732615756552231</c:v>
                </c:pt>
                <c:pt idx="9">
                  <c:v>0.8613326821582763</c:v>
                </c:pt>
                <c:pt idx="10">
                  <c:v>0.85572292952672735</c:v>
                </c:pt>
                <c:pt idx="11">
                  <c:v>0.64797568526550808</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0.84225468534769676</c:v>
                </c:pt>
                <c:pt idx="1">
                  <c:v>0.86565601819243321</c:v>
                </c:pt>
                <c:pt idx="2">
                  <c:v>0.82999498720971665</c:v>
                </c:pt>
                <c:pt idx="3">
                  <c:v>0.87798391368481166</c:v>
                </c:pt>
                <c:pt idx="4">
                  <c:v>0.77396793264715857</c:v>
                </c:pt>
                <c:pt idx="5">
                  <c:v>0.66697478217618478</c:v>
                </c:pt>
                <c:pt idx="6">
                  <c:v>0.81886105488138905</c:v>
                </c:pt>
                <c:pt idx="7">
                  <c:v>0.73945716142086504</c:v>
                </c:pt>
                <c:pt idx="8">
                  <c:v>0.84379654581314245</c:v>
                </c:pt>
                <c:pt idx="9">
                  <c:v>0.88173951667431172</c:v>
                </c:pt>
                <c:pt idx="10">
                  <c:v>0.88874459784763238</c:v>
                </c:pt>
                <c:pt idx="11">
                  <c:v>0.81457446377251652</c:v>
                </c:pt>
              </c:numCache>
            </c:numRef>
          </c:val>
          <c:smooth val="0"/>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0.85955368473502392</c:v>
                </c:pt>
                <c:pt idx="1">
                  <c:v>0.8365016306068126</c:v>
                </c:pt>
                <c:pt idx="2">
                  <c:v>0.81308928844425798</c:v>
                </c:pt>
                <c:pt idx="3">
                  <c:v>0.91692651146132709</c:v>
                </c:pt>
                <c:pt idx="4">
                  <c:v>0.74620986000157297</c:v>
                </c:pt>
                <c:pt idx="5">
                  <c:v>0.64110941567979218</c:v>
                </c:pt>
                <c:pt idx="6">
                  <c:v>0.83092411488995932</c:v>
                </c:pt>
                <c:pt idx="7">
                  <c:v>0.79518634261307175</c:v>
                </c:pt>
                <c:pt idx="8">
                  <c:v>0.91647595863131737</c:v>
                </c:pt>
                <c:pt idx="9">
                  <c:v>0.87323329185817999</c:v>
                </c:pt>
                <c:pt idx="10">
                  <c:v>0.87831218768490049</c:v>
                </c:pt>
                <c:pt idx="11">
                  <c:v>0.87983462442364146</c:v>
                </c:pt>
              </c:numCache>
            </c:numRef>
          </c:val>
          <c:smooth val="0"/>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0.61241496598639455</c:v>
                </c:pt>
                <c:pt idx="1">
                  <c:v>0.62283914915493865</c:v>
                </c:pt>
                <c:pt idx="2">
                  <c:v>0.64857968828557067</c:v>
                </c:pt>
                <c:pt idx="3">
                  <c:v>0.60530045351473927</c:v>
                </c:pt>
                <c:pt idx="4">
                  <c:v>0.58137695637695641</c:v>
                </c:pt>
                <c:pt idx="5">
                  <c:v>0.72482517482517494</c:v>
                </c:pt>
                <c:pt idx="6">
                  <c:v>0.77438731203437083</c:v>
                </c:pt>
                <c:pt idx="7">
                  <c:v>0.56181453350570998</c:v>
                </c:pt>
                <c:pt idx="8">
                  <c:v>0.86453791306732486</c:v>
                </c:pt>
                <c:pt idx="9">
                  <c:v>0.61564980158730154</c:v>
                </c:pt>
                <c:pt idx="10">
                  <c:v>0.85287952787952792</c:v>
                </c:pt>
                <c:pt idx="11">
                  <c:v>0.72771164021164025</c:v>
                </c:pt>
              </c:numCache>
            </c:numRef>
          </c:val>
          <c:smooth val="0"/>
        </c:ser>
        <c:dLbls>
          <c:showLegendKey val="0"/>
          <c:showVal val="0"/>
          <c:showCatName val="0"/>
          <c:showSerName val="0"/>
          <c:showPercent val="0"/>
          <c:showBubbleSize val="0"/>
        </c:dLbls>
        <c:marker val="1"/>
        <c:smooth val="0"/>
        <c:axId val="422536808"/>
        <c:axId val="422536416"/>
      </c:lineChart>
      <c:catAx>
        <c:axId val="422536808"/>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422536416"/>
        <c:crosses val="autoZero"/>
        <c:auto val="1"/>
        <c:lblAlgn val="ctr"/>
        <c:lblOffset val="100"/>
        <c:noMultiLvlLbl val="0"/>
      </c:catAx>
      <c:valAx>
        <c:axId val="4225364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422536808"/>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Cancún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8011426620729226"/>
                  <c:y val="-0.14033713716525176"/>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Infraestructura Aeroportuaria</c:v>
                </c:pt>
                <c:pt idx="3">
                  <c:v>Aplicación De Control De Flujo </c:v>
                </c:pt>
                <c:pt idx="4">
                  <c:v>Evento Ocasional</c:v>
                </c:pt>
                <c:pt idx="5">
                  <c:v>Meteorologia</c:v>
                </c:pt>
                <c:pt idx="6">
                  <c:v>Varios</c:v>
                </c:pt>
              </c:strCache>
            </c:strRef>
          </c:cat>
          <c:val>
            <c:numRef>
              <c:f>'Graficas Demoras'!$E$3:$E$9</c:f>
              <c:numCache>
                <c:formatCode>_-* #,##0_-;\-* #,##0_-;_-* "-"??_-;_-@_-</c:formatCode>
                <c:ptCount val="7"/>
                <c:pt idx="0">
                  <c:v>57993</c:v>
                </c:pt>
                <c:pt idx="1">
                  <c:v>9412</c:v>
                </c:pt>
                <c:pt idx="2">
                  <c:v>657</c:v>
                </c:pt>
                <c:pt idx="3">
                  <c:v>706</c:v>
                </c:pt>
                <c:pt idx="4">
                  <c:v>266</c:v>
                </c:pt>
                <c:pt idx="5">
                  <c:v>278</c:v>
                </c:pt>
                <c:pt idx="6">
                  <c:v>387</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80</xdr:row>
      <xdr:rowOff>0</xdr:rowOff>
    </xdr:from>
    <xdr:to>
      <xdr:col>7</xdr:col>
      <xdr:colOff>304801</xdr:colOff>
      <xdr:row>97</xdr:row>
      <xdr:rowOff>90488</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99</xdr:row>
      <xdr:rowOff>0</xdr:rowOff>
    </xdr:from>
    <xdr:to>
      <xdr:col>7</xdr:col>
      <xdr:colOff>304801</xdr:colOff>
      <xdr:row>116</xdr:row>
      <xdr:rowOff>90488</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488002546299" createdVersion="5" refreshedVersion="5" minRefreshableVersion="3" recordCount="429">
  <cacheSource type="worksheet">
    <worksheetSource ref="A3:P432" sheet="base 2" r:id="rId2"/>
  </cacheSource>
  <cacheFields count="16">
    <cacheField name="Empresa" numFmtId="0">
      <sharedItems count="47">
        <s v="Aeroméxico (Aerovías de México)"/>
        <s v="Aeroméxico Connect (Aerolitoral)"/>
        <s v="Aerorepública"/>
        <s v="Air Canada"/>
        <s v="Air France (Société Air France)"/>
        <s v="Air Transat (Transat A. T.)"/>
        <s v="Alaska Airlines"/>
        <s v="American Airlines"/>
        <s v="Avianca (Aerovías del Continente Americano)"/>
        <s v="Blue Panorama"/>
        <s v="British Airways"/>
        <s v="Copa (Compañía Panameña de Aviación)"/>
        <s v="Cubana (Cubana de Aviación)"/>
        <s v="Delta Airlines"/>
        <s v="Frontier"/>
        <s v="Interjet (ABC Aerolíneas)"/>
        <s v="Lan Chile Airlines (Línea Aérea Nacional de Chile)"/>
        <s v="Lanperu"/>
        <s v="Lufthansa (Deutsche Lufthansa AG)"/>
        <s v="Magnicharters (Grupo Aéreo Monterrey)"/>
        <s v="Southwest Airlines"/>
        <s v="Spirit Airlines"/>
        <s v="Sunwing (Sunwing Airlines)"/>
        <s v="Taca (Taca International Airlines)"/>
        <s v="Taca Peru (Trans American Airlines)"/>
        <s v="TAM Linhas Aereas"/>
        <s v="Transportes Aéreos Regionales (TAR)"/>
        <s v="Tropic Air Limited"/>
        <s v="United Airlines, Inc."/>
        <s v="Virgin America, Inc"/>
        <s v="Vivaaerobus (Aeroenlaces)"/>
        <s v="Volaris (Concesionaria Vuela Cia de Aviación)"/>
        <s v="West Jet (Westjet Airlines Ltd)"/>
        <s v="Neos air (Neos S.P.A.)"/>
        <s v="XL Airways (XL Airways France)"/>
        <s v="Virgin Atlantic Airways, Limited"/>
        <s v="Thomas Cook (Thomas Cook Ltd)"/>
        <s v="Tui Nederland"/>
        <s v="Orbest"/>
        <s v="Lacsa (Líneas Aéreas Costarricences)"/>
        <s v="Jet Blue Air (Jet Blue Airways Corporation)"/>
        <s v="Evelop Airlines"/>
        <s v="Air Berlín"/>
        <s v="Aerolíneas Argentinas"/>
        <s v="Lan Colombia"/>
        <s v="Air Europa (Air España)"/>
        <s v="Wamos Air, S.A."/>
      </sharedItems>
    </cacheField>
    <cacheField name="Nacionalidad" numFmtId="0">
      <sharedItems count="4">
        <s v="Mexicanas"/>
        <s v="Centro y Sudamericanas"/>
        <s v="Norte América"/>
        <s v="Europeas"/>
      </sharedItems>
    </cacheField>
    <cacheField name="Tipo de Demora" numFmtId="0">
      <sharedItems count="2">
        <s v="Imputable"/>
        <s v="No Imputable"/>
      </sharedItems>
    </cacheField>
    <cacheField name="Causas" numFmtId="0">
      <sharedItems count="21">
        <s v="CARGA*"/>
        <s v="MANTENIMIENTO AERONAVES*"/>
        <s v="OPERACIONES AEROLINEA*"/>
        <s v="TRAFICO/DOCUMENTACION*"/>
        <s v="TRIPULACIONES*"/>
        <s v="REPERCUCIONES*"/>
        <s v="INCIDENTE*"/>
        <s v="AEROCARES"/>
        <s v="APLICACIÓN DE CONTROL DE FLUJO "/>
        <s v="AUTORIDADES"/>
        <s v="COMBUSTIBLES"/>
        <s v="EVENTO OCASIONAL"/>
        <s v="INFRAESTRUCTURA AEROPORTUARIA"/>
        <s v="METEOROLOGIA"/>
        <s v="SERVICIOS DE APOYO EN TIERRA"/>
        <s v="OTROS (ESPECIFICAR)"/>
        <s v="COMISARIATO*"/>
        <s v="HANDLER"/>
        <s v="REPERCUCIONES POR UN TERCERO"/>
        <s v="PASILLOS"/>
        <s v="RAMPA AEROLINEA*"/>
      </sharedItems>
    </cacheField>
    <cacheField name="Ene" numFmtId="0">
      <sharedItems containsSemiMixedTypes="0" containsString="0" containsNumber="1" containsInteger="1" minValue="0" maxValue="82"/>
    </cacheField>
    <cacheField name="Feb" numFmtId="0">
      <sharedItems containsSemiMixedTypes="0" containsString="0" containsNumber="1" containsInteger="1" minValue="0" maxValue="45"/>
    </cacheField>
    <cacheField name="Mar" numFmtId="0">
      <sharedItems containsSemiMixedTypes="0" containsString="0" containsNumber="1" containsInteger="1" minValue="0" maxValue="83"/>
    </cacheField>
    <cacheField name="Abr" numFmtId="0">
      <sharedItems containsSemiMixedTypes="0" containsString="0" containsNumber="1" containsInteger="1" minValue="0" maxValue="36"/>
    </cacheField>
    <cacheField name="May" numFmtId="0">
      <sharedItems containsSemiMixedTypes="0" containsString="0" containsNumber="1" containsInteger="1" minValue="0" maxValue="68"/>
    </cacheField>
    <cacheField name="Jun" numFmtId="0">
      <sharedItems containsSemiMixedTypes="0" containsString="0" containsNumber="1" containsInteger="1" minValue="0" maxValue="110"/>
    </cacheField>
    <cacheField name="Jul" numFmtId="0">
      <sharedItems containsSemiMixedTypes="0" containsString="0" containsNumber="1" containsInteger="1" minValue="0" maxValue="169"/>
    </cacheField>
    <cacheField name="Aug" numFmtId="0">
      <sharedItems containsSemiMixedTypes="0" containsString="0" containsNumber="1" containsInteger="1" minValue="0" maxValue="158"/>
    </cacheField>
    <cacheField name="Sep" numFmtId="0">
      <sharedItems containsSemiMixedTypes="0" containsString="0" containsNumber="1" containsInteger="1" minValue="0" maxValue="126"/>
    </cacheField>
    <cacheField name="Oct" numFmtId="0">
      <sharedItems containsSemiMixedTypes="0" containsString="0" containsNumber="1" containsInteger="1" minValue="0" maxValue="122"/>
    </cacheField>
    <cacheField name="Nov" numFmtId="0">
      <sharedItems containsSemiMixedTypes="0" containsString="0" containsNumber="1" containsInteger="1" minValue="0" maxValue="183"/>
    </cacheField>
    <cacheField name="Dec" numFmtId="0">
      <sharedItems containsSemiMixedTypes="0" containsString="0" containsNumber="1" containsInteger="1" minValue="0" maxValue="2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9">
  <r>
    <x v="0"/>
    <x v="0"/>
    <x v="0"/>
    <x v="0"/>
    <n v="0"/>
    <n v="0"/>
    <n v="0"/>
    <n v="0"/>
    <n v="0"/>
    <n v="0"/>
    <n v="1"/>
    <n v="0"/>
    <n v="0"/>
    <n v="0"/>
    <n v="0"/>
    <n v="0"/>
  </r>
  <r>
    <x v="0"/>
    <x v="0"/>
    <x v="0"/>
    <x v="1"/>
    <n v="3"/>
    <n v="0"/>
    <n v="0"/>
    <n v="3"/>
    <n v="2"/>
    <n v="3"/>
    <n v="6"/>
    <n v="4"/>
    <n v="3"/>
    <n v="0"/>
    <n v="0"/>
    <n v="2"/>
  </r>
  <r>
    <x v="0"/>
    <x v="0"/>
    <x v="0"/>
    <x v="2"/>
    <n v="1"/>
    <n v="0"/>
    <n v="0"/>
    <n v="1"/>
    <n v="20"/>
    <n v="0"/>
    <n v="25"/>
    <n v="31"/>
    <n v="23"/>
    <n v="23"/>
    <n v="7"/>
    <n v="26"/>
  </r>
  <r>
    <x v="0"/>
    <x v="0"/>
    <x v="0"/>
    <x v="3"/>
    <n v="0"/>
    <n v="0"/>
    <n v="0"/>
    <n v="1"/>
    <n v="0"/>
    <n v="7"/>
    <n v="1"/>
    <n v="4"/>
    <n v="0"/>
    <n v="0"/>
    <n v="2"/>
    <n v="0"/>
  </r>
  <r>
    <x v="0"/>
    <x v="0"/>
    <x v="0"/>
    <x v="4"/>
    <n v="2"/>
    <n v="1"/>
    <n v="1"/>
    <n v="6"/>
    <n v="0"/>
    <n v="1"/>
    <n v="7"/>
    <n v="8"/>
    <n v="1"/>
    <n v="3"/>
    <n v="0"/>
    <n v="7"/>
  </r>
  <r>
    <x v="0"/>
    <x v="0"/>
    <x v="0"/>
    <x v="5"/>
    <n v="10"/>
    <n v="11"/>
    <n v="1"/>
    <n v="8"/>
    <n v="0"/>
    <n v="19"/>
    <n v="66"/>
    <n v="46"/>
    <n v="24"/>
    <n v="17"/>
    <n v="58"/>
    <n v="62"/>
  </r>
  <r>
    <x v="0"/>
    <x v="0"/>
    <x v="0"/>
    <x v="6"/>
    <n v="0"/>
    <n v="0"/>
    <n v="0"/>
    <n v="0"/>
    <n v="0"/>
    <n v="0"/>
    <n v="1"/>
    <n v="0"/>
    <n v="0"/>
    <n v="0"/>
    <n v="0"/>
    <n v="0"/>
  </r>
  <r>
    <x v="0"/>
    <x v="0"/>
    <x v="1"/>
    <x v="7"/>
    <n v="0"/>
    <n v="0"/>
    <n v="0"/>
    <n v="0"/>
    <n v="0"/>
    <n v="0"/>
    <n v="1"/>
    <n v="2"/>
    <n v="0"/>
    <n v="0"/>
    <n v="1"/>
    <n v="0"/>
  </r>
  <r>
    <x v="0"/>
    <x v="0"/>
    <x v="1"/>
    <x v="8"/>
    <n v="40"/>
    <n v="6"/>
    <n v="3"/>
    <n v="9"/>
    <n v="33"/>
    <n v="23"/>
    <n v="32"/>
    <n v="25"/>
    <n v="8"/>
    <n v="20"/>
    <n v="7"/>
    <n v="14"/>
  </r>
  <r>
    <x v="0"/>
    <x v="0"/>
    <x v="1"/>
    <x v="9"/>
    <n v="12"/>
    <n v="0"/>
    <n v="0"/>
    <n v="0"/>
    <n v="2"/>
    <n v="6"/>
    <n v="4"/>
    <n v="6"/>
    <n v="6"/>
    <n v="4"/>
    <n v="1"/>
    <n v="1"/>
  </r>
  <r>
    <x v="0"/>
    <x v="0"/>
    <x v="1"/>
    <x v="10"/>
    <n v="0"/>
    <n v="0"/>
    <n v="0"/>
    <n v="0"/>
    <n v="0"/>
    <n v="0"/>
    <n v="4"/>
    <n v="5"/>
    <n v="0"/>
    <n v="0"/>
    <n v="3"/>
    <n v="0"/>
  </r>
  <r>
    <x v="0"/>
    <x v="0"/>
    <x v="1"/>
    <x v="11"/>
    <n v="0"/>
    <n v="1"/>
    <n v="0"/>
    <n v="2"/>
    <n v="5"/>
    <n v="1"/>
    <n v="1"/>
    <n v="0"/>
    <n v="4"/>
    <n v="0"/>
    <n v="11"/>
    <n v="7"/>
  </r>
  <r>
    <x v="0"/>
    <x v="0"/>
    <x v="1"/>
    <x v="12"/>
    <n v="5"/>
    <n v="2"/>
    <n v="0"/>
    <n v="2"/>
    <n v="10"/>
    <n v="12"/>
    <n v="10"/>
    <n v="5"/>
    <n v="7"/>
    <n v="7"/>
    <n v="3"/>
    <n v="0"/>
  </r>
  <r>
    <x v="0"/>
    <x v="0"/>
    <x v="1"/>
    <x v="13"/>
    <n v="11"/>
    <n v="5"/>
    <n v="1"/>
    <n v="2"/>
    <n v="9"/>
    <n v="8"/>
    <n v="3"/>
    <n v="8"/>
    <n v="0"/>
    <n v="1"/>
    <n v="4"/>
    <n v="2"/>
  </r>
  <r>
    <x v="0"/>
    <x v="0"/>
    <x v="1"/>
    <x v="14"/>
    <n v="0"/>
    <n v="0"/>
    <n v="0"/>
    <n v="0"/>
    <n v="0"/>
    <n v="0"/>
    <n v="0"/>
    <n v="0"/>
    <n v="0"/>
    <n v="0"/>
    <n v="0"/>
    <n v="1"/>
  </r>
  <r>
    <x v="0"/>
    <x v="0"/>
    <x v="1"/>
    <x v="15"/>
    <n v="3"/>
    <n v="0"/>
    <n v="1"/>
    <n v="0"/>
    <n v="0"/>
    <n v="0"/>
    <n v="0"/>
    <n v="1"/>
    <n v="0"/>
    <n v="0"/>
    <n v="0"/>
    <n v="0"/>
  </r>
  <r>
    <x v="1"/>
    <x v="0"/>
    <x v="0"/>
    <x v="1"/>
    <n v="0"/>
    <n v="0"/>
    <n v="0"/>
    <n v="0"/>
    <n v="0"/>
    <n v="0"/>
    <n v="1"/>
    <n v="1"/>
    <n v="2"/>
    <n v="1"/>
    <n v="0"/>
    <n v="1"/>
  </r>
  <r>
    <x v="1"/>
    <x v="0"/>
    <x v="0"/>
    <x v="2"/>
    <n v="0"/>
    <n v="3"/>
    <n v="0"/>
    <n v="0"/>
    <n v="0"/>
    <n v="0"/>
    <n v="1"/>
    <n v="0"/>
    <n v="0"/>
    <n v="1"/>
    <n v="3"/>
    <n v="12"/>
  </r>
  <r>
    <x v="1"/>
    <x v="0"/>
    <x v="0"/>
    <x v="3"/>
    <n v="0"/>
    <n v="0"/>
    <n v="1"/>
    <n v="0"/>
    <n v="0"/>
    <n v="0"/>
    <n v="0"/>
    <n v="0"/>
    <n v="0"/>
    <n v="0"/>
    <n v="0"/>
    <n v="0"/>
  </r>
  <r>
    <x v="1"/>
    <x v="0"/>
    <x v="0"/>
    <x v="4"/>
    <n v="0"/>
    <n v="0"/>
    <n v="0"/>
    <n v="0"/>
    <n v="0"/>
    <n v="0"/>
    <n v="0"/>
    <n v="0"/>
    <n v="1"/>
    <n v="0"/>
    <n v="0"/>
    <n v="0"/>
  </r>
  <r>
    <x v="1"/>
    <x v="0"/>
    <x v="0"/>
    <x v="5"/>
    <n v="0"/>
    <n v="0"/>
    <n v="0"/>
    <n v="0"/>
    <n v="5"/>
    <n v="4"/>
    <n v="3"/>
    <n v="2"/>
    <n v="3"/>
    <n v="3"/>
    <n v="2"/>
    <n v="30"/>
  </r>
  <r>
    <x v="1"/>
    <x v="0"/>
    <x v="1"/>
    <x v="8"/>
    <n v="3"/>
    <n v="0"/>
    <n v="1"/>
    <n v="0"/>
    <n v="2"/>
    <n v="2"/>
    <n v="2"/>
    <n v="4"/>
    <n v="1"/>
    <n v="2"/>
    <n v="0"/>
    <n v="2"/>
  </r>
  <r>
    <x v="1"/>
    <x v="0"/>
    <x v="1"/>
    <x v="10"/>
    <n v="0"/>
    <n v="0"/>
    <n v="0"/>
    <n v="0"/>
    <n v="0"/>
    <n v="0"/>
    <n v="0"/>
    <n v="0"/>
    <n v="0"/>
    <n v="0"/>
    <n v="1"/>
    <n v="0"/>
  </r>
  <r>
    <x v="1"/>
    <x v="0"/>
    <x v="1"/>
    <x v="11"/>
    <n v="0"/>
    <n v="0"/>
    <n v="0"/>
    <n v="0"/>
    <n v="0"/>
    <n v="0"/>
    <n v="0"/>
    <n v="0"/>
    <n v="1"/>
    <n v="0"/>
    <n v="0"/>
    <n v="1"/>
  </r>
  <r>
    <x v="1"/>
    <x v="0"/>
    <x v="1"/>
    <x v="12"/>
    <n v="2"/>
    <n v="1"/>
    <n v="1"/>
    <n v="3"/>
    <n v="1"/>
    <n v="1"/>
    <n v="2"/>
    <n v="4"/>
    <n v="1"/>
    <n v="0"/>
    <n v="0"/>
    <n v="0"/>
  </r>
  <r>
    <x v="1"/>
    <x v="0"/>
    <x v="1"/>
    <x v="13"/>
    <n v="3"/>
    <n v="1"/>
    <n v="0"/>
    <n v="0"/>
    <n v="0"/>
    <n v="4"/>
    <n v="0"/>
    <n v="2"/>
    <n v="0"/>
    <n v="0"/>
    <n v="0"/>
    <n v="0"/>
  </r>
  <r>
    <x v="2"/>
    <x v="1"/>
    <x v="0"/>
    <x v="1"/>
    <n v="0"/>
    <n v="0"/>
    <n v="0"/>
    <n v="0"/>
    <n v="2"/>
    <n v="0"/>
    <n v="1"/>
    <n v="0"/>
    <n v="0"/>
    <n v="0"/>
    <n v="0"/>
    <n v="0"/>
  </r>
  <r>
    <x v="2"/>
    <x v="1"/>
    <x v="0"/>
    <x v="2"/>
    <n v="1"/>
    <n v="1"/>
    <n v="0"/>
    <n v="0"/>
    <n v="5"/>
    <n v="0"/>
    <n v="1"/>
    <n v="0"/>
    <n v="0"/>
    <n v="0"/>
    <n v="0"/>
    <n v="1"/>
  </r>
  <r>
    <x v="2"/>
    <x v="1"/>
    <x v="0"/>
    <x v="5"/>
    <n v="0"/>
    <n v="2"/>
    <n v="11"/>
    <n v="0"/>
    <n v="3"/>
    <n v="18"/>
    <n v="0"/>
    <n v="1"/>
    <n v="0"/>
    <n v="0"/>
    <n v="2"/>
    <n v="0"/>
  </r>
  <r>
    <x v="2"/>
    <x v="1"/>
    <x v="1"/>
    <x v="10"/>
    <n v="0"/>
    <n v="1"/>
    <n v="0"/>
    <n v="0"/>
    <n v="0"/>
    <n v="0"/>
    <n v="0"/>
    <n v="0"/>
    <n v="0"/>
    <n v="0"/>
    <n v="0"/>
    <n v="0"/>
  </r>
  <r>
    <x v="3"/>
    <x v="2"/>
    <x v="0"/>
    <x v="16"/>
    <n v="0"/>
    <n v="1"/>
    <n v="0"/>
    <n v="0"/>
    <n v="0"/>
    <n v="0"/>
    <n v="0"/>
    <n v="0"/>
    <n v="0"/>
    <n v="0"/>
    <n v="0"/>
    <n v="0"/>
  </r>
  <r>
    <x v="3"/>
    <x v="2"/>
    <x v="0"/>
    <x v="1"/>
    <n v="1"/>
    <n v="2"/>
    <n v="5"/>
    <n v="1"/>
    <n v="0"/>
    <n v="1"/>
    <n v="0"/>
    <n v="1"/>
    <n v="0"/>
    <n v="0"/>
    <n v="0"/>
    <n v="3"/>
  </r>
  <r>
    <x v="3"/>
    <x v="2"/>
    <x v="0"/>
    <x v="2"/>
    <n v="10"/>
    <n v="6"/>
    <n v="13"/>
    <n v="2"/>
    <n v="0"/>
    <n v="0"/>
    <n v="1"/>
    <n v="1"/>
    <n v="4"/>
    <n v="3"/>
    <n v="0"/>
    <n v="3"/>
  </r>
  <r>
    <x v="3"/>
    <x v="2"/>
    <x v="0"/>
    <x v="3"/>
    <n v="0"/>
    <n v="0"/>
    <n v="0"/>
    <n v="0"/>
    <n v="0"/>
    <n v="0"/>
    <n v="1"/>
    <n v="0"/>
    <n v="0"/>
    <n v="0"/>
    <n v="0"/>
    <n v="0"/>
  </r>
  <r>
    <x v="3"/>
    <x v="2"/>
    <x v="0"/>
    <x v="4"/>
    <n v="0"/>
    <n v="0"/>
    <n v="0"/>
    <n v="0"/>
    <n v="0"/>
    <n v="0"/>
    <n v="0"/>
    <n v="0"/>
    <n v="0"/>
    <n v="0"/>
    <n v="0"/>
    <n v="1"/>
  </r>
  <r>
    <x v="3"/>
    <x v="2"/>
    <x v="0"/>
    <x v="5"/>
    <n v="21"/>
    <n v="17"/>
    <n v="14"/>
    <n v="7"/>
    <n v="19"/>
    <n v="22"/>
    <n v="4"/>
    <n v="2"/>
    <n v="0"/>
    <n v="1"/>
    <n v="1"/>
    <n v="16"/>
  </r>
  <r>
    <x v="3"/>
    <x v="2"/>
    <x v="1"/>
    <x v="10"/>
    <n v="0"/>
    <n v="1"/>
    <n v="1"/>
    <n v="2"/>
    <n v="0"/>
    <n v="0"/>
    <n v="0"/>
    <n v="0"/>
    <n v="1"/>
    <n v="0"/>
    <n v="0"/>
    <n v="0"/>
  </r>
  <r>
    <x v="3"/>
    <x v="2"/>
    <x v="1"/>
    <x v="11"/>
    <n v="0"/>
    <n v="1"/>
    <n v="1"/>
    <n v="0"/>
    <n v="0"/>
    <n v="0"/>
    <n v="0"/>
    <n v="0"/>
    <n v="0"/>
    <n v="0"/>
    <n v="0"/>
    <n v="0"/>
  </r>
  <r>
    <x v="3"/>
    <x v="2"/>
    <x v="1"/>
    <x v="12"/>
    <n v="0"/>
    <n v="0"/>
    <n v="0"/>
    <n v="0"/>
    <n v="0"/>
    <n v="0"/>
    <n v="1"/>
    <n v="0"/>
    <n v="0"/>
    <n v="0"/>
    <n v="0"/>
    <n v="0"/>
  </r>
  <r>
    <x v="3"/>
    <x v="2"/>
    <x v="1"/>
    <x v="13"/>
    <n v="0"/>
    <n v="0"/>
    <n v="0"/>
    <n v="0"/>
    <n v="0"/>
    <n v="0"/>
    <n v="1"/>
    <n v="0"/>
    <n v="0"/>
    <n v="0"/>
    <n v="0"/>
    <n v="0"/>
  </r>
  <r>
    <x v="3"/>
    <x v="2"/>
    <x v="1"/>
    <x v="17"/>
    <n v="0"/>
    <n v="0"/>
    <n v="0"/>
    <n v="0"/>
    <n v="0"/>
    <n v="0"/>
    <n v="0"/>
    <n v="0"/>
    <n v="1"/>
    <n v="0"/>
    <n v="0"/>
    <n v="0"/>
  </r>
  <r>
    <x v="4"/>
    <x v="3"/>
    <x v="0"/>
    <x v="0"/>
    <n v="0"/>
    <n v="0"/>
    <n v="0"/>
    <n v="0"/>
    <n v="1"/>
    <n v="0"/>
    <n v="0"/>
    <n v="0"/>
    <n v="0"/>
    <n v="0"/>
    <n v="0"/>
    <n v="0"/>
  </r>
  <r>
    <x v="4"/>
    <x v="3"/>
    <x v="0"/>
    <x v="1"/>
    <n v="0"/>
    <n v="0"/>
    <n v="1"/>
    <n v="0"/>
    <n v="0"/>
    <n v="0"/>
    <n v="0"/>
    <n v="0"/>
    <n v="0"/>
    <n v="1"/>
    <n v="0"/>
    <n v="2"/>
  </r>
  <r>
    <x v="4"/>
    <x v="3"/>
    <x v="0"/>
    <x v="2"/>
    <n v="1"/>
    <n v="0"/>
    <n v="1"/>
    <n v="2"/>
    <n v="0"/>
    <n v="0"/>
    <n v="0"/>
    <n v="0"/>
    <n v="0"/>
    <n v="1"/>
    <n v="1"/>
    <n v="1"/>
  </r>
  <r>
    <x v="4"/>
    <x v="3"/>
    <x v="0"/>
    <x v="3"/>
    <n v="1"/>
    <n v="0"/>
    <n v="0"/>
    <n v="0"/>
    <n v="0"/>
    <n v="0"/>
    <n v="0"/>
    <n v="0"/>
    <n v="0"/>
    <n v="0"/>
    <n v="0"/>
    <n v="0"/>
  </r>
  <r>
    <x v="4"/>
    <x v="3"/>
    <x v="0"/>
    <x v="4"/>
    <n v="0"/>
    <n v="0"/>
    <n v="0"/>
    <n v="0"/>
    <n v="0"/>
    <n v="0"/>
    <n v="0"/>
    <n v="0"/>
    <n v="0"/>
    <n v="0"/>
    <n v="0"/>
    <n v="1"/>
  </r>
  <r>
    <x v="4"/>
    <x v="3"/>
    <x v="0"/>
    <x v="5"/>
    <n v="5"/>
    <n v="1"/>
    <n v="1"/>
    <n v="3"/>
    <n v="1"/>
    <n v="0"/>
    <n v="0"/>
    <n v="0"/>
    <n v="0"/>
    <n v="1"/>
    <n v="0"/>
    <n v="1"/>
  </r>
  <r>
    <x v="4"/>
    <x v="3"/>
    <x v="0"/>
    <x v="6"/>
    <n v="0"/>
    <n v="0"/>
    <n v="1"/>
    <n v="0"/>
    <n v="0"/>
    <n v="0"/>
    <n v="0"/>
    <n v="0"/>
    <n v="0"/>
    <n v="0"/>
    <n v="0"/>
    <n v="0"/>
  </r>
  <r>
    <x v="4"/>
    <x v="3"/>
    <x v="1"/>
    <x v="9"/>
    <n v="1"/>
    <n v="1"/>
    <n v="0"/>
    <n v="0"/>
    <n v="0"/>
    <n v="0"/>
    <n v="0"/>
    <n v="0"/>
    <n v="0"/>
    <n v="0"/>
    <n v="0"/>
    <n v="0"/>
  </r>
  <r>
    <x v="4"/>
    <x v="3"/>
    <x v="1"/>
    <x v="12"/>
    <n v="0"/>
    <n v="0"/>
    <n v="0"/>
    <n v="0"/>
    <n v="0"/>
    <n v="0"/>
    <n v="0"/>
    <n v="0"/>
    <n v="0"/>
    <n v="0"/>
    <n v="1"/>
    <n v="0"/>
  </r>
  <r>
    <x v="4"/>
    <x v="3"/>
    <x v="1"/>
    <x v="18"/>
    <n v="0"/>
    <n v="0"/>
    <n v="0"/>
    <n v="0"/>
    <n v="0"/>
    <n v="0"/>
    <n v="0"/>
    <n v="0"/>
    <n v="0"/>
    <n v="0"/>
    <n v="0"/>
    <n v="0"/>
  </r>
  <r>
    <x v="5"/>
    <x v="2"/>
    <x v="0"/>
    <x v="1"/>
    <n v="2"/>
    <n v="1"/>
    <n v="4"/>
    <n v="0"/>
    <n v="4"/>
    <n v="1"/>
    <n v="3"/>
    <n v="0"/>
    <n v="0"/>
    <n v="2"/>
    <n v="1"/>
    <n v="4"/>
  </r>
  <r>
    <x v="5"/>
    <x v="2"/>
    <x v="0"/>
    <x v="2"/>
    <n v="2"/>
    <n v="2"/>
    <n v="0"/>
    <n v="0"/>
    <n v="2"/>
    <n v="0"/>
    <n v="0"/>
    <n v="0"/>
    <n v="2"/>
    <n v="0"/>
    <n v="0"/>
    <n v="0"/>
  </r>
  <r>
    <x v="5"/>
    <x v="2"/>
    <x v="0"/>
    <x v="3"/>
    <n v="0"/>
    <n v="2"/>
    <n v="0"/>
    <n v="0"/>
    <n v="0"/>
    <n v="0"/>
    <n v="0"/>
    <n v="0"/>
    <n v="0"/>
    <n v="0"/>
    <n v="0"/>
    <n v="0"/>
  </r>
  <r>
    <x v="5"/>
    <x v="2"/>
    <x v="0"/>
    <x v="4"/>
    <n v="0"/>
    <n v="1"/>
    <n v="1"/>
    <n v="0"/>
    <n v="1"/>
    <n v="1"/>
    <n v="0"/>
    <n v="0"/>
    <n v="0"/>
    <n v="1"/>
    <n v="0"/>
    <n v="1"/>
  </r>
  <r>
    <x v="5"/>
    <x v="2"/>
    <x v="0"/>
    <x v="5"/>
    <n v="50"/>
    <n v="30"/>
    <n v="27"/>
    <n v="18"/>
    <n v="16"/>
    <n v="27"/>
    <n v="12"/>
    <n v="27"/>
    <n v="8"/>
    <n v="6"/>
    <n v="9"/>
    <n v="36"/>
  </r>
  <r>
    <x v="5"/>
    <x v="2"/>
    <x v="1"/>
    <x v="8"/>
    <n v="0"/>
    <n v="0"/>
    <n v="0"/>
    <n v="3"/>
    <n v="0"/>
    <n v="0"/>
    <n v="0"/>
    <n v="1"/>
    <n v="0"/>
    <n v="0"/>
    <n v="0"/>
    <n v="0"/>
  </r>
  <r>
    <x v="5"/>
    <x v="2"/>
    <x v="1"/>
    <x v="10"/>
    <n v="0"/>
    <n v="0"/>
    <n v="0"/>
    <n v="0"/>
    <n v="0"/>
    <n v="2"/>
    <n v="1"/>
    <n v="1"/>
    <n v="0"/>
    <n v="1"/>
    <n v="0"/>
    <n v="0"/>
  </r>
  <r>
    <x v="5"/>
    <x v="2"/>
    <x v="1"/>
    <x v="11"/>
    <n v="0"/>
    <n v="0"/>
    <n v="0"/>
    <n v="0"/>
    <n v="0"/>
    <n v="0"/>
    <n v="0"/>
    <n v="0"/>
    <n v="0"/>
    <n v="1"/>
    <n v="0"/>
    <n v="2"/>
  </r>
  <r>
    <x v="5"/>
    <x v="2"/>
    <x v="1"/>
    <x v="12"/>
    <n v="0"/>
    <n v="0"/>
    <n v="1"/>
    <n v="0"/>
    <n v="0"/>
    <n v="1"/>
    <n v="1"/>
    <n v="0"/>
    <n v="0"/>
    <n v="0"/>
    <n v="0"/>
    <n v="0"/>
  </r>
  <r>
    <x v="5"/>
    <x v="2"/>
    <x v="1"/>
    <x v="13"/>
    <n v="0"/>
    <n v="0"/>
    <n v="1"/>
    <n v="0"/>
    <n v="2"/>
    <n v="2"/>
    <n v="0"/>
    <n v="0"/>
    <n v="2"/>
    <n v="0"/>
    <n v="0"/>
    <n v="0"/>
  </r>
  <r>
    <x v="5"/>
    <x v="2"/>
    <x v="1"/>
    <x v="17"/>
    <n v="0"/>
    <n v="1"/>
    <n v="1"/>
    <n v="0"/>
    <n v="0"/>
    <n v="0"/>
    <n v="0"/>
    <n v="0"/>
    <n v="0"/>
    <n v="0"/>
    <n v="0"/>
    <n v="0"/>
  </r>
  <r>
    <x v="6"/>
    <x v="2"/>
    <x v="0"/>
    <x v="1"/>
    <n v="0"/>
    <n v="0"/>
    <n v="0"/>
    <n v="0"/>
    <n v="0"/>
    <n v="0"/>
    <n v="1"/>
    <n v="0"/>
    <n v="0"/>
    <n v="0"/>
    <n v="1"/>
    <n v="2"/>
  </r>
  <r>
    <x v="6"/>
    <x v="2"/>
    <x v="0"/>
    <x v="2"/>
    <n v="2"/>
    <n v="2"/>
    <n v="2"/>
    <n v="0"/>
    <n v="0"/>
    <n v="0"/>
    <n v="0"/>
    <n v="0"/>
    <n v="0"/>
    <n v="0"/>
    <n v="0"/>
    <n v="0"/>
  </r>
  <r>
    <x v="6"/>
    <x v="2"/>
    <x v="0"/>
    <x v="5"/>
    <n v="4"/>
    <n v="2"/>
    <n v="7"/>
    <n v="3"/>
    <n v="1"/>
    <n v="2"/>
    <n v="1"/>
    <n v="2"/>
    <n v="0"/>
    <n v="0"/>
    <n v="3"/>
    <n v="3"/>
  </r>
  <r>
    <x v="6"/>
    <x v="2"/>
    <x v="1"/>
    <x v="9"/>
    <n v="0"/>
    <n v="0"/>
    <n v="0"/>
    <n v="0"/>
    <n v="0"/>
    <n v="0"/>
    <n v="0"/>
    <n v="0"/>
    <n v="0"/>
    <n v="0"/>
    <n v="0"/>
    <n v="1"/>
  </r>
  <r>
    <x v="6"/>
    <x v="2"/>
    <x v="1"/>
    <x v="10"/>
    <n v="0"/>
    <n v="1"/>
    <n v="0"/>
    <n v="0"/>
    <n v="0"/>
    <n v="0"/>
    <n v="0"/>
    <n v="0"/>
    <n v="0"/>
    <n v="0"/>
    <n v="0"/>
    <n v="0"/>
  </r>
  <r>
    <x v="6"/>
    <x v="2"/>
    <x v="1"/>
    <x v="12"/>
    <n v="0"/>
    <n v="1"/>
    <n v="0"/>
    <n v="0"/>
    <n v="0"/>
    <n v="0"/>
    <n v="0"/>
    <n v="0"/>
    <n v="0"/>
    <n v="0"/>
    <n v="0"/>
    <n v="0"/>
  </r>
  <r>
    <x v="6"/>
    <x v="2"/>
    <x v="1"/>
    <x v="13"/>
    <n v="0"/>
    <n v="0"/>
    <n v="0"/>
    <n v="0"/>
    <n v="0"/>
    <n v="0"/>
    <n v="0"/>
    <n v="0"/>
    <n v="0"/>
    <n v="0"/>
    <n v="0"/>
    <n v="1"/>
  </r>
  <r>
    <x v="7"/>
    <x v="2"/>
    <x v="0"/>
    <x v="0"/>
    <n v="0"/>
    <n v="0"/>
    <n v="0"/>
    <n v="0"/>
    <n v="0"/>
    <n v="1"/>
    <n v="0"/>
    <n v="0"/>
    <n v="0"/>
    <n v="0"/>
    <n v="0"/>
    <n v="0"/>
  </r>
  <r>
    <x v="7"/>
    <x v="2"/>
    <x v="0"/>
    <x v="16"/>
    <n v="0"/>
    <n v="1"/>
    <n v="0"/>
    <n v="0"/>
    <n v="0"/>
    <n v="0"/>
    <n v="0"/>
    <n v="0"/>
    <n v="0"/>
    <n v="0"/>
    <n v="0"/>
    <n v="0"/>
  </r>
  <r>
    <x v="7"/>
    <x v="2"/>
    <x v="0"/>
    <x v="1"/>
    <n v="12"/>
    <n v="11"/>
    <n v="10"/>
    <n v="16"/>
    <n v="3"/>
    <n v="3"/>
    <n v="3"/>
    <n v="12"/>
    <n v="4"/>
    <n v="6"/>
    <n v="3"/>
    <n v="13"/>
  </r>
  <r>
    <x v="7"/>
    <x v="2"/>
    <x v="0"/>
    <x v="2"/>
    <n v="7"/>
    <n v="3"/>
    <n v="14"/>
    <n v="4"/>
    <n v="0"/>
    <n v="0"/>
    <n v="4"/>
    <n v="5"/>
    <n v="9"/>
    <n v="2"/>
    <n v="0"/>
    <n v="2"/>
  </r>
  <r>
    <x v="7"/>
    <x v="2"/>
    <x v="0"/>
    <x v="3"/>
    <n v="0"/>
    <n v="0"/>
    <n v="0"/>
    <n v="0"/>
    <n v="0"/>
    <n v="0"/>
    <n v="0"/>
    <n v="1"/>
    <n v="1"/>
    <n v="0"/>
    <n v="1"/>
    <n v="0"/>
  </r>
  <r>
    <x v="7"/>
    <x v="2"/>
    <x v="0"/>
    <x v="4"/>
    <n v="2"/>
    <n v="10"/>
    <n v="4"/>
    <n v="4"/>
    <n v="0"/>
    <n v="1"/>
    <n v="8"/>
    <n v="7"/>
    <n v="6"/>
    <n v="0"/>
    <n v="0"/>
    <n v="3"/>
  </r>
  <r>
    <x v="7"/>
    <x v="2"/>
    <x v="0"/>
    <x v="5"/>
    <n v="65"/>
    <n v="45"/>
    <n v="83"/>
    <n v="26"/>
    <n v="3"/>
    <n v="7"/>
    <n v="54"/>
    <n v="6"/>
    <n v="0"/>
    <n v="31"/>
    <n v="29"/>
    <n v="65"/>
  </r>
  <r>
    <x v="7"/>
    <x v="2"/>
    <x v="0"/>
    <x v="6"/>
    <n v="0"/>
    <n v="0"/>
    <n v="0"/>
    <n v="0"/>
    <n v="0"/>
    <n v="0"/>
    <n v="0"/>
    <n v="0"/>
    <n v="0"/>
    <n v="0"/>
    <n v="1"/>
    <n v="0"/>
  </r>
  <r>
    <x v="7"/>
    <x v="2"/>
    <x v="1"/>
    <x v="10"/>
    <n v="2"/>
    <n v="0"/>
    <n v="0"/>
    <n v="1"/>
    <n v="0"/>
    <n v="0"/>
    <n v="1"/>
    <n v="0"/>
    <n v="0"/>
    <n v="0"/>
    <n v="0"/>
    <n v="1"/>
  </r>
  <r>
    <x v="7"/>
    <x v="2"/>
    <x v="1"/>
    <x v="11"/>
    <n v="0"/>
    <n v="0"/>
    <n v="1"/>
    <n v="1"/>
    <n v="0"/>
    <n v="0"/>
    <n v="2"/>
    <n v="0"/>
    <n v="26"/>
    <n v="1"/>
    <n v="1"/>
    <n v="1"/>
  </r>
  <r>
    <x v="7"/>
    <x v="2"/>
    <x v="1"/>
    <x v="12"/>
    <n v="0"/>
    <n v="0"/>
    <n v="0"/>
    <n v="0"/>
    <n v="0"/>
    <n v="0"/>
    <n v="0"/>
    <n v="0"/>
    <n v="0"/>
    <n v="0"/>
    <n v="7"/>
    <n v="0"/>
  </r>
  <r>
    <x v="7"/>
    <x v="2"/>
    <x v="1"/>
    <x v="13"/>
    <n v="2"/>
    <n v="0"/>
    <n v="1"/>
    <n v="0"/>
    <n v="1"/>
    <n v="0"/>
    <n v="0"/>
    <n v="1"/>
    <n v="0"/>
    <n v="0"/>
    <n v="0"/>
    <n v="0"/>
  </r>
  <r>
    <x v="7"/>
    <x v="2"/>
    <x v="1"/>
    <x v="19"/>
    <n v="0"/>
    <n v="0"/>
    <n v="1"/>
    <n v="0"/>
    <n v="0"/>
    <n v="0"/>
    <n v="0"/>
    <n v="0"/>
    <n v="0"/>
    <n v="0"/>
    <n v="0"/>
    <n v="0"/>
  </r>
  <r>
    <x v="8"/>
    <x v="1"/>
    <x v="0"/>
    <x v="1"/>
    <n v="0"/>
    <n v="0"/>
    <n v="0"/>
    <n v="0"/>
    <n v="0"/>
    <n v="2"/>
    <n v="0"/>
    <n v="1"/>
    <n v="1"/>
    <n v="0"/>
    <n v="0"/>
    <n v="0"/>
  </r>
  <r>
    <x v="8"/>
    <x v="1"/>
    <x v="0"/>
    <x v="2"/>
    <n v="1"/>
    <n v="0"/>
    <n v="0"/>
    <n v="0"/>
    <n v="1"/>
    <n v="0"/>
    <n v="4"/>
    <n v="1"/>
    <n v="0"/>
    <n v="0"/>
    <n v="0"/>
    <n v="0"/>
  </r>
  <r>
    <x v="8"/>
    <x v="1"/>
    <x v="0"/>
    <x v="20"/>
    <n v="0"/>
    <n v="0"/>
    <n v="0"/>
    <n v="0"/>
    <n v="0"/>
    <n v="0"/>
    <n v="0"/>
    <n v="0"/>
    <n v="0"/>
    <n v="1"/>
    <n v="0"/>
    <n v="0"/>
  </r>
  <r>
    <x v="8"/>
    <x v="1"/>
    <x v="0"/>
    <x v="3"/>
    <n v="0"/>
    <n v="0"/>
    <n v="0"/>
    <n v="0"/>
    <n v="0"/>
    <n v="0"/>
    <n v="0"/>
    <n v="0"/>
    <n v="0"/>
    <n v="0"/>
    <n v="0"/>
    <n v="1"/>
  </r>
  <r>
    <x v="8"/>
    <x v="1"/>
    <x v="0"/>
    <x v="4"/>
    <n v="0"/>
    <n v="1"/>
    <n v="0"/>
    <n v="0"/>
    <n v="0"/>
    <n v="0"/>
    <n v="1"/>
    <n v="0"/>
    <n v="0"/>
    <n v="0"/>
    <n v="0"/>
    <n v="0"/>
  </r>
  <r>
    <x v="8"/>
    <x v="1"/>
    <x v="0"/>
    <x v="5"/>
    <n v="4"/>
    <n v="4"/>
    <n v="8"/>
    <n v="4"/>
    <n v="7"/>
    <n v="5"/>
    <n v="0"/>
    <n v="4"/>
    <n v="1"/>
    <n v="4"/>
    <n v="10"/>
    <n v="13"/>
  </r>
  <r>
    <x v="8"/>
    <x v="1"/>
    <x v="1"/>
    <x v="9"/>
    <n v="0"/>
    <n v="0"/>
    <n v="1"/>
    <n v="0"/>
    <n v="0"/>
    <n v="0"/>
    <n v="0"/>
    <n v="0"/>
    <n v="0"/>
    <n v="0"/>
    <n v="0"/>
    <n v="0"/>
  </r>
  <r>
    <x v="8"/>
    <x v="1"/>
    <x v="1"/>
    <x v="11"/>
    <n v="0"/>
    <n v="0"/>
    <n v="0"/>
    <n v="0"/>
    <n v="0"/>
    <n v="0"/>
    <n v="0"/>
    <n v="1"/>
    <n v="0"/>
    <n v="1"/>
    <n v="0"/>
    <n v="0"/>
  </r>
  <r>
    <x v="8"/>
    <x v="1"/>
    <x v="1"/>
    <x v="13"/>
    <n v="0"/>
    <n v="0"/>
    <n v="1"/>
    <n v="0"/>
    <n v="0"/>
    <n v="2"/>
    <n v="0"/>
    <n v="0"/>
    <n v="0"/>
    <n v="1"/>
    <n v="1"/>
    <n v="0"/>
  </r>
  <r>
    <x v="9"/>
    <x v="3"/>
    <x v="0"/>
    <x v="2"/>
    <n v="0"/>
    <n v="0"/>
    <n v="0"/>
    <n v="0"/>
    <n v="0"/>
    <n v="0"/>
    <n v="1"/>
    <n v="1"/>
    <n v="1"/>
    <n v="3"/>
    <n v="0"/>
    <n v="1"/>
  </r>
  <r>
    <x v="9"/>
    <x v="3"/>
    <x v="0"/>
    <x v="5"/>
    <n v="2"/>
    <n v="1"/>
    <n v="2"/>
    <n v="3"/>
    <n v="3"/>
    <n v="2"/>
    <n v="2"/>
    <n v="3"/>
    <n v="0"/>
    <n v="0"/>
    <n v="2"/>
    <n v="3"/>
  </r>
  <r>
    <x v="9"/>
    <x v="3"/>
    <x v="1"/>
    <x v="8"/>
    <n v="0"/>
    <n v="0"/>
    <n v="0"/>
    <n v="0"/>
    <n v="0"/>
    <n v="0"/>
    <n v="1"/>
    <n v="0"/>
    <n v="0"/>
    <n v="0"/>
    <n v="0"/>
    <n v="0"/>
  </r>
  <r>
    <x v="9"/>
    <x v="3"/>
    <x v="1"/>
    <x v="9"/>
    <n v="0"/>
    <n v="1"/>
    <n v="0"/>
    <n v="0"/>
    <n v="0"/>
    <n v="0"/>
    <n v="0"/>
    <n v="1"/>
    <n v="0"/>
    <n v="0"/>
    <n v="0"/>
    <n v="0"/>
  </r>
  <r>
    <x v="9"/>
    <x v="3"/>
    <x v="1"/>
    <x v="10"/>
    <n v="0"/>
    <n v="0"/>
    <n v="0"/>
    <n v="0"/>
    <n v="1"/>
    <n v="0"/>
    <n v="0"/>
    <n v="0"/>
    <n v="0"/>
    <n v="0"/>
    <n v="0"/>
    <n v="1"/>
  </r>
  <r>
    <x v="9"/>
    <x v="3"/>
    <x v="1"/>
    <x v="12"/>
    <n v="0"/>
    <n v="0"/>
    <n v="0"/>
    <n v="0"/>
    <n v="0"/>
    <n v="0"/>
    <n v="2"/>
    <n v="0"/>
    <n v="1"/>
    <n v="0"/>
    <n v="0"/>
    <n v="0"/>
  </r>
  <r>
    <x v="9"/>
    <x v="3"/>
    <x v="1"/>
    <x v="13"/>
    <n v="0"/>
    <n v="0"/>
    <n v="0"/>
    <n v="0"/>
    <n v="0"/>
    <n v="0"/>
    <n v="0"/>
    <n v="1"/>
    <n v="0"/>
    <n v="0"/>
    <n v="0"/>
    <n v="0"/>
  </r>
  <r>
    <x v="10"/>
    <x v="3"/>
    <x v="0"/>
    <x v="1"/>
    <n v="0"/>
    <n v="0"/>
    <n v="3"/>
    <n v="1"/>
    <n v="0"/>
    <n v="1"/>
    <n v="0"/>
    <n v="0"/>
    <n v="0"/>
    <n v="0"/>
    <n v="0"/>
    <n v="0"/>
  </r>
  <r>
    <x v="10"/>
    <x v="3"/>
    <x v="0"/>
    <x v="2"/>
    <n v="2"/>
    <n v="1"/>
    <n v="0"/>
    <n v="1"/>
    <n v="0"/>
    <n v="0"/>
    <n v="0"/>
    <n v="0"/>
    <n v="1"/>
    <n v="0"/>
    <n v="0"/>
    <n v="0"/>
  </r>
  <r>
    <x v="10"/>
    <x v="3"/>
    <x v="0"/>
    <x v="3"/>
    <n v="0"/>
    <n v="1"/>
    <n v="0"/>
    <n v="0"/>
    <n v="0"/>
    <n v="0"/>
    <n v="0"/>
    <n v="0"/>
    <n v="0"/>
    <n v="0"/>
    <n v="0"/>
    <n v="0"/>
  </r>
  <r>
    <x v="10"/>
    <x v="3"/>
    <x v="0"/>
    <x v="4"/>
    <n v="0"/>
    <n v="0"/>
    <n v="0"/>
    <n v="0"/>
    <n v="0"/>
    <n v="0"/>
    <n v="1"/>
    <n v="0"/>
    <n v="0"/>
    <n v="0"/>
    <n v="0"/>
    <n v="0"/>
  </r>
  <r>
    <x v="10"/>
    <x v="3"/>
    <x v="0"/>
    <x v="5"/>
    <n v="2"/>
    <n v="1"/>
    <n v="0"/>
    <n v="0"/>
    <n v="5"/>
    <n v="8"/>
    <n v="0"/>
    <n v="1"/>
    <n v="3"/>
    <n v="2"/>
    <n v="2"/>
    <n v="0"/>
  </r>
  <r>
    <x v="10"/>
    <x v="3"/>
    <x v="1"/>
    <x v="9"/>
    <n v="0"/>
    <n v="0"/>
    <n v="1"/>
    <n v="0"/>
    <n v="0"/>
    <n v="0"/>
    <n v="0"/>
    <n v="0"/>
    <n v="0"/>
    <n v="0"/>
    <n v="0"/>
    <n v="0"/>
  </r>
  <r>
    <x v="10"/>
    <x v="3"/>
    <x v="1"/>
    <x v="13"/>
    <n v="0"/>
    <n v="0"/>
    <n v="0"/>
    <n v="0"/>
    <n v="1"/>
    <n v="0"/>
    <n v="0"/>
    <n v="0"/>
    <n v="0"/>
    <n v="0"/>
    <n v="0"/>
    <n v="0"/>
  </r>
  <r>
    <x v="11"/>
    <x v="1"/>
    <x v="0"/>
    <x v="1"/>
    <n v="0"/>
    <n v="1"/>
    <n v="0"/>
    <n v="0"/>
    <n v="3"/>
    <n v="0"/>
    <n v="0"/>
    <n v="0"/>
    <n v="1"/>
    <n v="1"/>
    <n v="0"/>
    <n v="1"/>
  </r>
  <r>
    <x v="11"/>
    <x v="1"/>
    <x v="0"/>
    <x v="2"/>
    <n v="3"/>
    <n v="1"/>
    <n v="0"/>
    <n v="1"/>
    <n v="3"/>
    <n v="0"/>
    <n v="0"/>
    <n v="0"/>
    <n v="1"/>
    <n v="1"/>
    <n v="0"/>
    <n v="0"/>
  </r>
  <r>
    <x v="11"/>
    <x v="1"/>
    <x v="0"/>
    <x v="3"/>
    <n v="0"/>
    <n v="0"/>
    <n v="0"/>
    <n v="0"/>
    <n v="0"/>
    <n v="0"/>
    <n v="0"/>
    <n v="0"/>
    <n v="0"/>
    <n v="1"/>
    <n v="0"/>
    <n v="1"/>
  </r>
  <r>
    <x v="11"/>
    <x v="1"/>
    <x v="0"/>
    <x v="4"/>
    <n v="0"/>
    <n v="0"/>
    <n v="0"/>
    <n v="1"/>
    <n v="0"/>
    <n v="0"/>
    <n v="0"/>
    <n v="1"/>
    <n v="2"/>
    <n v="0"/>
    <n v="0"/>
    <n v="0"/>
  </r>
  <r>
    <x v="11"/>
    <x v="1"/>
    <x v="0"/>
    <x v="5"/>
    <n v="2"/>
    <n v="0"/>
    <n v="2"/>
    <n v="1"/>
    <n v="19"/>
    <n v="31"/>
    <n v="0"/>
    <n v="1"/>
    <n v="1"/>
    <n v="1"/>
    <n v="1"/>
    <n v="2"/>
  </r>
  <r>
    <x v="11"/>
    <x v="1"/>
    <x v="1"/>
    <x v="7"/>
    <n v="0"/>
    <n v="0"/>
    <n v="0"/>
    <n v="1"/>
    <n v="0"/>
    <n v="0"/>
    <n v="0"/>
    <n v="0"/>
    <n v="0"/>
    <n v="0"/>
    <n v="0"/>
    <n v="0"/>
  </r>
  <r>
    <x v="11"/>
    <x v="1"/>
    <x v="1"/>
    <x v="11"/>
    <n v="0"/>
    <n v="0"/>
    <n v="0"/>
    <n v="0"/>
    <n v="0"/>
    <n v="0"/>
    <n v="0"/>
    <n v="0"/>
    <n v="1"/>
    <n v="0"/>
    <n v="0"/>
    <n v="0"/>
  </r>
  <r>
    <x v="11"/>
    <x v="1"/>
    <x v="1"/>
    <x v="12"/>
    <n v="0"/>
    <n v="0"/>
    <n v="0"/>
    <n v="0"/>
    <n v="0"/>
    <n v="0"/>
    <n v="0"/>
    <n v="0"/>
    <n v="1"/>
    <n v="0"/>
    <n v="1"/>
    <n v="0"/>
  </r>
  <r>
    <x v="11"/>
    <x v="1"/>
    <x v="1"/>
    <x v="13"/>
    <n v="0"/>
    <n v="0"/>
    <n v="2"/>
    <n v="0"/>
    <n v="0"/>
    <n v="1"/>
    <n v="0"/>
    <n v="0"/>
    <n v="2"/>
    <n v="0"/>
    <n v="0"/>
    <n v="0"/>
  </r>
  <r>
    <x v="12"/>
    <x v="1"/>
    <x v="0"/>
    <x v="0"/>
    <n v="0"/>
    <n v="0"/>
    <n v="0"/>
    <n v="0"/>
    <n v="0"/>
    <n v="0"/>
    <n v="1"/>
    <n v="3"/>
    <n v="0"/>
    <n v="1"/>
    <n v="0"/>
    <n v="0"/>
  </r>
  <r>
    <x v="12"/>
    <x v="1"/>
    <x v="0"/>
    <x v="1"/>
    <n v="0"/>
    <n v="0"/>
    <n v="1"/>
    <n v="2"/>
    <n v="2"/>
    <n v="0"/>
    <n v="1"/>
    <n v="1"/>
    <n v="0"/>
    <n v="0"/>
    <n v="2"/>
    <n v="3"/>
  </r>
  <r>
    <x v="12"/>
    <x v="1"/>
    <x v="0"/>
    <x v="2"/>
    <n v="0"/>
    <n v="0"/>
    <n v="0"/>
    <n v="0"/>
    <n v="3"/>
    <n v="8"/>
    <n v="1"/>
    <n v="5"/>
    <n v="0"/>
    <n v="4"/>
    <n v="0"/>
    <n v="5"/>
  </r>
  <r>
    <x v="12"/>
    <x v="1"/>
    <x v="0"/>
    <x v="3"/>
    <n v="0"/>
    <n v="0"/>
    <n v="0"/>
    <n v="1"/>
    <n v="0"/>
    <n v="0"/>
    <n v="0"/>
    <n v="0"/>
    <n v="1"/>
    <n v="0"/>
    <n v="0"/>
    <n v="0"/>
  </r>
  <r>
    <x v="12"/>
    <x v="1"/>
    <x v="0"/>
    <x v="4"/>
    <n v="0"/>
    <n v="0"/>
    <n v="0"/>
    <n v="1"/>
    <n v="0"/>
    <n v="2"/>
    <n v="1"/>
    <n v="1"/>
    <n v="0"/>
    <n v="0"/>
    <n v="0"/>
    <n v="1"/>
  </r>
  <r>
    <x v="12"/>
    <x v="1"/>
    <x v="0"/>
    <x v="5"/>
    <n v="16"/>
    <n v="21"/>
    <n v="22"/>
    <n v="13"/>
    <n v="5"/>
    <n v="6"/>
    <n v="26"/>
    <n v="8"/>
    <n v="12"/>
    <n v="11"/>
    <n v="12"/>
    <n v="17"/>
  </r>
  <r>
    <x v="12"/>
    <x v="1"/>
    <x v="1"/>
    <x v="8"/>
    <n v="0"/>
    <n v="0"/>
    <n v="0"/>
    <n v="0"/>
    <n v="0"/>
    <n v="1"/>
    <n v="0"/>
    <n v="2"/>
    <n v="0"/>
    <n v="0"/>
    <n v="0"/>
    <n v="0"/>
  </r>
  <r>
    <x v="12"/>
    <x v="1"/>
    <x v="1"/>
    <x v="9"/>
    <n v="3"/>
    <n v="0"/>
    <n v="5"/>
    <n v="5"/>
    <n v="0"/>
    <n v="6"/>
    <n v="0"/>
    <n v="0"/>
    <n v="0"/>
    <n v="3"/>
    <n v="0"/>
    <n v="0"/>
  </r>
  <r>
    <x v="12"/>
    <x v="1"/>
    <x v="1"/>
    <x v="11"/>
    <n v="0"/>
    <n v="0"/>
    <n v="0"/>
    <n v="0"/>
    <n v="0"/>
    <n v="0"/>
    <n v="0"/>
    <n v="1"/>
    <n v="0"/>
    <n v="2"/>
    <n v="2"/>
    <n v="0"/>
  </r>
  <r>
    <x v="12"/>
    <x v="1"/>
    <x v="1"/>
    <x v="12"/>
    <n v="1"/>
    <n v="0"/>
    <n v="0"/>
    <n v="0"/>
    <n v="0"/>
    <n v="0"/>
    <n v="0"/>
    <n v="0"/>
    <n v="0"/>
    <n v="0"/>
    <n v="0"/>
    <n v="1"/>
  </r>
  <r>
    <x v="12"/>
    <x v="1"/>
    <x v="1"/>
    <x v="13"/>
    <n v="0"/>
    <n v="0"/>
    <n v="0"/>
    <n v="0"/>
    <n v="0"/>
    <n v="2"/>
    <n v="0"/>
    <n v="1"/>
    <n v="0"/>
    <n v="0"/>
    <n v="0"/>
    <n v="0"/>
  </r>
  <r>
    <x v="12"/>
    <x v="1"/>
    <x v="1"/>
    <x v="17"/>
    <n v="0"/>
    <n v="0"/>
    <n v="1"/>
    <n v="0"/>
    <n v="0"/>
    <n v="0"/>
    <n v="0"/>
    <n v="0"/>
    <n v="0"/>
    <n v="0"/>
    <n v="0"/>
    <n v="0"/>
  </r>
  <r>
    <x v="13"/>
    <x v="2"/>
    <x v="0"/>
    <x v="0"/>
    <n v="0"/>
    <n v="0"/>
    <n v="0"/>
    <n v="0"/>
    <n v="0"/>
    <n v="1"/>
    <n v="0"/>
    <n v="8"/>
    <n v="0"/>
    <n v="0"/>
    <n v="1"/>
    <n v="8"/>
  </r>
  <r>
    <x v="13"/>
    <x v="2"/>
    <x v="0"/>
    <x v="16"/>
    <n v="0"/>
    <n v="0"/>
    <n v="1"/>
    <n v="0"/>
    <n v="0"/>
    <n v="0"/>
    <n v="0"/>
    <n v="0"/>
    <n v="0"/>
    <n v="0"/>
    <n v="0"/>
    <n v="3"/>
  </r>
  <r>
    <x v="13"/>
    <x v="2"/>
    <x v="0"/>
    <x v="1"/>
    <n v="32"/>
    <n v="11"/>
    <n v="12"/>
    <n v="6"/>
    <n v="9"/>
    <n v="9"/>
    <n v="10"/>
    <n v="0"/>
    <n v="2"/>
    <n v="3"/>
    <n v="4"/>
    <n v="8"/>
  </r>
  <r>
    <x v="13"/>
    <x v="2"/>
    <x v="0"/>
    <x v="2"/>
    <n v="0"/>
    <n v="31"/>
    <n v="38"/>
    <n v="23"/>
    <n v="57"/>
    <n v="2"/>
    <n v="9"/>
    <n v="6"/>
    <n v="6"/>
    <n v="2"/>
    <n v="1"/>
    <n v="6"/>
  </r>
  <r>
    <x v="13"/>
    <x v="2"/>
    <x v="0"/>
    <x v="3"/>
    <n v="7"/>
    <n v="2"/>
    <n v="1"/>
    <n v="2"/>
    <n v="0"/>
    <n v="2"/>
    <n v="2"/>
    <n v="1"/>
    <n v="2"/>
    <n v="1"/>
    <n v="0"/>
    <n v="12"/>
  </r>
  <r>
    <x v="13"/>
    <x v="2"/>
    <x v="0"/>
    <x v="4"/>
    <n v="11"/>
    <n v="1"/>
    <n v="2"/>
    <n v="2"/>
    <n v="7"/>
    <n v="0"/>
    <n v="24"/>
    <n v="8"/>
    <n v="0"/>
    <n v="0"/>
    <n v="0"/>
    <n v="2"/>
  </r>
  <r>
    <x v="13"/>
    <x v="2"/>
    <x v="0"/>
    <x v="5"/>
    <n v="45"/>
    <n v="22"/>
    <n v="38"/>
    <n v="3"/>
    <n v="18"/>
    <n v="79"/>
    <n v="37"/>
    <n v="28"/>
    <n v="5"/>
    <n v="9"/>
    <n v="9"/>
    <n v="74"/>
  </r>
  <r>
    <x v="13"/>
    <x v="2"/>
    <x v="0"/>
    <x v="6"/>
    <n v="0"/>
    <n v="0"/>
    <n v="0"/>
    <n v="0"/>
    <n v="0"/>
    <n v="0"/>
    <n v="0"/>
    <n v="4"/>
    <n v="1"/>
    <n v="0"/>
    <n v="0"/>
    <n v="0"/>
  </r>
  <r>
    <x v="13"/>
    <x v="2"/>
    <x v="1"/>
    <x v="7"/>
    <n v="0"/>
    <n v="0"/>
    <n v="0"/>
    <n v="0"/>
    <n v="0"/>
    <n v="0"/>
    <n v="0"/>
    <n v="0"/>
    <n v="0"/>
    <n v="0"/>
    <n v="1"/>
    <n v="0"/>
  </r>
  <r>
    <x v="13"/>
    <x v="2"/>
    <x v="1"/>
    <x v="8"/>
    <n v="1"/>
    <n v="2"/>
    <n v="6"/>
    <n v="0"/>
    <n v="0"/>
    <n v="5"/>
    <n v="0"/>
    <n v="0"/>
    <n v="0"/>
    <n v="2"/>
    <n v="2"/>
    <n v="0"/>
  </r>
  <r>
    <x v="13"/>
    <x v="2"/>
    <x v="1"/>
    <x v="9"/>
    <n v="0"/>
    <n v="0"/>
    <n v="0"/>
    <n v="0"/>
    <n v="0"/>
    <n v="0"/>
    <n v="0"/>
    <n v="0"/>
    <n v="0"/>
    <n v="0"/>
    <n v="0"/>
    <n v="1"/>
  </r>
  <r>
    <x v="13"/>
    <x v="2"/>
    <x v="1"/>
    <x v="10"/>
    <n v="2"/>
    <n v="2"/>
    <n v="4"/>
    <n v="0"/>
    <n v="0"/>
    <n v="1"/>
    <n v="0"/>
    <n v="0"/>
    <n v="0"/>
    <n v="0"/>
    <n v="0"/>
    <n v="5"/>
  </r>
  <r>
    <x v="13"/>
    <x v="2"/>
    <x v="1"/>
    <x v="11"/>
    <n v="1"/>
    <n v="4"/>
    <n v="3"/>
    <n v="5"/>
    <n v="0"/>
    <n v="2"/>
    <n v="1"/>
    <n v="0"/>
    <n v="1"/>
    <n v="1"/>
    <n v="2"/>
    <n v="2"/>
  </r>
  <r>
    <x v="13"/>
    <x v="2"/>
    <x v="1"/>
    <x v="12"/>
    <n v="1"/>
    <n v="1"/>
    <n v="5"/>
    <n v="0"/>
    <n v="0"/>
    <n v="1"/>
    <n v="0"/>
    <n v="1"/>
    <n v="0"/>
    <n v="0"/>
    <n v="0"/>
    <n v="3"/>
  </r>
  <r>
    <x v="13"/>
    <x v="2"/>
    <x v="1"/>
    <x v="13"/>
    <n v="0"/>
    <n v="0"/>
    <n v="1"/>
    <n v="0"/>
    <n v="2"/>
    <n v="4"/>
    <n v="0"/>
    <n v="1"/>
    <n v="2"/>
    <n v="0"/>
    <n v="0"/>
    <n v="0"/>
  </r>
  <r>
    <x v="13"/>
    <x v="2"/>
    <x v="1"/>
    <x v="19"/>
    <n v="1"/>
    <n v="0"/>
    <n v="0"/>
    <n v="0"/>
    <n v="0"/>
    <n v="0"/>
    <n v="0"/>
    <n v="1"/>
    <n v="1"/>
    <n v="0"/>
    <n v="0"/>
    <n v="0"/>
  </r>
  <r>
    <x v="13"/>
    <x v="2"/>
    <x v="1"/>
    <x v="17"/>
    <n v="1"/>
    <n v="0"/>
    <n v="1"/>
    <n v="0"/>
    <n v="0"/>
    <n v="3"/>
    <n v="0"/>
    <n v="0"/>
    <n v="1"/>
    <n v="0"/>
    <n v="0"/>
    <n v="0"/>
  </r>
  <r>
    <x v="14"/>
    <x v="2"/>
    <x v="0"/>
    <x v="1"/>
    <n v="2"/>
    <n v="5"/>
    <n v="1"/>
    <n v="4"/>
    <n v="6"/>
    <n v="3"/>
    <n v="2"/>
    <n v="1"/>
    <n v="4"/>
    <n v="0"/>
    <n v="1"/>
    <n v="1"/>
  </r>
  <r>
    <x v="14"/>
    <x v="2"/>
    <x v="0"/>
    <x v="2"/>
    <n v="2"/>
    <n v="7"/>
    <n v="9"/>
    <n v="5"/>
    <n v="25"/>
    <n v="0"/>
    <n v="12"/>
    <n v="17"/>
    <n v="15"/>
    <n v="9"/>
    <n v="0"/>
    <n v="7"/>
  </r>
  <r>
    <x v="14"/>
    <x v="2"/>
    <x v="0"/>
    <x v="4"/>
    <n v="0"/>
    <n v="0"/>
    <n v="2"/>
    <n v="0"/>
    <n v="2"/>
    <n v="0"/>
    <n v="2"/>
    <n v="0"/>
    <n v="0"/>
    <n v="0"/>
    <n v="0"/>
    <n v="0"/>
  </r>
  <r>
    <x v="14"/>
    <x v="2"/>
    <x v="0"/>
    <x v="5"/>
    <n v="3"/>
    <n v="3"/>
    <n v="6"/>
    <n v="0"/>
    <n v="0"/>
    <n v="33"/>
    <n v="0"/>
    <n v="1"/>
    <n v="0"/>
    <n v="1"/>
    <n v="4"/>
    <n v="6"/>
  </r>
  <r>
    <x v="14"/>
    <x v="2"/>
    <x v="1"/>
    <x v="8"/>
    <n v="1"/>
    <n v="0"/>
    <n v="0"/>
    <n v="0"/>
    <n v="5"/>
    <n v="0"/>
    <n v="0"/>
    <n v="0"/>
    <n v="2"/>
    <n v="0"/>
    <n v="0"/>
    <n v="0"/>
  </r>
  <r>
    <x v="14"/>
    <x v="2"/>
    <x v="1"/>
    <x v="9"/>
    <n v="0"/>
    <n v="0"/>
    <n v="0"/>
    <n v="1"/>
    <n v="0"/>
    <n v="0"/>
    <n v="0"/>
    <n v="1"/>
    <n v="0"/>
    <n v="0"/>
    <n v="0"/>
    <n v="0"/>
  </r>
  <r>
    <x v="14"/>
    <x v="2"/>
    <x v="1"/>
    <x v="10"/>
    <n v="0"/>
    <n v="0"/>
    <n v="1"/>
    <n v="0"/>
    <n v="0"/>
    <n v="1"/>
    <n v="0"/>
    <n v="1"/>
    <n v="0"/>
    <n v="1"/>
    <n v="1"/>
    <n v="1"/>
  </r>
  <r>
    <x v="14"/>
    <x v="2"/>
    <x v="1"/>
    <x v="11"/>
    <n v="1"/>
    <n v="0"/>
    <n v="0"/>
    <n v="0"/>
    <n v="0"/>
    <n v="1"/>
    <n v="1"/>
    <n v="0"/>
    <n v="0"/>
    <n v="1"/>
    <n v="1"/>
    <n v="0"/>
  </r>
  <r>
    <x v="14"/>
    <x v="2"/>
    <x v="1"/>
    <x v="12"/>
    <n v="0"/>
    <n v="0"/>
    <n v="1"/>
    <n v="0"/>
    <n v="0"/>
    <n v="0"/>
    <n v="0"/>
    <n v="0"/>
    <n v="0"/>
    <n v="0"/>
    <n v="0"/>
    <n v="0"/>
  </r>
  <r>
    <x v="14"/>
    <x v="2"/>
    <x v="1"/>
    <x v="13"/>
    <n v="0"/>
    <n v="0"/>
    <n v="0"/>
    <n v="0"/>
    <n v="2"/>
    <n v="0"/>
    <n v="0"/>
    <n v="0"/>
    <n v="0"/>
    <n v="0"/>
    <n v="0"/>
    <n v="0"/>
  </r>
  <r>
    <x v="15"/>
    <x v="0"/>
    <x v="0"/>
    <x v="0"/>
    <n v="0"/>
    <n v="0"/>
    <n v="0"/>
    <n v="1"/>
    <n v="3"/>
    <n v="0"/>
    <n v="0"/>
    <n v="0"/>
    <n v="0"/>
    <n v="0"/>
    <n v="0"/>
    <n v="0"/>
  </r>
  <r>
    <x v="15"/>
    <x v="0"/>
    <x v="0"/>
    <x v="1"/>
    <n v="5"/>
    <n v="2"/>
    <n v="0"/>
    <n v="1"/>
    <n v="1"/>
    <n v="2"/>
    <n v="8"/>
    <n v="5"/>
    <n v="5"/>
    <n v="10"/>
    <n v="2"/>
    <n v="2"/>
  </r>
  <r>
    <x v="15"/>
    <x v="0"/>
    <x v="0"/>
    <x v="2"/>
    <n v="5"/>
    <n v="5"/>
    <n v="0"/>
    <n v="5"/>
    <n v="2"/>
    <n v="2"/>
    <n v="6"/>
    <n v="19"/>
    <n v="29"/>
    <n v="0"/>
    <n v="1"/>
    <n v="3"/>
  </r>
  <r>
    <x v="15"/>
    <x v="0"/>
    <x v="0"/>
    <x v="3"/>
    <n v="0"/>
    <n v="0"/>
    <n v="0"/>
    <n v="0"/>
    <n v="2"/>
    <n v="1"/>
    <n v="3"/>
    <n v="0"/>
    <n v="0"/>
    <n v="3"/>
    <n v="0"/>
    <n v="0"/>
  </r>
  <r>
    <x v="15"/>
    <x v="0"/>
    <x v="0"/>
    <x v="4"/>
    <n v="0"/>
    <n v="0"/>
    <n v="0"/>
    <n v="0"/>
    <n v="0"/>
    <n v="0"/>
    <n v="0"/>
    <n v="1"/>
    <n v="0"/>
    <n v="1"/>
    <n v="0"/>
    <n v="0"/>
  </r>
  <r>
    <x v="15"/>
    <x v="0"/>
    <x v="0"/>
    <x v="5"/>
    <n v="82"/>
    <n v="42"/>
    <n v="3"/>
    <n v="14"/>
    <n v="68"/>
    <n v="65"/>
    <n v="169"/>
    <n v="158"/>
    <n v="126"/>
    <n v="122"/>
    <n v="183"/>
    <n v="261"/>
  </r>
  <r>
    <x v="15"/>
    <x v="0"/>
    <x v="0"/>
    <x v="6"/>
    <n v="0"/>
    <n v="0"/>
    <n v="0"/>
    <n v="0"/>
    <n v="0"/>
    <n v="0"/>
    <n v="0"/>
    <n v="0"/>
    <n v="0"/>
    <n v="1"/>
    <n v="0"/>
    <n v="0"/>
  </r>
  <r>
    <x v="15"/>
    <x v="0"/>
    <x v="1"/>
    <x v="7"/>
    <n v="0"/>
    <n v="0"/>
    <n v="0"/>
    <n v="0"/>
    <n v="0"/>
    <n v="0"/>
    <n v="1"/>
    <n v="0"/>
    <n v="0"/>
    <n v="0"/>
    <n v="0"/>
    <n v="0"/>
  </r>
  <r>
    <x v="15"/>
    <x v="0"/>
    <x v="1"/>
    <x v="8"/>
    <n v="7"/>
    <n v="1"/>
    <n v="2"/>
    <n v="0"/>
    <n v="3"/>
    <n v="1"/>
    <n v="12"/>
    <n v="19"/>
    <n v="14"/>
    <n v="0"/>
    <n v="4"/>
    <n v="14"/>
  </r>
  <r>
    <x v="15"/>
    <x v="0"/>
    <x v="1"/>
    <x v="9"/>
    <n v="0"/>
    <n v="1"/>
    <n v="0"/>
    <n v="0"/>
    <n v="0"/>
    <n v="0"/>
    <n v="0"/>
    <n v="0"/>
    <n v="2"/>
    <n v="0"/>
    <n v="0"/>
    <n v="4"/>
  </r>
  <r>
    <x v="15"/>
    <x v="0"/>
    <x v="1"/>
    <x v="10"/>
    <n v="0"/>
    <n v="0"/>
    <n v="0"/>
    <n v="0"/>
    <n v="0"/>
    <n v="2"/>
    <n v="3"/>
    <n v="0"/>
    <n v="1"/>
    <n v="0"/>
    <n v="1"/>
    <n v="1"/>
  </r>
  <r>
    <x v="15"/>
    <x v="0"/>
    <x v="1"/>
    <x v="11"/>
    <n v="1"/>
    <n v="0"/>
    <n v="0"/>
    <n v="4"/>
    <n v="1"/>
    <n v="0"/>
    <n v="0"/>
    <n v="0"/>
    <n v="0"/>
    <n v="9"/>
    <n v="0"/>
    <n v="3"/>
  </r>
  <r>
    <x v="15"/>
    <x v="0"/>
    <x v="1"/>
    <x v="12"/>
    <n v="0"/>
    <n v="0"/>
    <n v="0"/>
    <n v="0"/>
    <n v="2"/>
    <n v="2"/>
    <n v="1"/>
    <n v="1"/>
    <n v="0"/>
    <n v="1"/>
    <n v="0"/>
    <n v="1"/>
  </r>
  <r>
    <x v="15"/>
    <x v="0"/>
    <x v="1"/>
    <x v="13"/>
    <n v="2"/>
    <n v="2"/>
    <n v="0"/>
    <n v="1"/>
    <n v="3"/>
    <n v="3"/>
    <n v="0"/>
    <n v="10"/>
    <n v="2"/>
    <n v="0"/>
    <n v="0"/>
    <n v="5"/>
  </r>
  <r>
    <x v="15"/>
    <x v="0"/>
    <x v="1"/>
    <x v="14"/>
    <n v="0"/>
    <n v="0"/>
    <n v="0"/>
    <n v="0"/>
    <n v="0"/>
    <n v="0"/>
    <n v="0"/>
    <n v="0"/>
    <n v="0"/>
    <n v="0"/>
    <n v="0"/>
    <n v="1"/>
  </r>
  <r>
    <x v="16"/>
    <x v="1"/>
    <x v="0"/>
    <x v="1"/>
    <n v="0"/>
    <n v="0"/>
    <n v="0"/>
    <n v="0"/>
    <n v="0"/>
    <n v="0"/>
    <n v="0"/>
    <n v="1"/>
    <n v="0"/>
    <n v="0"/>
    <n v="0"/>
    <n v="0"/>
  </r>
  <r>
    <x v="16"/>
    <x v="1"/>
    <x v="0"/>
    <x v="2"/>
    <n v="2"/>
    <n v="0"/>
    <n v="0"/>
    <n v="0"/>
    <n v="2"/>
    <n v="0"/>
    <n v="0"/>
    <n v="0"/>
    <n v="0"/>
    <n v="0"/>
    <n v="0"/>
    <n v="0"/>
  </r>
  <r>
    <x v="16"/>
    <x v="1"/>
    <x v="0"/>
    <x v="3"/>
    <n v="0"/>
    <n v="1"/>
    <n v="0"/>
    <n v="0"/>
    <n v="0"/>
    <n v="0"/>
    <n v="1"/>
    <n v="1"/>
    <n v="0"/>
    <n v="0"/>
    <n v="0"/>
    <n v="0"/>
  </r>
  <r>
    <x v="16"/>
    <x v="1"/>
    <x v="0"/>
    <x v="5"/>
    <n v="3"/>
    <n v="3"/>
    <n v="0"/>
    <n v="1"/>
    <n v="1"/>
    <n v="6"/>
    <n v="2"/>
    <n v="2"/>
    <n v="0"/>
    <n v="0"/>
    <n v="0"/>
    <n v="0"/>
  </r>
  <r>
    <x v="16"/>
    <x v="1"/>
    <x v="1"/>
    <x v="12"/>
    <n v="0"/>
    <n v="1"/>
    <n v="1"/>
    <n v="0"/>
    <n v="0"/>
    <n v="0"/>
    <n v="0"/>
    <n v="0"/>
    <n v="0"/>
    <n v="0"/>
    <n v="0"/>
    <n v="0"/>
  </r>
  <r>
    <x v="17"/>
    <x v="1"/>
    <x v="0"/>
    <x v="16"/>
    <n v="0"/>
    <n v="0"/>
    <n v="0"/>
    <n v="0"/>
    <n v="0"/>
    <n v="0"/>
    <n v="0"/>
    <n v="0"/>
    <n v="1"/>
    <n v="0"/>
    <n v="1"/>
    <n v="0"/>
  </r>
  <r>
    <x v="17"/>
    <x v="1"/>
    <x v="0"/>
    <x v="1"/>
    <n v="1"/>
    <n v="4"/>
    <n v="0"/>
    <n v="0"/>
    <n v="0"/>
    <n v="1"/>
    <n v="2"/>
    <n v="2"/>
    <n v="2"/>
    <n v="0"/>
    <n v="2"/>
    <n v="1"/>
  </r>
  <r>
    <x v="17"/>
    <x v="1"/>
    <x v="0"/>
    <x v="2"/>
    <n v="3"/>
    <n v="3"/>
    <n v="3"/>
    <n v="3"/>
    <n v="15"/>
    <n v="1"/>
    <n v="7"/>
    <n v="2"/>
    <n v="0"/>
    <n v="9"/>
    <n v="1"/>
    <n v="2"/>
  </r>
  <r>
    <x v="17"/>
    <x v="1"/>
    <x v="0"/>
    <x v="3"/>
    <n v="0"/>
    <n v="1"/>
    <n v="0"/>
    <n v="1"/>
    <n v="0"/>
    <n v="2"/>
    <n v="0"/>
    <n v="1"/>
    <n v="0"/>
    <n v="0"/>
    <n v="0"/>
    <n v="0"/>
  </r>
  <r>
    <x v="17"/>
    <x v="1"/>
    <x v="0"/>
    <x v="4"/>
    <n v="0"/>
    <n v="0"/>
    <n v="0"/>
    <n v="0"/>
    <n v="0"/>
    <n v="1"/>
    <n v="0"/>
    <n v="0"/>
    <n v="0"/>
    <n v="0"/>
    <n v="0"/>
    <n v="0"/>
  </r>
  <r>
    <x v="17"/>
    <x v="1"/>
    <x v="0"/>
    <x v="5"/>
    <n v="4"/>
    <n v="3"/>
    <n v="3"/>
    <n v="1"/>
    <n v="9"/>
    <n v="8"/>
    <n v="0"/>
    <n v="7"/>
    <n v="3"/>
    <n v="8"/>
    <n v="5"/>
    <n v="3"/>
  </r>
  <r>
    <x v="17"/>
    <x v="1"/>
    <x v="1"/>
    <x v="8"/>
    <n v="0"/>
    <n v="0"/>
    <n v="0"/>
    <n v="0"/>
    <n v="0"/>
    <n v="0"/>
    <n v="8"/>
    <n v="0"/>
    <n v="0"/>
    <n v="1"/>
    <n v="1"/>
    <n v="0"/>
  </r>
  <r>
    <x v="17"/>
    <x v="1"/>
    <x v="1"/>
    <x v="9"/>
    <n v="0"/>
    <n v="0"/>
    <n v="0"/>
    <n v="0"/>
    <n v="0"/>
    <n v="0"/>
    <n v="0"/>
    <n v="0"/>
    <n v="0"/>
    <n v="0"/>
    <n v="0"/>
    <n v="1"/>
  </r>
  <r>
    <x v="17"/>
    <x v="1"/>
    <x v="1"/>
    <x v="11"/>
    <n v="0"/>
    <n v="1"/>
    <n v="0"/>
    <n v="0"/>
    <n v="0"/>
    <n v="1"/>
    <n v="0"/>
    <n v="0"/>
    <n v="0"/>
    <n v="1"/>
    <n v="0"/>
    <n v="0"/>
  </r>
  <r>
    <x v="17"/>
    <x v="1"/>
    <x v="1"/>
    <x v="12"/>
    <n v="0"/>
    <n v="0"/>
    <n v="0"/>
    <n v="2"/>
    <n v="0"/>
    <n v="2"/>
    <n v="0"/>
    <n v="0"/>
    <n v="1"/>
    <n v="1"/>
    <n v="0"/>
    <n v="0"/>
  </r>
  <r>
    <x v="17"/>
    <x v="1"/>
    <x v="1"/>
    <x v="13"/>
    <n v="0"/>
    <n v="0"/>
    <n v="1"/>
    <n v="0"/>
    <n v="0"/>
    <n v="0"/>
    <n v="0"/>
    <n v="0"/>
    <n v="1"/>
    <n v="0"/>
    <n v="0"/>
    <n v="0"/>
  </r>
  <r>
    <x v="17"/>
    <x v="1"/>
    <x v="1"/>
    <x v="17"/>
    <n v="0"/>
    <n v="0"/>
    <n v="0"/>
    <n v="0"/>
    <n v="0"/>
    <n v="0"/>
    <n v="1"/>
    <n v="1"/>
    <n v="0"/>
    <n v="0"/>
    <n v="0"/>
    <n v="0"/>
  </r>
  <r>
    <x v="18"/>
    <x v="3"/>
    <x v="0"/>
    <x v="2"/>
    <n v="0"/>
    <n v="0"/>
    <n v="1"/>
    <n v="1"/>
    <n v="0"/>
    <n v="0"/>
    <n v="0"/>
    <n v="1"/>
    <n v="0"/>
    <n v="0"/>
    <n v="1"/>
    <n v="0"/>
  </r>
  <r>
    <x v="18"/>
    <x v="3"/>
    <x v="0"/>
    <x v="5"/>
    <n v="1"/>
    <n v="0"/>
    <n v="0"/>
    <n v="0"/>
    <n v="0"/>
    <n v="0"/>
    <n v="0"/>
    <n v="0"/>
    <n v="0"/>
    <n v="0"/>
    <n v="0"/>
    <n v="0"/>
  </r>
  <r>
    <x v="18"/>
    <x v="3"/>
    <x v="0"/>
    <x v="6"/>
    <n v="0"/>
    <n v="0"/>
    <n v="0"/>
    <n v="0"/>
    <n v="0"/>
    <n v="0"/>
    <n v="0"/>
    <n v="0"/>
    <n v="0"/>
    <n v="0"/>
    <n v="0"/>
    <n v="1"/>
  </r>
  <r>
    <x v="18"/>
    <x v="3"/>
    <x v="1"/>
    <x v="11"/>
    <n v="0"/>
    <n v="0"/>
    <n v="0"/>
    <n v="1"/>
    <n v="0"/>
    <n v="0"/>
    <n v="0"/>
    <n v="0"/>
    <n v="0"/>
    <n v="0"/>
    <n v="0"/>
    <n v="0"/>
  </r>
  <r>
    <x v="19"/>
    <x v="0"/>
    <x v="0"/>
    <x v="0"/>
    <n v="0"/>
    <n v="0"/>
    <n v="0"/>
    <n v="1"/>
    <n v="0"/>
    <n v="0"/>
    <n v="0"/>
    <n v="0"/>
    <n v="0"/>
    <n v="0"/>
    <n v="0"/>
    <n v="0"/>
  </r>
  <r>
    <x v="19"/>
    <x v="0"/>
    <x v="0"/>
    <x v="1"/>
    <n v="0"/>
    <n v="0"/>
    <n v="4"/>
    <n v="1"/>
    <n v="2"/>
    <n v="1"/>
    <n v="0"/>
    <n v="2"/>
    <n v="0"/>
    <n v="2"/>
    <n v="0"/>
    <n v="3"/>
  </r>
  <r>
    <x v="19"/>
    <x v="0"/>
    <x v="0"/>
    <x v="2"/>
    <n v="0"/>
    <n v="2"/>
    <n v="1"/>
    <n v="4"/>
    <n v="2"/>
    <n v="0"/>
    <n v="4"/>
    <n v="3"/>
    <n v="0"/>
    <n v="3"/>
    <n v="0"/>
    <n v="0"/>
  </r>
  <r>
    <x v="19"/>
    <x v="0"/>
    <x v="0"/>
    <x v="3"/>
    <n v="0"/>
    <n v="0"/>
    <n v="0"/>
    <n v="0"/>
    <n v="0"/>
    <n v="0"/>
    <n v="0"/>
    <n v="1"/>
    <n v="0"/>
    <n v="1"/>
    <n v="0"/>
    <n v="1"/>
  </r>
  <r>
    <x v="19"/>
    <x v="0"/>
    <x v="0"/>
    <x v="4"/>
    <n v="0"/>
    <n v="0"/>
    <n v="0"/>
    <n v="3"/>
    <n v="0"/>
    <n v="0"/>
    <n v="0"/>
    <n v="0"/>
    <n v="0"/>
    <n v="0"/>
    <n v="0"/>
    <n v="0"/>
  </r>
  <r>
    <x v="19"/>
    <x v="0"/>
    <x v="0"/>
    <x v="5"/>
    <n v="6"/>
    <n v="8"/>
    <n v="13"/>
    <n v="14"/>
    <n v="34"/>
    <n v="10"/>
    <n v="69"/>
    <n v="53"/>
    <n v="25"/>
    <n v="33"/>
    <n v="31"/>
    <n v="32"/>
  </r>
  <r>
    <x v="19"/>
    <x v="0"/>
    <x v="1"/>
    <x v="8"/>
    <n v="1"/>
    <n v="0"/>
    <n v="0"/>
    <n v="0"/>
    <n v="3"/>
    <n v="6"/>
    <n v="2"/>
    <n v="0"/>
    <n v="0"/>
    <n v="0"/>
    <n v="0"/>
    <n v="2"/>
  </r>
  <r>
    <x v="19"/>
    <x v="0"/>
    <x v="1"/>
    <x v="10"/>
    <n v="0"/>
    <n v="0"/>
    <n v="0"/>
    <n v="0"/>
    <n v="1"/>
    <n v="0"/>
    <n v="0"/>
    <n v="1"/>
    <n v="0"/>
    <n v="0"/>
    <n v="0"/>
    <n v="0"/>
  </r>
  <r>
    <x v="19"/>
    <x v="0"/>
    <x v="1"/>
    <x v="11"/>
    <n v="0"/>
    <n v="0"/>
    <n v="0"/>
    <n v="4"/>
    <n v="1"/>
    <n v="0"/>
    <n v="0"/>
    <n v="0"/>
    <n v="1"/>
    <n v="0"/>
    <n v="1"/>
    <n v="0"/>
  </r>
  <r>
    <x v="19"/>
    <x v="0"/>
    <x v="1"/>
    <x v="12"/>
    <n v="0"/>
    <n v="1"/>
    <n v="0"/>
    <n v="0"/>
    <n v="1"/>
    <n v="1"/>
    <n v="5"/>
    <n v="1"/>
    <n v="1"/>
    <n v="0"/>
    <n v="3"/>
    <n v="1"/>
  </r>
  <r>
    <x v="19"/>
    <x v="0"/>
    <x v="1"/>
    <x v="13"/>
    <n v="0"/>
    <n v="0"/>
    <n v="1"/>
    <n v="2"/>
    <n v="1"/>
    <n v="0"/>
    <n v="0"/>
    <n v="1"/>
    <n v="3"/>
    <n v="1"/>
    <n v="1"/>
    <n v="0"/>
  </r>
  <r>
    <x v="20"/>
    <x v="2"/>
    <x v="0"/>
    <x v="0"/>
    <n v="0"/>
    <n v="0"/>
    <n v="0"/>
    <n v="0"/>
    <n v="1"/>
    <n v="4"/>
    <n v="0"/>
    <n v="0"/>
    <n v="0"/>
    <n v="0"/>
    <n v="1"/>
    <n v="2"/>
  </r>
  <r>
    <x v="20"/>
    <x v="2"/>
    <x v="0"/>
    <x v="1"/>
    <n v="0"/>
    <n v="0"/>
    <n v="1"/>
    <n v="0"/>
    <n v="3"/>
    <n v="14"/>
    <n v="0"/>
    <n v="3"/>
    <n v="2"/>
    <n v="0"/>
    <n v="0"/>
    <n v="2"/>
  </r>
  <r>
    <x v="20"/>
    <x v="2"/>
    <x v="0"/>
    <x v="2"/>
    <n v="3"/>
    <n v="7"/>
    <n v="25"/>
    <n v="7"/>
    <n v="5"/>
    <n v="16"/>
    <n v="5"/>
    <n v="7"/>
    <n v="1"/>
    <n v="1"/>
    <n v="0"/>
    <n v="1"/>
  </r>
  <r>
    <x v="20"/>
    <x v="2"/>
    <x v="0"/>
    <x v="20"/>
    <n v="0"/>
    <n v="0"/>
    <n v="0"/>
    <n v="0"/>
    <n v="1"/>
    <n v="0"/>
    <n v="0"/>
    <n v="0"/>
    <n v="0"/>
    <n v="0"/>
    <n v="0"/>
    <n v="0"/>
  </r>
  <r>
    <x v="20"/>
    <x v="2"/>
    <x v="0"/>
    <x v="3"/>
    <n v="0"/>
    <n v="0"/>
    <n v="1"/>
    <n v="0"/>
    <n v="1"/>
    <n v="5"/>
    <n v="1"/>
    <n v="9"/>
    <n v="2"/>
    <n v="0"/>
    <n v="0"/>
    <n v="2"/>
  </r>
  <r>
    <x v="20"/>
    <x v="2"/>
    <x v="0"/>
    <x v="4"/>
    <n v="1"/>
    <n v="0"/>
    <n v="1"/>
    <n v="0"/>
    <n v="0"/>
    <n v="2"/>
    <n v="0"/>
    <n v="1"/>
    <n v="0"/>
    <n v="0"/>
    <n v="0"/>
    <n v="3"/>
  </r>
  <r>
    <x v="20"/>
    <x v="2"/>
    <x v="0"/>
    <x v="5"/>
    <n v="9"/>
    <n v="4"/>
    <n v="8"/>
    <n v="11"/>
    <n v="12"/>
    <n v="30"/>
    <n v="29"/>
    <n v="20"/>
    <n v="10"/>
    <n v="1"/>
    <n v="20"/>
    <n v="37"/>
  </r>
  <r>
    <x v="20"/>
    <x v="2"/>
    <x v="0"/>
    <x v="6"/>
    <n v="0"/>
    <n v="0"/>
    <n v="0"/>
    <n v="0"/>
    <n v="0"/>
    <n v="0"/>
    <n v="0"/>
    <n v="1"/>
    <n v="0"/>
    <n v="0"/>
    <n v="0"/>
    <n v="0"/>
  </r>
  <r>
    <x v="20"/>
    <x v="2"/>
    <x v="1"/>
    <x v="7"/>
    <n v="0"/>
    <n v="0"/>
    <n v="0"/>
    <n v="1"/>
    <n v="1"/>
    <n v="0"/>
    <n v="0"/>
    <n v="0"/>
    <n v="0"/>
    <n v="0"/>
    <n v="0"/>
    <n v="0"/>
  </r>
  <r>
    <x v="20"/>
    <x v="2"/>
    <x v="1"/>
    <x v="8"/>
    <n v="0"/>
    <n v="0"/>
    <n v="0"/>
    <n v="1"/>
    <n v="0"/>
    <n v="2"/>
    <n v="0"/>
    <n v="0"/>
    <n v="1"/>
    <n v="0"/>
    <n v="0"/>
    <n v="0"/>
  </r>
  <r>
    <x v="20"/>
    <x v="2"/>
    <x v="1"/>
    <x v="9"/>
    <n v="0"/>
    <n v="0"/>
    <n v="0"/>
    <n v="0"/>
    <n v="0"/>
    <n v="0"/>
    <n v="0"/>
    <n v="1"/>
    <n v="0"/>
    <n v="0"/>
    <n v="0"/>
    <n v="0"/>
  </r>
  <r>
    <x v="20"/>
    <x v="2"/>
    <x v="1"/>
    <x v="10"/>
    <n v="0"/>
    <n v="0"/>
    <n v="0"/>
    <n v="0"/>
    <n v="0"/>
    <n v="1"/>
    <n v="0"/>
    <n v="0"/>
    <n v="0"/>
    <n v="0"/>
    <n v="1"/>
    <n v="2"/>
  </r>
  <r>
    <x v="20"/>
    <x v="2"/>
    <x v="1"/>
    <x v="11"/>
    <n v="1"/>
    <n v="0"/>
    <n v="0"/>
    <n v="0"/>
    <n v="2"/>
    <n v="4"/>
    <n v="0"/>
    <n v="3"/>
    <n v="1"/>
    <n v="0"/>
    <n v="0"/>
    <n v="0"/>
  </r>
  <r>
    <x v="20"/>
    <x v="2"/>
    <x v="1"/>
    <x v="12"/>
    <n v="0"/>
    <n v="0"/>
    <n v="1"/>
    <n v="1"/>
    <n v="2"/>
    <n v="3"/>
    <n v="0"/>
    <n v="0"/>
    <n v="0"/>
    <n v="0"/>
    <n v="0"/>
    <n v="0"/>
  </r>
  <r>
    <x v="20"/>
    <x v="2"/>
    <x v="1"/>
    <x v="13"/>
    <n v="0"/>
    <n v="0"/>
    <n v="2"/>
    <n v="0"/>
    <n v="2"/>
    <n v="10"/>
    <n v="0"/>
    <n v="0"/>
    <n v="0"/>
    <n v="0"/>
    <n v="0"/>
    <n v="0"/>
  </r>
  <r>
    <x v="21"/>
    <x v="2"/>
    <x v="0"/>
    <x v="0"/>
    <n v="0"/>
    <n v="0"/>
    <n v="2"/>
    <n v="0"/>
    <n v="0"/>
    <n v="0"/>
    <n v="1"/>
    <n v="0"/>
    <n v="0"/>
    <n v="0"/>
    <n v="0"/>
    <n v="0"/>
  </r>
  <r>
    <x v="21"/>
    <x v="2"/>
    <x v="0"/>
    <x v="1"/>
    <n v="0"/>
    <n v="0"/>
    <n v="1"/>
    <n v="0"/>
    <n v="0"/>
    <n v="6"/>
    <n v="0"/>
    <n v="4"/>
    <n v="1"/>
    <n v="0"/>
    <n v="1"/>
    <n v="0"/>
  </r>
  <r>
    <x v="21"/>
    <x v="2"/>
    <x v="0"/>
    <x v="2"/>
    <n v="4"/>
    <n v="9"/>
    <n v="0"/>
    <n v="0"/>
    <n v="5"/>
    <n v="0"/>
    <n v="1"/>
    <n v="2"/>
    <n v="3"/>
    <n v="0"/>
    <n v="1"/>
    <n v="0"/>
  </r>
  <r>
    <x v="21"/>
    <x v="2"/>
    <x v="0"/>
    <x v="3"/>
    <n v="0"/>
    <n v="1"/>
    <n v="8"/>
    <n v="1"/>
    <n v="0"/>
    <n v="4"/>
    <n v="0"/>
    <n v="0"/>
    <n v="0"/>
    <n v="2"/>
    <n v="0"/>
    <n v="0"/>
  </r>
  <r>
    <x v="21"/>
    <x v="2"/>
    <x v="0"/>
    <x v="5"/>
    <n v="15"/>
    <n v="7"/>
    <n v="15"/>
    <n v="10"/>
    <n v="13"/>
    <n v="44"/>
    <n v="15"/>
    <n v="19"/>
    <n v="8"/>
    <n v="5"/>
    <n v="5"/>
    <n v="10"/>
  </r>
  <r>
    <x v="21"/>
    <x v="2"/>
    <x v="1"/>
    <x v="7"/>
    <n v="0"/>
    <n v="0"/>
    <n v="0"/>
    <n v="0"/>
    <n v="2"/>
    <n v="0"/>
    <n v="0"/>
    <n v="0"/>
    <n v="0"/>
    <n v="0"/>
    <n v="0"/>
    <n v="0"/>
  </r>
  <r>
    <x v="21"/>
    <x v="2"/>
    <x v="1"/>
    <x v="8"/>
    <n v="0"/>
    <n v="0"/>
    <n v="0"/>
    <n v="0"/>
    <n v="0"/>
    <n v="0"/>
    <n v="0"/>
    <n v="0"/>
    <n v="0"/>
    <n v="0"/>
    <n v="1"/>
    <n v="0"/>
  </r>
  <r>
    <x v="21"/>
    <x v="2"/>
    <x v="1"/>
    <x v="11"/>
    <n v="0"/>
    <n v="0"/>
    <n v="1"/>
    <n v="1"/>
    <n v="0"/>
    <n v="0"/>
    <n v="0"/>
    <n v="0"/>
    <n v="0"/>
    <n v="0"/>
    <n v="0"/>
    <n v="0"/>
  </r>
  <r>
    <x v="21"/>
    <x v="2"/>
    <x v="1"/>
    <x v="12"/>
    <n v="0"/>
    <n v="0"/>
    <n v="0"/>
    <n v="1"/>
    <n v="0"/>
    <n v="0"/>
    <n v="0"/>
    <n v="0"/>
    <n v="0"/>
    <n v="0"/>
    <n v="0"/>
    <n v="0"/>
  </r>
  <r>
    <x v="21"/>
    <x v="2"/>
    <x v="1"/>
    <x v="13"/>
    <n v="0"/>
    <n v="0"/>
    <n v="0"/>
    <n v="0"/>
    <n v="2"/>
    <n v="0"/>
    <n v="0"/>
    <n v="0"/>
    <n v="1"/>
    <n v="0"/>
    <n v="0"/>
    <n v="0"/>
  </r>
  <r>
    <x v="21"/>
    <x v="2"/>
    <x v="1"/>
    <x v="17"/>
    <n v="0"/>
    <n v="0"/>
    <n v="0"/>
    <n v="1"/>
    <n v="0"/>
    <n v="0"/>
    <n v="0"/>
    <n v="0"/>
    <n v="1"/>
    <n v="0"/>
    <n v="0"/>
    <n v="0"/>
  </r>
  <r>
    <x v="22"/>
    <x v="2"/>
    <x v="0"/>
    <x v="0"/>
    <n v="0"/>
    <n v="0"/>
    <n v="1"/>
    <n v="0"/>
    <n v="0"/>
    <n v="0"/>
    <n v="0"/>
    <n v="0"/>
    <n v="0"/>
    <n v="0"/>
    <n v="1"/>
    <n v="0"/>
  </r>
  <r>
    <x v="22"/>
    <x v="2"/>
    <x v="0"/>
    <x v="1"/>
    <n v="3"/>
    <n v="0"/>
    <n v="1"/>
    <n v="3"/>
    <n v="2"/>
    <n v="0"/>
    <n v="0"/>
    <n v="0"/>
    <n v="1"/>
    <n v="1"/>
    <n v="0"/>
    <n v="1"/>
  </r>
  <r>
    <x v="22"/>
    <x v="2"/>
    <x v="0"/>
    <x v="2"/>
    <n v="15"/>
    <n v="18"/>
    <n v="19"/>
    <n v="1"/>
    <n v="10"/>
    <n v="0"/>
    <n v="0"/>
    <n v="1"/>
    <n v="0"/>
    <n v="0"/>
    <n v="0"/>
    <n v="4"/>
  </r>
  <r>
    <x v="22"/>
    <x v="2"/>
    <x v="0"/>
    <x v="3"/>
    <n v="1"/>
    <n v="1"/>
    <n v="0"/>
    <n v="1"/>
    <n v="0"/>
    <n v="0"/>
    <n v="0"/>
    <n v="0"/>
    <n v="0"/>
    <n v="0"/>
    <n v="2"/>
    <n v="1"/>
  </r>
  <r>
    <x v="22"/>
    <x v="2"/>
    <x v="0"/>
    <x v="4"/>
    <n v="4"/>
    <n v="3"/>
    <n v="5"/>
    <n v="6"/>
    <n v="1"/>
    <n v="0"/>
    <n v="0"/>
    <n v="0"/>
    <n v="1"/>
    <n v="0"/>
    <n v="0"/>
    <n v="10"/>
  </r>
  <r>
    <x v="22"/>
    <x v="2"/>
    <x v="0"/>
    <x v="5"/>
    <n v="21"/>
    <n v="21"/>
    <n v="13"/>
    <n v="16"/>
    <n v="20"/>
    <n v="22"/>
    <n v="3"/>
    <n v="7"/>
    <n v="7"/>
    <n v="3"/>
    <n v="15"/>
    <n v="34"/>
  </r>
  <r>
    <x v="22"/>
    <x v="2"/>
    <x v="0"/>
    <x v="6"/>
    <n v="1"/>
    <n v="0"/>
    <n v="0"/>
    <n v="0"/>
    <n v="0"/>
    <n v="0"/>
    <n v="1"/>
    <n v="0"/>
    <n v="0"/>
    <n v="0"/>
    <n v="0"/>
    <n v="0"/>
  </r>
  <r>
    <x v="22"/>
    <x v="2"/>
    <x v="1"/>
    <x v="7"/>
    <n v="0"/>
    <n v="0"/>
    <n v="0"/>
    <n v="0"/>
    <n v="0"/>
    <n v="0"/>
    <n v="0"/>
    <n v="1"/>
    <n v="0"/>
    <n v="0"/>
    <n v="0"/>
    <n v="1"/>
  </r>
  <r>
    <x v="22"/>
    <x v="2"/>
    <x v="1"/>
    <x v="9"/>
    <n v="0"/>
    <n v="0"/>
    <n v="1"/>
    <n v="0"/>
    <n v="1"/>
    <n v="0"/>
    <n v="0"/>
    <n v="0"/>
    <n v="0"/>
    <n v="1"/>
    <n v="1"/>
    <n v="0"/>
  </r>
  <r>
    <x v="22"/>
    <x v="2"/>
    <x v="1"/>
    <x v="10"/>
    <n v="0"/>
    <n v="0"/>
    <n v="1"/>
    <n v="1"/>
    <n v="1"/>
    <n v="2"/>
    <n v="1"/>
    <n v="0"/>
    <n v="0"/>
    <n v="0"/>
    <n v="1"/>
    <n v="2"/>
  </r>
  <r>
    <x v="22"/>
    <x v="2"/>
    <x v="1"/>
    <x v="11"/>
    <n v="1"/>
    <n v="1"/>
    <n v="1"/>
    <n v="1"/>
    <n v="7"/>
    <n v="7"/>
    <n v="0"/>
    <n v="1"/>
    <n v="0"/>
    <n v="1"/>
    <n v="0"/>
    <n v="1"/>
  </r>
  <r>
    <x v="22"/>
    <x v="2"/>
    <x v="1"/>
    <x v="12"/>
    <n v="0"/>
    <n v="1"/>
    <n v="0"/>
    <n v="0"/>
    <n v="0"/>
    <n v="0"/>
    <n v="0"/>
    <n v="0"/>
    <n v="0"/>
    <n v="0"/>
    <n v="3"/>
    <n v="0"/>
  </r>
  <r>
    <x v="22"/>
    <x v="2"/>
    <x v="1"/>
    <x v="13"/>
    <n v="0"/>
    <n v="0"/>
    <n v="3"/>
    <n v="0"/>
    <n v="0"/>
    <n v="0"/>
    <n v="0"/>
    <n v="0"/>
    <n v="1"/>
    <n v="0"/>
    <n v="0"/>
    <n v="0"/>
  </r>
  <r>
    <x v="23"/>
    <x v="1"/>
    <x v="0"/>
    <x v="1"/>
    <n v="0"/>
    <n v="0"/>
    <n v="0"/>
    <n v="0"/>
    <n v="0"/>
    <n v="0"/>
    <n v="0"/>
    <n v="1"/>
    <n v="0"/>
    <n v="0"/>
    <n v="0"/>
    <n v="0"/>
  </r>
  <r>
    <x v="23"/>
    <x v="1"/>
    <x v="0"/>
    <x v="5"/>
    <n v="0"/>
    <n v="0"/>
    <n v="1"/>
    <n v="0"/>
    <n v="0"/>
    <n v="1"/>
    <n v="0"/>
    <n v="0"/>
    <n v="0"/>
    <n v="0"/>
    <n v="0"/>
    <n v="0"/>
  </r>
  <r>
    <x v="24"/>
    <x v="1"/>
    <x v="0"/>
    <x v="1"/>
    <n v="0"/>
    <n v="0"/>
    <n v="0"/>
    <n v="0"/>
    <n v="1"/>
    <n v="0"/>
    <n v="0"/>
    <n v="0"/>
    <n v="0"/>
    <n v="0"/>
    <n v="0"/>
    <n v="0"/>
  </r>
  <r>
    <x v="24"/>
    <x v="1"/>
    <x v="0"/>
    <x v="2"/>
    <n v="1"/>
    <n v="0"/>
    <n v="0"/>
    <n v="0"/>
    <n v="2"/>
    <n v="0"/>
    <n v="0"/>
    <n v="0"/>
    <n v="0"/>
    <n v="0"/>
    <n v="0"/>
    <n v="0"/>
  </r>
  <r>
    <x v="24"/>
    <x v="1"/>
    <x v="0"/>
    <x v="3"/>
    <n v="0"/>
    <n v="0"/>
    <n v="0"/>
    <n v="0"/>
    <n v="0"/>
    <n v="0"/>
    <n v="0"/>
    <n v="0"/>
    <n v="1"/>
    <n v="0"/>
    <n v="0"/>
    <n v="0"/>
  </r>
  <r>
    <x v="24"/>
    <x v="1"/>
    <x v="0"/>
    <x v="5"/>
    <n v="0"/>
    <n v="0"/>
    <n v="0"/>
    <n v="0"/>
    <n v="0"/>
    <n v="0"/>
    <n v="1"/>
    <n v="1"/>
    <n v="0"/>
    <n v="0"/>
    <n v="0"/>
    <n v="1"/>
  </r>
  <r>
    <x v="25"/>
    <x v="1"/>
    <x v="0"/>
    <x v="1"/>
    <n v="0"/>
    <n v="0"/>
    <n v="0"/>
    <n v="0"/>
    <n v="0"/>
    <n v="1"/>
    <n v="0"/>
    <n v="0"/>
    <n v="0"/>
    <n v="0"/>
    <n v="0"/>
    <n v="0"/>
  </r>
  <r>
    <x v="25"/>
    <x v="1"/>
    <x v="0"/>
    <x v="2"/>
    <n v="1"/>
    <n v="2"/>
    <n v="0"/>
    <n v="0"/>
    <n v="0"/>
    <n v="0"/>
    <n v="0"/>
    <n v="0"/>
    <n v="0"/>
    <n v="0"/>
    <n v="0"/>
    <n v="0"/>
  </r>
  <r>
    <x v="25"/>
    <x v="1"/>
    <x v="0"/>
    <x v="5"/>
    <n v="0"/>
    <n v="1"/>
    <n v="2"/>
    <n v="0"/>
    <n v="2"/>
    <n v="0"/>
    <n v="0"/>
    <n v="0"/>
    <n v="0"/>
    <n v="0"/>
    <n v="0"/>
    <n v="0"/>
  </r>
  <r>
    <x v="25"/>
    <x v="1"/>
    <x v="1"/>
    <x v="11"/>
    <n v="2"/>
    <n v="1"/>
    <n v="0"/>
    <n v="0"/>
    <n v="0"/>
    <n v="0"/>
    <n v="0"/>
    <n v="0"/>
    <n v="0"/>
    <n v="0"/>
    <n v="0"/>
    <n v="0"/>
  </r>
  <r>
    <x v="25"/>
    <x v="1"/>
    <x v="1"/>
    <x v="12"/>
    <n v="1"/>
    <n v="0"/>
    <n v="0"/>
    <n v="0"/>
    <n v="0"/>
    <n v="1"/>
    <n v="0"/>
    <n v="0"/>
    <n v="0"/>
    <n v="0"/>
    <n v="0"/>
    <n v="0"/>
  </r>
  <r>
    <x v="26"/>
    <x v="0"/>
    <x v="0"/>
    <x v="1"/>
    <n v="0"/>
    <n v="0"/>
    <n v="0"/>
    <n v="0"/>
    <n v="0"/>
    <n v="0"/>
    <n v="0"/>
    <n v="0"/>
    <n v="0"/>
    <n v="0"/>
    <n v="0"/>
    <n v="1"/>
  </r>
  <r>
    <x v="26"/>
    <x v="0"/>
    <x v="0"/>
    <x v="3"/>
    <n v="0"/>
    <n v="0"/>
    <n v="0"/>
    <n v="0"/>
    <n v="0"/>
    <n v="0"/>
    <n v="0"/>
    <n v="0"/>
    <n v="0"/>
    <n v="1"/>
    <n v="0"/>
    <n v="0"/>
  </r>
  <r>
    <x v="26"/>
    <x v="0"/>
    <x v="0"/>
    <x v="5"/>
    <n v="0"/>
    <n v="0"/>
    <n v="0"/>
    <n v="0"/>
    <n v="0"/>
    <n v="4"/>
    <n v="6"/>
    <n v="0"/>
    <n v="3"/>
    <n v="2"/>
    <n v="0"/>
    <n v="0"/>
  </r>
  <r>
    <x v="26"/>
    <x v="0"/>
    <x v="1"/>
    <x v="13"/>
    <n v="0"/>
    <n v="0"/>
    <n v="0"/>
    <n v="0"/>
    <n v="0"/>
    <n v="2"/>
    <n v="0"/>
    <n v="0"/>
    <n v="0"/>
    <n v="0"/>
    <n v="0"/>
    <n v="0"/>
  </r>
  <r>
    <x v="27"/>
    <x v="1"/>
    <x v="0"/>
    <x v="2"/>
    <n v="2"/>
    <n v="1"/>
    <n v="1"/>
    <n v="1"/>
    <n v="0"/>
    <n v="0"/>
    <n v="0"/>
    <n v="0"/>
    <n v="0"/>
    <n v="0"/>
    <n v="0"/>
    <n v="0"/>
  </r>
  <r>
    <x v="27"/>
    <x v="1"/>
    <x v="0"/>
    <x v="5"/>
    <n v="1"/>
    <n v="0"/>
    <n v="0"/>
    <n v="0"/>
    <n v="1"/>
    <n v="1"/>
    <n v="0"/>
    <n v="1"/>
    <n v="0"/>
    <n v="0"/>
    <n v="0"/>
    <n v="0"/>
  </r>
  <r>
    <x v="27"/>
    <x v="1"/>
    <x v="1"/>
    <x v="9"/>
    <n v="0"/>
    <n v="0"/>
    <n v="0"/>
    <n v="0"/>
    <n v="0"/>
    <n v="0"/>
    <n v="0"/>
    <n v="0"/>
    <n v="0"/>
    <n v="0"/>
    <n v="1"/>
    <n v="0"/>
  </r>
  <r>
    <x v="27"/>
    <x v="1"/>
    <x v="1"/>
    <x v="11"/>
    <n v="0"/>
    <n v="0"/>
    <n v="0"/>
    <n v="0"/>
    <n v="0"/>
    <n v="0"/>
    <n v="0"/>
    <n v="0"/>
    <n v="0"/>
    <n v="0"/>
    <n v="0"/>
    <n v="1"/>
  </r>
  <r>
    <x v="27"/>
    <x v="1"/>
    <x v="1"/>
    <x v="12"/>
    <n v="0"/>
    <n v="0"/>
    <n v="0"/>
    <n v="0"/>
    <n v="0"/>
    <n v="0"/>
    <n v="1"/>
    <n v="0"/>
    <n v="0"/>
    <n v="0"/>
    <n v="0"/>
    <n v="0"/>
  </r>
  <r>
    <x v="28"/>
    <x v="2"/>
    <x v="0"/>
    <x v="0"/>
    <n v="0"/>
    <n v="0"/>
    <n v="0"/>
    <n v="0"/>
    <n v="0"/>
    <n v="0"/>
    <n v="2"/>
    <n v="0"/>
    <n v="0"/>
    <n v="0"/>
    <n v="0"/>
    <n v="0"/>
  </r>
  <r>
    <x v="28"/>
    <x v="2"/>
    <x v="0"/>
    <x v="1"/>
    <n v="3"/>
    <n v="5"/>
    <n v="10"/>
    <n v="10"/>
    <n v="4"/>
    <n v="3"/>
    <n v="10"/>
    <n v="7"/>
    <n v="6"/>
    <n v="5"/>
    <n v="3"/>
    <n v="9"/>
  </r>
  <r>
    <x v="28"/>
    <x v="2"/>
    <x v="0"/>
    <x v="2"/>
    <n v="31"/>
    <n v="29"/>
    <n v="37"/>
    <n v="25"/>
    <n v="30"/>
    <n v="38"/>
    <n v="60"/>
    <n v="58"/>
    <n v="16"/>
    <n v="17"/>
    <n v="19"/>
    <n v="54"/>
  </r>
  <r>
    <x v="28"/>
    <x v="2"/>
    <x v="0"/>
    <x v="20"/>
    <n v="0"/>
    <n v="0"/>
    <n v="0"/>
    <n v="0"/>
    <n v="2"/>
    <n v="0"/>
    <n v="0"/>
    <n v="0"/>
    <n v="0"/>
    <n v="0"/>
    <n v="0"/>
    <n v="0"/>
  </r>
  <r>
    <x v="28"/>
    <x v="2"/>
    <x v="0"/>
    <x v="3"/>
    <n v="4"/>
    <n v="2"/>
    <n v="2"/>
    <n v="1"/>
    <n v="1"/>
    <n v="0"/>
    <n v="1"/>
    <n v="18"/>
    <n v="0"/>
    <n v="0"/>
    <n v="0"/>
    <n v="1"/>
  </r>
  <r>
    <x v="28"/>
    <x v="2"/>
    <x v="0"/>
    <x v="4"/>
    <n v="7"/>
    <n v="2"/>
    <n v="5"/>
    <n v="4"/>
    <n v="3"/>
    <n v="2"/>
    <n v="9"/>
    <n v="11"/>
    <n v="6"/>
    <n v="2"/>
    <n v="1"/>
    <n v="7"/>
  </r>
  <r>
    <x v="28"/>
    <x v="2"/>
    <x v="0"/>
    <x v="5"/>
    <n v="5"/>
    <n v="2"/>
    <n v="33"/>
    <n v="6"/>
    <n v="42"/>
    <n v="110"/>
    <n v="2"/>
    <n v="4"/>
    <n v="0"/>
    <n v="7"/>
    <n v="14"/>
    <n v="14"/>
  </r>
  <r>
    <x v="28"/>
    <x v="2"/>
    <x v="0"/>
    <x v="6"/>
    <n v="0"/>
    <n v="0"/>
    <n v="0"/>
    <n v="1"/>
    <n v="0"/>
    <n v="0"/>
    <n v="0"/>
    <n v="0"/>
    <n v="0"/>
    <n v="0"/>
    <n v="0"/>
    <n v="0"/>
  </r>
  <r>
    <x v="28"/>
    <x v="2"/>
    <x v="1"/>
    <x v="7"/>
    <n v="0"/>
    <n v="0"/>
    <n v="0"/>
    <n v="0"/>
    <n v="0"/>
    <n v="0"/>
    <n v="0"/>
    <n v="0"/>
    <n v="0"/>
    <n v="0"/>
    <n v="0"/>
    <n v="1"/>
  </r>
  <r>
    <x v="28"/>
    <x v="2"/>
    <x v="1"/>
    <x v="8"/>
    <n v="0"/>
    <n v="0"/>
    <n v="0"/>
    <n v="0"/>
    <n v="3"/>
    <n v="0"/>
    <n v="0"/>
    <n v="0"/>
    <n v="0"/>
    <n v="0"/>
    <n v="0"/>
    <n v="0"/>
  </r>
  <r>
    <x v="28"/>
    <x v="2"/>
    <x v="1"/>
    <x v="10"/>
    <n v="0"/>
    <n v="1"/>
    <n v="4"/>
    <n v="2"/>
    <n v="0"/>
    <n v="0"/>
    <n v="1"/>
    <n v="1"/>
    <n v="0"/>
    <n v="0"/>
    <n v="0"/>
    <n v="2"/>
  </r>
  <r>
    <x v="28"/>
    <x v="2"/>
    <x v="1"/>
    <x v="11"/>
    <n v="2"/>
    <n v="1"/>
    <n v="2"/>
    <n v="0"/>
    <n v="3"/>
    <n v="0"/>
    <n v="0"/>
    <n v="0"/>
    <n v="1"/>
    <n v="0"/>
    <n v="0"/>
    <n v="2"/>
  </r>
  <r>
    <x v="28"/>
    <x v="2"/>
    <x v="1"/>
    <x v="12"/>
    <n v="1"/>
    <n v="0"/>
    <n v="3"/>
    <n v="1"/>
    <n v="5"/>
    <n v="3"/>
    <n v="0"/>
    <n v="1"/>
    <n v="0"/>
    <n v="0"/>
    <n v="10"/>
    <n v="1"/>
  </r>
  <r>
    <x v="28"/>
    <x v="2"/>
    <x v="1"/>
    <x v="13"/>
    <n v="0"/>
    <n v="1"/>
    <n v="6"/>
    <n v="0"/>
    <n v="4"/>
    <n v="0"/>
    <n v="0"/>
    <n v="0"/>
    <n v="0"/>
    <n v="1"/>
    <n v="1"/>
    <n v="0"/>
  </r>
  <r>
    <x v="28"/>
    <x v="2"/>
    <x v="1"/>
    <x v="19"/>
    <n v="0"/>
    <n v="1"/>
    <n v="0"/>
    <n v="0"/>
    <n v="0"/>
    <n v="0"/>
    <n v="1"/>
    <n v="1"/>
    <n v="0"/>
    <n v="0"/>
    <n v="0"/>
    <n v="0"/>
  </r>
  <r>
    <x v="28"/>
    <x v="2"/>
    <x v="1"/>
    <x v="14"/>
    <n v="0"/>
    <n v="0"/>
    <n v="0"/>
    <n v="0"/>
    <n v="0"/>
    <n v="0"/>
    <n v="0"/>
    <n v="0"/>
    <n v="0"/>
    <n v="1"/>
    <n v="0"/>
    <n v="0"/>
  </r>
  <r>
    <x v="29"/>
    <x v="2"/>
    <x v="0"/>
    <x v="1"/>
    <n v="3"/>
    <n v="0"/>
    <n v="0"/>
    <n v="1"/>
    <n v="0"/>
    <n v="0"/>
    <n v="6"/>
    <n v="1"/>
    <n v="0"/>
    <n v="1"/>
    <n v="0"/>
    <n v="1"/>
  </r>
  <r>
    <x v="29"/>
    <x v="2"/>
    <x v="0"/>
    <x v="2"/>
    <n v="0"/>
    <n v="0"/>
    <n v="0"/>
    <n v="6"/>
    <n v="4"/>
    <n v="0"/>
    <n v="1"/>
    <n v="1"/>
    <n v="0"/>
    <n v="0"/>
    <n v="0"/>
    <n v="0"/>
  </r>
  <r>
    <x v="29"/>
    <x v="2"/>
    <x v="0"/>
    <x v="3"/>
    <n v="0"/>
    <n v="0"/>
    <n v="0"/>
    <n v="1"/>
    <n v="0"/>
    <n v="0"/>
    <n v="1"/>
    <n v="1"/>
    <n v="2"/>
    <n v="0"/>
    <n v="0"/>
    <n v="0"/>
  </r>
  <r>
    <x v="29"/>
    <x v="2"/>
    <x v="0"/>
    <x v="4"/>
    <n v="0"/>
    <n v="0"/>
    <n v="0"/>
    <n v="0"/>
    <n v="0"/>
    <n v="0"/>
    <n v="0"/>
    <n v="0"/>
    <n v="0"/>
    <n v="0"/>
    <n v="0"/>
    <n v="1"/>
  </r>
  <r>
    <x v="29"/>
    <x v="2"/>
    <x v="0"/>
    <x v="5"/>
    <n v="0"/>
    <n v="1"/>
    <n v="1"/>
    <n v="2"/>
    <n v="4"/>
    <n v="0"/>
    <n v="8"/>
    <n v="10"/>
    <n v="7"/>
    <n v="7"/>
    <n v="9"/>
    <n v="2"/>
  </r>
  <r>
    <x v="29"/>
    <x v="2"/>
    <x v="1"/>
    <x v="8"/>
    <n v="0"/>
    <n v="0"/>
    <n v="0"/>
    <n v="0"/>
    <n v="0"/>
    <n v="0"/>
    <n v="0"/>
    <n v="1"/>
    <n v="0"/>
    <n v="1"/>
    <n v="0"/>
    <n v="0"/>
  </r>
  <r>
    <x v="29"/>
    <x v="2"/>
    <x v="1"/>
    <x v="9"/>
    <n v="0"/>
    <n v="0"/>
    <n v="1"/>
    <n v="1"/>
    <n v="0"/>
    <n v="0"/>
    <n v="0"/>
    <n v="0"/>
    <n v="0"/>
    <n v="0"/>
    <n v="0"/>
    <n v="0"/>
  </r>
  <r>
    <x v="29"/>
    <x v="2"/>
    <x v="1"/>
    <x v="10"/>
    <n v="0"/>
    <n v="0"/>
    <n v="1"/>
    <n v="0"/>
    <n v="0"/>
    <n v="0"/>
    <n v="0"/>
    <n v="0"/>
    <n v="0"/>
    <n v="0"/>
    <n v="0"/>
    <n v="0"/>
  </r>
  <r>
    <x v="29"/>
    <x v="2"/>
    <x v="1"/>
    <x v="12"/>
    <n v="0"/>
    <n v="0"/>
    <n v="0"/>
    <n v="0"/>
    <n v="0"/>
    <n v="0"/>
    <n v="0"/>
    <n v="1"/>
    <n v="0"/>
    <n v="0"/>
    <n v="2"/>
    <n v="1"/>
  </r>
  <r>
    <x v="30"/>
    <x v="0"/>
    <x v="0"/>
    <x v="0"/>
    <n v="0"/>
    <n v="0"/>
    <n v="1"/>
    <n v="1"/>
    <n v="1"/>
    <n v="0"/>
    <n v="6"/>
    <n v="3"/>
    <n v="0"/>
    <n v="0"/>
    <n v="0"/>
    <n v="1"/>
  </r>
  <r>
    <x v="30"/>
    <x v="0"/>
    <x v="0"/>
    <x v="16"/>
    <n v="0"/>
    <n v="0"/>
    <n v="0"/>
    <n v="0"/>
    <n v="2"/>
    <n v="0"/>
    <n v="1"/>
    <n v="0"/>
    <n v="1"/>
    <n v="0"/>
    <n v="0"/>
    <n v="0"/>
  </r>
  <r>
    <x v="30"/>
    <x v="0"/>
    <x v="0"/>
    <x v="1"/>
    <n v="0"/>
    <n v="1"/>
    <n v="3"/>
    <n v="5"/>
    <n v="13"/>
    <n v="3"/>
    <n v="8"/>
    <n v="7"/>
    <n v="2"/>
    <n v="3"/>
    <n v="3"/>
    <n v="5"/>
  </r>
  <r>
    <x v="30"/>
    <x v="0"/>
    <x v="0"/>
    <x v="2"/>
    <n v="0"/>
    <n v="0"/>
    <n v="3"/>
    <n v="0"/>
    <n v="2"/>
    <n v="1"/>
    <n v="42"/>
    <n v="28"/>
    <n v="29"/>
    <n v="2"/>
    <n v="3"/>
    <n v="13"/>
  </r>
  <r>
    <x v="30"/>
    <x v="0"/>
    <x v="0"/>
    <x v="20"/>
    <n v="2"/>
    <n v="3"/>
    <n v="14"/>
    <n v="3"/>
    <n v="0"/>
    <n v="0"/>
    <n v="0"/>
    <n v="0"/>
    <n v="0"/>
    <n v="0"/>
    <n v="0"/>
    <n v="0"/>
  </r>
  <r>
    <x v="30"/>
    <x v="0"/>
    <x v="0"/>
    <x v="3"/>
    <n v="3"/>
    <n v="5"/>
    <n v="3"/>
    <n v="11"/>
    <n v="6"/>
    <n v="13"/>
    <n v="7"/>
    <n v="9"/>
    <n v="1"/>
    <n v="1"/>
    <n v="1"/>
    <n v="0"/>
  </r>
  <r>
    <x v="30"/>
    <x v="0"/>
    <x v="0"/>
    <x v="4"/>
    <n v="0"/>
    <n v="0"/>
    <n v="8"/>
    <n v="1"/>
    <n v="0"/>
    <n v="0"/>
    <n v="2"/>
    <n v="5"/>
    <n v="1"/>
    <n v="0"/>
    <n v="0"/>
    <n v="0"/>
  </r>
  <r>
    <x v="30"/>
    <x v="0"/>
    <x v="0"/>
    <x v="5"/>
    <n v="2"/>
    <n v="1"/>
    <n v="2"/>
    <n v="12"/>
    <n v="53"/>
    <n v="31"/>
    <n v="71"/>
    <n v="64"/>
    <n v="29"/>
    <n v="30"/>
    <n v="37"/>
    <n v="71"/>
  </r>
  <r>
    <x v="30"/>
    <x v="0"/>
    <x v="0"/>
    <x v="6"/>
    <n v="0"/>
    <n v="0"/>
    <n v="0"/>
    <n v="1"/>
    <n v="0"/>
    <n v="0"/>
    <n v="0"/>
    <n v="0"/>
    <n v="0"/>
    <n v="0"/>
    <n v="0"/>
    <n v="0"/>
  </r>
  <r>
    <x v="30"/>
    <x v="0"/>
    <x v="1"/>
    <x v="7"/>
    <n v="0"/>
    <n v="0"/>
    <n v="2"/>
    <n v="0"/>
    <n v="0"/>
    <n v="0"/>
    <n v="0"/>
    <n v="1"/>
    <n v="0"/>
    <n v="0"/>
    <n v="0"/>
    <n v="0"/>
  </r>
  <r>
    <x v="30"/>
    <x v="0"/>
    <x v="1"/>
    <x v="8"/>
    <n v="15"/>
    <n v="19"/>
    <n v="53"/>
    <n v="36"/>
    <n v="15"/>
    <n v="22"/>
    <n v="15"/>
    <n v="19"/>
    <n v="6"/>
    <n v="7"/>
    <n v="1"/>
    <n v="6"/>
  </r>
  <r>
    <x v="30"/>
    <x v="0"/>
    <x v="1"/>
    <x v="9"/>
    <n v="3"/>
    <n v="2"/>
    <n v="2"/>
    <n v="0"/>
    <n v="1"/>
    <n v="6"/>
    <n v="2"/>
    <n v="2"/>
    <n v="2"/>
    <n v="0"/>
    <n v="0"/>
    <n v="0"/>
  </r>
  <r>
    <x v="30"/>
    <x v="0"/>
    <x v="1"/>
    <x v="10"/>
    <n v="0"/>
    <n v="0"/>
    <n v="0"/>
    <n v="0"/>
    <n v="3"/>
    <n v="4"/>
    <n v="5"/>
    <n v="10"/>
    <n v="4"/>
    <n v="1"/>
    <n v="0"/>
    <n v="0"/>
  </r>
  <r>
    <x v="30"/>
    <x v="0"/>
    <x v="1"/>
    <x v="11"/>
    <n v="0"/>
    <n v="0"/>
    <n v="0"/>
    <n v="0"/>
    <n v="2"/>
    <n v="0"/>
    <n v="1"/>
    <n v="1"/>
    <n v="4"/>
    <n v="4"/>
    <n v="0"/>
    <n v="1"/>
  </r>
  <r>
    <x v="30"/>
    <x v="0"/>
    <x v="1"/>
    <x v="12"/>
    <n v="3"/>
    <n v="1"/>
    <n v="2"/>
    <n v="1"/>
    <n v="0"/>
    <n v="7"/>
    <n v="8"/>
    <n v="0"/>
    <n v="0"/>
    <n v="0"/>
    <n v="1"/>
    <n v="4"/>
  </r>
  <r>
    <x v="30"/>
    <x v="0"/>
    <x v="1"/>
    <x v="13"/>
    <n v="1"/>
    <n v="1"/>
    <n v="0"/>
    <n v="1"/>
    <n v="2"/>
    <n v="4"/>
    <n v="1"/>
    <n v="6"/>
    <n v="7"/>
    <n v="0"/>
    <n v="0"/>
    <n v="1"/>
  </r>
  <r>
    <x v="30"/>
    <x v="0"/>
    <x v="1"/>
    <x v="14"/>
    <n v="0"/>
    <n v="0"/>
    <n v="0"/>
    <n v="0"/>
    <n v="0"/>
    <n v="0"/>
    <n v="0"/>
    <n v="0"/>
    <n v="0"/>
    <n v="0"/>
    <n v="0"/>
    <n v="1"/>
  </r>
  <r>
    <x v="30"/>
    <x v="0"/>
    <x v="1"/>
    <x v="15"/>
    <n v="2"/>
    <n v="3"/>
    <n v="3"/>
    <n v="1"/>
    <n v="0"/>
    <n v="0"/>
    <n v="0"/>
    <n v="0"/>
    <n v="0"/>
    <n v="0"/>
    <n v="0"/>
    <n v="0"/>
  </r>
  <r>
    <x v="31"/>
    <x v="0"/>
    <x v="0"/>
    <x v="0"/>
    <n v="0"/>
    <n v="0"/>
    <n v="0"/>
    <n v="0"/>
    <n v="2"/>
    <n v="0"/>
    <n v="0"/>
    <n v="0"/>
    <n v="0"/>
    <n v="0"/>
    <n v="0"/>
    <n v="0"/>
  </r>
  <r>
    <x v="31"/>
    <x v="0"/>
    <x v="0"/>
    <x v="16"/>
    <n v="0"/>
    <n v="0"/>
    <n v="0"/>
    <n v="0"/>
    <n v="2"/>
    <n v="0"/>
    <n v="0"/>
    <n v="0"/>
    <n v="0"/>
    <n v="0"/>
    <n v="0"/>
    <n v="2"/>
  </r>
  <r>
    <x v="31"/>
    <x v="0"/>
    <x v="0"/>
    <x v="1"/>
    <n v="5"/>
    <n v="17"/>
    <n v="7"/>
    <n v="9"/>
    <n v="31"/>
    <n v="17"/>
    <n v="5"/>
    <n v="21"/>
    <n v="5"/>
    <n v="6"/>
    <n v="7"/>
    <n v="8"/>
  </r>
  <r>
    <x v="31"/>
    <x v="0"/>
    <x v="0"/>
    <x v="2"/>
    <n v="4"/>
    <n v="2"/>
    <n v="4"/>
    <n v="2"/>
    <n v="3"/>
    <n v="24"/>
    <n v="10"/>
    <n v="11"/>
    <n v="7"/>
    <n v="3"/>
    <n v="2"/>
    <n v="11"/>
  </r>
  <r>
    <x v="31"/>
    <x v="0"/>
    <x v="0"/>
    <x v="3"/>
    <n v="5"/>
    <n v="1"/>
    <n v="4"/>
    <n v="8"/>
    <n v="12"/>
    <n v="27"/>
    <n v="4"/>
    <n v="0"/>
    <n v="4"/>
    <n v="0"/>
    <n v="2"/>
    <n v="4"/>
  </r>
  <r>
    <x v="31"/>
    <x v="0"/>
    <x v="0"/>
    <x v="4"/>
    <n v="12"/>
    <n v="11"/>
    <n v="10"/>
    <n v="8"/>
    <n v="12"/>
    <n v="17"/>
    <n v="16"/>
    <n v="4"/>
    <n v="5"/>
    <n v="4"/>
    <n v="6"/>
    <n v="17"/>
  </r>
  <r>
    <x v="31"/>
    <x v="0"/>
    <x v="0"/>
    <x v="5"/>
    <n v="3"/>
    <n v="0"/>
    <n v="0"/>
    <n v="0"/>
    <n v="4"/>
    <n v="13"/>
    <n v="5"/>
    <n v="2"/>
    <n v="2"/>
    <n v="16"/>
    <n v="14"/>
    <n v="32"/>
  </r>
  <r>
    <x v="31"/>
    <x v="0"/>
    <x v="0"/>
    <x v="6"/>
    <n v="0"/>
    <n v="0"/>
    <n v="1"/>
    <n v="1"/>
    <n v="0"/>
    <n v="0"/>
    <n v="0"/>
    <n v="1"/>
    <n v="0"/>
    <n v="0"/>
    <n v="0"/>
    <n v="0"/>
  </r>
  <r>
    <x v="31"/>
    <x v="0"/>
    <x v="1"/>
    <x v="7"/>
    <n v="0"/>
    <n v="0"/>
    <n v="1"/>
    <n v="1"/>
    <n v="1"/>
    <n v="0"/>
    <n v="2"/>
    <n v="0"/>
    <n v="1"/>
    <n v="0"/>
    <n v="0"/>
    <n v="1"/>
  </r>
  <r>
    <x v="31"/>
    <x v="0"/>
    <x v="1"/>
    <x v="8"/>
    <n v="10"/>
    <n v="6"/>
    <n v="18"/>
    <n v="6"/>
    <n v="1"/>
    <n v="4"/>
    <n v="31"/>
    <n v="12"/>
    <n v="2"/>
    <n v="6"/>
    <n v="0"/>
    <n v="1"/>
  </r>
  <r>
    <x v="31"/>
    <x v="0"/>
    <x v="1"/>
    <x v="9"/>
    <n v="0"/>
    <n v="0"/>
    <n v="1"/>
    <n v="0"/>
    <n v="2"/>
    <n v="0"/>
    <n v="0"/>
    <n v="0"/>
    <n v="0"/>
    <n v="0"/>
    <n v="0"/>
    <n v="1"/>
  </r>
  <r>
    <x v="31"/>
    <x v="0"/>
    <x v="1"/>
    <x v="10"/>
    <n v="0"/>
    <n v="0"/>
    <n v="0"/>
    <n v="0"/>
    <n v="1"/>
    <n v="10"/>
    <n v="2"/>
    <n v="1"/>
    <n v="0"/>
    <n v="0"/>
    <n v="0"/>
    <n v="1"/>
  </r>
  <r>
    <x v="31"/>
    <x v="0"/>
    <x v="1"/>
    <x v="11"/>
    <n v="0"/>
    <n v="4"/>
    <n v="3"/>
    <n v="4"/>
    <n v="0"/>
    <n v="0"/>
    <n v="1"/>
    <n v="1"/>
    <n v="2"/>
    <n v="3"/>
    <n v="0"/>
    <n v="4"/>
  </r>
  <r>
    <x v="31"/>
    <x v="0"/>
    <x v="1"/>
    <x v="12"/>
    <n v="4"/>
    <n v="29"/>
    <n v="36"/>
    <n v="36"/>
    <n v="59"/>
    <n v="5"/>
    <n v="18"/>
    <n v="137"/>
    <n v="25"/>
    <n v="15"/>
    <n v="23"/>
    <n v="39"/>
  </r>
  <r>
    <x v="31"/>
    <x v="0"/>
    <x v="1"/>
    <x v="13"/>
    <n v="8"/>
    <n v="7"/>
    <n v="4"/>
    <n v="2"/>
    <n v="3"/>
    <n v="0"/>
    <n v="3"/>
    <n v="1"/>
    <n v="7"/>
    <n v="2"/>
    <n v="5"/>
    <n v="12"/>
  </r>
  <r>
    <x v="31"/>
    <x v="0"/>
    <x v="1"/>
    <x v="19"/>
    <n v="0"/>
    <n v="0"/>
    <n v="1"/>
    <n v="0"/>
    <n v="0"/>
    <n v="0"/>
    <n v="0"/>
    <n v="0"/>
    <n v="0"/>
    <n v="0"/>
    <n v="0"/>
    <n v="0"/>
  </r>
  <r>
    <x v="31"/>
    <x v="0"/>
    <x v="1"/>
    <x v="18"/>
    <n v="15"/>
    <n v="0"/>
    <n v="0"/>
    <n v="0"/>
    <n v="0"/>
    <n v="0"/>
    <n v="0"/>
    <n v="0"/>
    <n v="0"/>
    <n v="0"/>
    <n v="0"/>
    <n v="0"/>
  </r>
  <r>
    <x v="31"/>
    <x v="0"/>
    <x v="1"/>
    <x v="17"/>
    <n v="0"/>
    <n v="0"/>
    <n v="0"/>
    <n v="0"/>
    <n v="0"/>
    <n v="2"/>
    <n v="0"/>
    <n v="0"/>
    <n v="0"/>
    <n v="0"/>
    <n v="0"/>
    <n v="0"/>
  </r>
  <r>
    <x v="31"/>
    <x v="0"/>
    <x v="1"/>
    <x v="15"/>
    <n v="0"/>
    <n v="10"/>
    <n v="4"/>
    <n v="3"/>
    <n v="0"/>
    <n v="0"/>
    <n v="0"/>
    <n v="0"/>
    <n v="0"/>
    <n v="0"/>
    <n v="0"/>
    <n v="0"/>
  </r>
  <r>
    <x v="32"/>
    <x v="2"/>
    <x v="0"/>
    <x v="0"/>
    <n v="0"/>
    <n v="0"/>
    <n v="0"/>
    <n v="1"/>
    <n v="0"/>
    <n v="2"/>
    <n v="0"/>
    <n v="0"/>
    <n v="0"/>
    <n v="0"/>
    <n v="0"/>
    <n v="0"/>
  </r>
  <r>
    <x v="32"/>
    <x v="2"/>
    <x v="0"/>
    <x v="1"/>
    <n v="2"/>
    <n v="1"/>
    <n v="1"/>
    <n v="1"/>
    <n v="1"/>
    <n v="0"/>
    <n v="1"/>
    <n v="1"/>
    <n v="1"/>
    <n v="2"/>
    <n v="1"/>
    <n v="1"/>
  </r>
  <r>
    <x v="32"/>
    <x v="2"/>
    <x v="0"/>
    <x v="2"/>
    <n v="13"/>
    <n v="9"/>
    <n v="24"/>
    <n v="4"/>
    <n v="10"/>
    <n v="1"/>
    <n v="1"/>
    <n v="2"/>
    <n v="2"/>
    <n v="1"/>
    <n v="2"/>
    <n v="2"/>
  </r>
  <r>
    <x v="32"/>
    <x v="2"/>
    <x v="0"/>
    <x v="3"/>
    <n v="0"/>
    <n v="1"/>
    <n v="1"/>
    <n v="0"/>
    <n v="0"/>
    <n v="0"/>
    <n v="0"/>
    <n v="0"/>
    <n v="2"/>
    <n v="0"/>
    <n v="0"/>
    <n v="0"/>
  </r>
  <r>
    <x v="32"/>
    <x v="2"/>
    <x v="0"/>
    <x v="4"/>
    <n v="2"/>
    <n v="0"/>
    <n v="3"/>
    <n v="3"/>
    <n v="0"/>
    <n v="0"/>
    <n v="1"/>
    <n v="1"/>
    <n v="1"/>
    <n v="0"/>
    <n v="4"/>
    <n v="2"/>
  </r>
  <r>
    <x v="32"/>
    <x v="2"/>
    <x v="0"/>
    <x v="5"/>
    <n v="19"/>
    <n v="12"/>
    <n v="12"/>
    <n v="15"/>
    <n v="6"/>
    <n v="22"/>
    <n v="9"/>
    <n v="7"/>
    <n v="5"/>
    <n v="9"/>
    <n v="22"/>
    <n v="37"/>
  </r>
  <r>
    <x v="32"/>
    <x v="2"/>
    <x v="0"/>
    <x v="6"/>
    <n v="0"/>
    <n v="0"/>
    <n v="1"/>
    <n v="0"/>
    <n v="0"/>
    <n v="1"/>
    <n v="0"/>
    <n v="0"/>
    <n v="0"/>
    <n v="1"/>
    <n v="0"/>
    <n v="0"/>
  </r>
  <r>
    <x v="32"/>
    <x v="2"/>
    <x v="1"/>
    <x v="8"/>
    <n v="0"/>
    <n v="1"/>
    <n v="0"/>
    <n v="0"/>
    <n v="1"/>
    <n v="0"/>
    <n v="0"/>
    <n v="0"/>
    <n v="0"/>
    <n v="0"/>
    <n v="2"/>
    <n v="0"/>
  </r>
  <r>
    <x v="32"/>
    <x v="2"/>
    <x v="1"/>
    <x v="10"/>
    <n v="0"/>
    <n v="1"/>
    <n v="2"/>
    <n v="0"/>
    <n v="1"/>
    <n v="1"/>
    <n v="0"/>
    <n v="1"/>
    <n v="0"/>
    <n v="2"/>
    <n v="0"/>
    <n v="4"/>
  </r>
  <r>
    <x v="32"/>
    <x v="2"/>
    <x v="1"/>
    <x v="11"/>
    <n v="0"/>
    <n v="1"/>
    <n v="1"/>
    <n v="3"/>
    <n v="3"/>
    <n v="9"/>
    <n v="2"/>
    <n v="2"/>
    <n v="1"/>
    <n v="0"/>
    <n v="2"/>
    <n v="4"/>
  </r>
  <r>
    <x v="32"/>
    <x v="2"/>
    <x v="1"/>
    <x v="12"/>
    <n v="0"/>
    <n v="0"/>
    <n v="0"/>
    <n v="0"/>
    <n v="0"/>
    <n v="2"/>
    <n v="0"/>
    <n v="1"/>
    <n v="0"/>
    <n v="0"/>
    <n v="4"/>
    <n v="2"/>
  </r>
  <r>
    <x v="32"/>
    <x v="2"/>
    <x v="1"/>
    <x v="13"/>
    <n v="0"/>
    <n v="1"/>
    <n v="2"/>
    <n v="2"/>
    <n v="4"/>
    <n v="0"/>
    <n v="0"/>
    <n v="0"/>
    <n v="0"/>
    <n v="0"/>
    <n v="0"/>
    <n v="1"/>
  </r>
  <r>
    <x v="33"/>
    <x v="3"/>
    <x v="0"/>
    <x v="0"/>
    <n v="0"/>
    <n v="0"/>
    <n v="0"/>
    <n v="1"/>
    <n v="0"/>
    <n v="0"/>
    <n v="0"/>
    <n v="0"/>
    <n v="0"/>
    <n v="0"/>
    <n v="0"/>
    <n v="0"/>
  </r>
  <r>
    <x v="33"/>
    <x v="3"/>
    <x v="0"/>
    <x v="1"/>
    <n v="0"/>
    <n v="0"/>
    <n v="0"/>
    <n v="0"/>
    <n v="0"/>
    <n v="0"/>
    <n v="0"/>
    <n v="1"/>
    <n v="0"/>
    <n v="0"/>
    <n v="0"/>
    <n v="0"/>
  </r>
  <r>
    <x v="33"/>
    <x v="3"/>
    <x v="0"/>
    <x v="2"/>
    <n v="5"/>
    <n v="3"/>
    <n v="4"/>
    <n v="1"/>
    <n v="4"/>
    <n v="0"/>
    <n v="0"/>
    <n v="7"/>
    <n v="1"/>
    <n v="2"/>
    <n v="1"/>
    <n v="0"/>
  </r>
  <r>
    <x v="33"/>
    <x v="3"/>
    <x v="0"/>
    <x v="5"/>
    <n v="4"/>
    <n v="2"/>
    <n v="3"/>
    <n v="0"/>
    <n v="1"/>
    <n v="1"/>
    <n v="0"/>
    <n v="0"/>
    <n v="0"/>
    <n v="2"/>
    <n v="0"/>
    <n v="1"/>
  </r>
  <r>
    <x v="33"/>
    <x v="3"/>
    <x v="1"/>
    <x v="8"/>
    <n v="0"/>
    <n v="1"/>
    <n v="0"/>
    <n v="0"/>
    <n v="0"/>
    <n v="0"/>
    <n v="0"/>
    <n v="0"/>
    <n v="0"/>
    <n v="0"/>
    <n v="0"/>
    <n v="0"/>
  </r>
  <r>
    <x v="33"/>
    <x v="3"/>
    <x v="1"/>
    <x v="9"/>
    <n v="1"/>
    <n v="0"/>
    <n v="0"/>
    <n v="0"/>
    <n v="0"/>
    <n v="0"/>
    <n v="0"/>
    <n v="0"/>
    <n v="0"/>
    <n v="0"/>
    <n v="1"/>
    <n v="0"/>
  </r>
  <r>
    <x v="33"/>
    <x v="3"/>
    <x v="1"/>
    <x v="10"/>
    <n v="0"/>
    <n v="0"/>
    <n v="1"/>
    <n v="0"/>
    <n v="0"/>
    <n v="0"/>
    <n v="0"/>
    <n v="0"/>
    <n v="0"/>
    <n v="0"/>
    <n v="0"/>
    <n v="1"/>
  </r>
  <r>
    <x v="34"/>
    <x v="3"/>
    <x v="0"/>
    <x v="1"/>
    <n v="0"/>
    <n v="2"/>
    <n v="0"/>
    <n v="4"/>
    <n v="2"/>
    <n v="1"/>
    <n v="0"/>
    <n v="1"/>
    <n v="0"/>
    <n v="1"/>
    <n v="1"/>
    <n v="0"/>
  </r>
  <r>
    <x v="34"/>
    <x v="3"/>
    <x v="0"/>
    <x v="2"/>
    <n v="0"/>
    <n v="2"/>
    <n v="0"/>
    <n v="0"/>
    <n v="0"/>
    <n v="0"/>
    <n v="0"/>
    <n v="0"/>
    <n v="0"/>
    <n v="0"/>
    <n v="0"/>
    <n v="0"/>
  </r>
  <r>
    <x v="34"/>
    <x v="3"/>
    <x v="0"/>
    <x v="5"/>
    <n v="2"/>
    <n v="4"/>
    <n v="8"/>
    <n v="6"/>
    <n v="2"/>
    <n v="6"/>
    <n v="4"/>
    <n v="0"/>
    <n v="1"/>
    <n v="2"/>
    <n v="0"/>
    <n v="0"/>
  </r>
  <r>
    <x v="34"/>
    <x v="3"/>
    <x v="1"/>
    <x v="10"/>
    <n v="0"/>
    <n v="0"/>
    <n v="2"/>
    <n v="0"/>
    <n v="0"/>
    <n v="0"/>
    <n v="0"/>
    <n v="0"/>
    <n v="0"/>
    <n v="0"/>
    <n v="0"/>
    <n v="0"/>
  </r>
  <r>
    <x v="34"/>
    <x v="3"/>
    <x v="1"/>
    <x v="11"/>
    <n v="0"/>
    <n v="0"/>
    <n v="0"/>
    <n v="2"/>
    <n v="0"/>
    <n v="0"/>
    <n v="0"/>
    <n v="0"/>
    <n v="0"/>
    <n v="0"/>
    <n v="0"/>
    <n v="0"/>
  </r>
  <r>
    <x v="34"/>
    <x v="3"/>
    <x v="1"/>
    <x v="13"/>
    <n v="0"/>
    <n v="0"/>
    <n v="0"/>
    <n v="0"/>
    <n v="0"/>
    <n v="1"/>
    <n v="0"/>
    <n v="0"/>
    <n v="0"/>
    <n v="0"/>
    <n v="0"/>
    <n v="0"/>
  </r>
  <r>
    <x v="35"/>
    <x v="3"/>
    <x v="0"/>
    <x v="1"/>
    <n v="0"/>
    <n v="0"/>
    <n v="0"/>
    <n v="0"/>
    <n v="0"/>
    <n v="0"/>
    <n v="0"/>
    <n v="1"/>
    <n v="0"/>
    <n v="0"/>
    <n v="1"/>
    <n v="0"/>
  </r>
  <r>
    <x v="35"/>
    <x v="3"/>
    <x v="0"/>
    <x v="2"/>
    <n v="2"/>
    <n v="5"/>
    <n v="0"/>
    <n v="0"/>
    <n v="0"/>
    <n v="0"/>
    <n v="2"/>
    <n v="4"/>
    <n v="3"/>
    <n v="0"/>
    <n v="0"/>
    <n v="0"/>
  </r>
  <r>
    <x v="35"/>
    <x v="3"/>
    <x v="0"/>
    <x v="5"/>
    <n v="0"/>
    <n v="0"/>
    <n v="0"/>
    <n v="0"/>
    <n v="0"/>
    <n v="1"/>
    <n v="2"/>
    <n v="3"/>
    <n v="0"/>
    <n v="2"/>
    <n v="2"/>
    <n v="0"/>
  </r>
  <r>
    <x v="35"/>
    <x v="3"/>
    <x v="1"/>
    <x v="12"/>
    <n v="0"/>
    <n v="1"/>
    <n v="0"/>
    <n v="0"/>
    <n v="0"/>
    <n v="0"/>
    <n v="0"/>
    <n v="0"/>
    <n v="0"/>
    <n v="0"/>
    <n v="0"/>
    <n v="0"/>
  </r>
  <r>
    <x v="35"/>
    <x v="3"/>
    <x v="1"/>
    <x v="13"/>
    <n v="1"/>
    <n v="0"/>
    <n v="0"/>
    <n v="0"/>
    <n v="0"/>
    <n v="0"/>
    <n v="0"/>
    <n v="0"/>
    <n v="0"/>
    <n v="0"/>
    <n v="0"/>
    <n v="0"/>
  </r>
  <r>
    <x v="35"/>
    <x v="3"/>
    <x v="1"/>
    <x v="17"/>
    <n v="2"/>
    <n v="0"/>
    <n v="0"/>
    <n v="0"/>
    <n v="0"/>
    <n v="0"/>
    <n v="0"/>
    <n v="0"/>
    <n v="0"/>
    <n v="0"/>
    <n v="0"/>
    <n v="0"/>
  </r>
  <r>
    <x v="36"/>
    <x v="3"/>
    <x v="0"/>
    <x v="1"/>
    <n v="0"/>
    <n v="0"/>
    <n v="1"/>
    <n v="3"/>
    <n v="2"/>
    <n v="1"/>
    <n v="1"/>
    <n v="1"/>
    <n v="0"/>
    <n v="0"/>
    <n v="0"/>
    <n v="1"/>
  </r>
  <r>
    <x v="36"/>
    <x v="3"/>
    <x v="0"/>
    <x v="2"/>
    <n v="0"/>
    <n v="0"/>
    <n v="0"/>
    <n v="0"/>
    <n v="0"/>
    <n v="0"/>
    <n v="0"/>
    <n v="1"/>
    <n v="2"/>
    <n v="1"/>
    <n v="1"/>
    <n v="1"/>
  </r>
  <r>
    <x v="36"/>
    <x v="3"/>
    <x v="0"/>
    <x v="3"/>
    <n v="0"/>
    <n v="0"/>
    <n v="0"/>
    <n v="1"/>
    <n v="0"/>
    <n v="0"/>
    <n v="0"/>
    <n v="0"/>
    <n v="1"/>
    <n v="0"/>
    <n v="0"/>
    <n v="0"/>
  </r>
  <r>
    <x v="36"/>
    <x v="3"/>
    <x v="0"/>
    <x v="4"/>
    <n v="0"/>
    <n v="0"/>
    <n v="1"/>
    <n v="1"/>
    <n v="1"/>
    <n v="0"/>
    <n v="0"/>
    <n v="1"/>
    <n v="0"/>
    <n v="0"/>
    <n v="0"/>
    <n v="1"/>
  </r>
  <r>
    <x v="36"/>
    <x v="3"/>
    <x v="0"/>
    <x v="5"/>
    <n v="3"/>
    <n v="6"/>
    <n v="4"/>
    <n v="3"/>
    <n v="2"/>
    <n v="14"/>
    <n v="5"/>
    <n v="5"/>
    <n v="2"/>
    <n v="4"/>
    <n v="0"/>
    <n v="3"/>
  </r>
  <r>
    <x v="36"/>
    <x v="3"/>
    <x v="1"/>
    <x v="10"/>
    <n v="1"/>
    <n v="0"/>
    <n v="1"/>
    <n v="0"/>
    <n v="0"/>
    <n v="0"/>
    <n v="0"/>
    <n v="1"/>
    <n v="0"/>
    <n v="0"/>
    <n v="0"/>
    <n v="0"/>
  </r>
  <r>
    <x v="36"/>
    <x v="3"/>
    <x v="1"/>
    <x v="11"/>
    <n v="0"/>
    <n v="0"/>
    <n v="1"/>
    <n v="0"/>
    <n v="2"/>
    <n v="0"/>
    <n v="0"/>
    <n v="0"/>
    <n v="0"/>
    <n v="0"/>
    <n v="0"/>
    <n v="1"/>
  </r>
  <r>
    <x v="36"/>
    <x v="3"/>
    <x v="1"/>
    <x v="12"/>
    <n v="0"/>
    <n v="0"/>
    <n v="0"/>
    <n v="0"/>
    <n v="0"/>
    <n v="0"/>
    <n v="0"/>
    <n v="0"/>
    <n v="2"/>
    <n v="0"/>
    <n v="0"/>
    <n v="0"/>
  </r>
  <r>
    <x v="36"/>
    <x v="3"/>
    <x v="1"/>
    <x v="13"/>
    <n v="0"/>
    <n v="0"/>
    <n v="0"/>
    <n v="0"/>
    <n v="2"/>
    <n v="0"/>
    <n v="0"/>
    <n v="0"/>
    <n v="0"/>
    <n v="0"/>
    <n v="0"/>
    <n v="0"/>
  </r>
  <r>
    <x v="37"/>
    <x v="3"/>
    <x v="0"/>
    <x v="1"/>
    <n v="0"/>
    <n v="0"/>
    <n v="0"/>
    <n v="1"/>
    <n v="0"/>
    <n v="0"/>
    <n v="0"/>
    <n v="0"/>
    <n v="0"/>
    <n v="0"/>
    <n v="0"/>
    <n v="0"/>
  </r>
  <r>
    <x v="37"/>
    <x v="3"/>
    <x v="0"/>
    <x v="2"/>
    <n v="4"/>
    <n v="1"/>
    <n v="5"/>
    <n v="3"/>
    <n v="0"/>
    <n v="0"/>
    <n v="0"/>
    <n v="0"/>
    <n v="0"/>
    <n v="0"/>
    <n v="0"/>
    <n v="0"/>
  </r>
  <r>
    <x v="37"/>
    <x v="3"/>
    <x v="0"/>
    <x v="5"/>
    <n v="0"/>
    <n v="1"/>
    <n v="1"/>
    <n v="1"/>
    <n v="0"/>
    <n v="0"/>
    <n v="0"/>
    <n v="0"/>
    <n v="0"/>
    <n v="0"/>
    <n v="0"/>
    <n v="0"/>
  </r>
  <r>
    <x v="37"/>
    <x v="3"/>
    <x v="1"/>
    <x v="10"/>
    <n v="0"/>
    <n v="0"/>
    <n v="1"/>
    <n v="1"/>
    <n v="0"/>
    <n v="0"/>
    <n v="0"/>
    <n v="0"/>
    <n v="0"/>
    <n v="0"/>
    <n v="0"/>
    <n v="0"/>
  </r>
  <r>
    <x v="38"/>
    <x v="3"/>
    <x v="0"/>
    <x v="2"/>
    <n v="0"/>
    <n v="0"/>
    <n v="1"/>
    <n v="2"/>
    <n v="1"/>
    <n v="0"/>
    <n v="0"/>
    <n v="3"/>
    <n v="0"/>
    <n v="1"/>
    <n v="0"/>
    <n v="0"/>
  </r>
  <r>
    <x v="38"/>
    <x v="3"/>
    <x v="0"/>
    <x v="3"/>
    <n v="0"/>
    <n v="0"/>
    <n v="0"/>
    <n v="0"/>
    <n v="0"/>
    <n v="0"/>
    <n v="1"/>
    <n v="1"/>
    <n v="0"/>
    <n v="0"/>
    <n v="0"/>
    <n v="0"/>
  </r>
  <r>
    <x v="38"/>
    <x v="3"/>
    <x v="0"/>
    <x v="4"/>
    <n v="0"/>
    <n v="0"/>
    <n v="0"/>
    <n v="0"/>
    <n v="0"/>
    <n v="0"/>
    <n v="0"/>
    <n v="0"/>
    <n v="0"/>
    <n v="1"/>
    <n v="0"/>
    <n v="0"/>
  </r>
  <r>
    <x v="39"/>
    <x v="1"/>
    <x v="0"/>
    <x v="1"/>
    <n v="0"/>
    <n v="0"/>
    <n v="1"/>
    <n v="0"/>
    <n v="0"/>
    <n v="0"/>
    <n v="0"/>
    <n v="0"/>
    <n v="1"/>
    <n v="0"/>
    <n v="0"/>
    <n v="0"/>
  </r>
  <r>
    <x v="39"/>
    <x v="1"/>
    <x v="0"/>
    <x v="2"/>
    <n v="0"/>
    <n v="0"/>
    <n v="1"/>
    <n v="1"/>
    <n v="0"/>
    <n v="1"/>
    <n v="2"/>
    <n v="1"/>
    <n v="0"/>
    <n v="0"/>
    <n v="0"/>
    <n v="0"/>
  </r>
  <r>
    <x v="39"/>
    <x v="1"/>
    <x v="0"/>
    <x v="3"/>
    <n v="1"/>
    <n v="0"/>
    <n v="0"/>
    <n v="0"/>
    <n v="0"/>
    <n v="0"/>
    <n v="0"/>
    <n v="0"/>
    <n v="1"/>
    <n v="1"/>
    <n v="0"/>
    <n v="0"/>
  </r>
  <r>
    <x v="39"/>
    <x v="1"/>
    <x v="0"/>
    <x v="5"/>
    <n v="2"/>
    <n v="1"/>
    <n v="4"/>
    <n v="1"/>
    <n v="9"/>
    <n v="13"/>
    <n v="6"/>
    <n v="1"/>
    <n v="1"/>
    <n v="0"/>
    <n v="3"/>
    <n v="2"/>
  </r>
  <r>
    <x v="39"/>
    <x v="1"/>
    <x v="1"/>
    <x v="7"/>
    <n v="0"/>
    <n v="0"/>
    <n v="0"/>
    <n v="0"/>
    <n v="0"/>
    <n v="0"/>
    <n v="0"/>
    <n v="0"/>
    <n v="0"/>
    <n v="0"/>
    <n v="0"/>
    <n v="1"/>
  </r>
  <r>
    <x v="39"/>
    <x v="1"/>
    <x v="1"/>
    <x v="10"/>
    <n v="1"/>
    <n v="0"/>
    <n v="0"/>
    <n v="0"/>
    <n v="0"/>
    <n v="0"/>
    <n v="0"/>
    <n v="0"/>
    <n v="0"/>
    <n v="0"/>
    <n v="0"/>
    <n v="0"/>
  </r>
  <r>
    <x v="40"/>
    <x v="2"/>
    <x v="0"/>
    <x v="0"/>
    <n v="0"/>
    <n v="0"/>
    <n v="0"/>
    <n v="0"/>
    <n v="0"/>
    <n v="0"/>
    <n v="0"/>
    <n v="1"/>
    <n v="0"/>
    <n v="0"/>
    <n v="0"/>
    <n v="0"/>
  </r>
  <r>
    <x v="40"/>
    <x v="2"/>
    <x v="0"/>
    <x v="1"/>
    <n v="0"/>
    <n v="1"/>
    <n v="3"/>
    <n v="0"/>
    <n v="3"/>
    <n v="1"/>
    <n v="4"/>
    <n v="3"/>
    <n v="0"/>
    <n v="2"/>
    <n v="0"/>
    <n v="5"/>
  </r>
  <r>
    <x v="40"/>
    <x v="2"/>
    <x v="0"/>
    <x v="2"/>
    <n v="2"/>
    <n v="1"/>
    <n v="1"/>
    <n v="0"/>
    <n v="4"/>
    <n v="0"/>
    <n v="4"/>
    <n v="5"/>
    <n v="2"/>
    <n v="1"/>
    <n v="0"/>
    <n v="1"/>
  </r>
  <r>
    <x v="40"/>
    <x v="2"/>
    <x v="0"/>
    <x v="3"/>
    <n v="0"/>
    <n v="0"/>
    <n v="0"/>
    <n v="0"/>
    <n v="0"/>
    <n v="0"/>
    <n v="0"/>
    <n v="1"/>
    <n v="0"/>
    <n v="2"/>
    <n v="0"/>
    <n v="0"/>
  </r>
  <r>
    <x v="40"/>
    <x v="2"/>
    <x v="0"/>
    <x v="4"/>
    <n v="2"/>
    <n v="2"/>
    <n v="1"/>
    <n v="1"/>
    <n v="0"/>
    <n v="1"/>
    <n v="0"/>
    <n v="0"/>
    <n v="1"/>
    <n v="0"/>
    <n v="0"/>
    <n v="0"/>
  </r>
  <r>
    <x v="40"/>
    <x v="2"/>
    <x v="0"/>
    <x v="5"/>
    <n v="9"/>
    <n v="24"/>
    <n v="32"/>
    <n v="19"/>
    <n v="54"/>
    <n v="78"/>
    <n v="20"/>
    <n v="18"/>
    <n v="15"/>
    <n v="16"/>
    <n v="11"/>
    <n v="23"/>
  </r>
  <r>
    <x v="40"/>
    <x v="2"/>
    <x v="1"/>
    <x v="9"/>
    <n v="0"/>
    <n v="0"/>
    <n v="0"/>
    <n v="1"/>
    <n v="0"/>
    <n v="0"/>
    <n v="0"/>
    <n v="1"/>
    <n v="0"/>
    <n v="0"/>
    <n v="0"/>
    <n v="0"/>
  </r>
  <r>
    <x v="40"/>
    <x v="2"/>
    <x v="1"/>
    <x v="11"/>
    <n v="0"/>
    <n v="1"/>
    <n v="1"/>
    <n v="0"/>
    <n v="1"/>
    <n v="0"/>
    <n v="0"/>
    <n v="1"/>
    <n v="0"/>
    <n v="0"/>
    <n v="1"/>
    <n v="1"/>
  </r>
  <r>
    <x v="40"/>
    <x v="2"/>
    <x v="1"/>
    <x v="12"/>
    <n v="1"/>
    <n v="0"/>
    <n v="0"/>
    <n v="0"/>
    <n v="0"/>
    <n v="1"/>
    <n v="0"/>
    <n v="0"/>
    <n v="0"/>
    <n v="0"/>
    <n v="0"/>
    <n v="0"/>
  </r>
  <r>
    <x v="40"/>
    <x v="2"/>
    <x v="1"/>
    <x v="13"/>
    <n v="0"/>
    <n v="0"/>
    <n v="0"/>
    <n v="0"/>
    <n v="0"/>
    <n v="1"/>
    <n v="0"/>
    <n v="1"/>
    <n v="0"/>
    <n v="0"/>
    <n v="1"/>
    <n v="0"/>
  </r>
  <r>
    <x v="41"/>
    <x v="3"/>
    <x v="0"/>
    <x v="16"/>
    <n v="0"/>
    <n v="0"/>
    <n v="0"/>
    <n v="0"/>
    <n v="0"/>
    <n v="1"/>
    <n v="0"/>
    <n v="0"/>
    <n v="0"/>
    <n v="0"/>
    <n v="0"/>
    <n v="0"/>
  </r>
  <r>
    <x v="41"/>
    <x v="3"/>
    <x v="0"/>
    <x v="1"/>
    <n v="0"/>
    <n v="0"/>
    <n v="0"/>
    <n v="0"/>
    <n v="1"/>
    <n v="0"/>
    <n v="0"/>
    <n v="0"/>
    <n v="0"/>
    <n v="0"/>
    <n v="1"/>
    <n v="1"/>
  </r>
  <r>
    <x v="41"/>
    <x v="3"/>
    <x v="0"/>
    <x v="2"/>
    <n v="3"/>
    <n v="2"/>
    <n v="1"/>
    <n v="0"/>
    <n v="2"/>
    <n v="0"/>
    <n v="2"/>
    <n v="2"/>
    <n v="0"/>
    <n v="3"/>
    <n v="0"/>
    <n v="0"/>
  </r>
  <r>
    <x v="41"/>
    <x v="3"/>
    <x v="0"/>
    <x v="3"/>
    <n v="0"/>
    <n v="0"/>
    <n v="0"/>
    <n v="1"/>
    <n v="0"/>
    <n v="0"/>
    <n v="0"/>
    <n v="0"/>
    <n v="0"/>
    <n v="0"/>
    <n v="0"/>
    <n v="0"/>
  </r>
  <r>
    <x v="41"/>
    <x v="3"/>
    <x v="0"/>
    <x v="4"/>
    <n v="0"/>
    <n v="0"/>
    <n v="0"/>
    <n v="0"/>
    <n v="0"/>
    <n v="0"/>
    <n v="3"/>
    <n v="1"/>
    <n v="0"/>
    <n v="0"/>
    <n v="0"/>
    <n v="1"/>
  </r>
  <r>
    <x v="41"/>
    <x v="3"/>
    <x v="0"/>
    <x v="5"/>
    <n v="2"/>
    <n v="1"/>
    <n v="0"/>
    <n v="0"/>
    <n v="0"/>
    <n v="0"/>
    <n v="0"/>
    <n v="0"/>
    <n v="0"/>
    <n v="0"/>
    <n v="0"/>
    <n v="1"/>
  </r>
  <r>
    <x v="42"/>
    <x v="3"/>
    <x v="0"/>
    <x v="1"/>
    <n v="3"/>
    <n v="4"/>
    <n v="0"/>
    <n v="1"/>
    <n v="1"/>
    <n v="0"/>
    <n v="0"/>
    <n v="0"/>
    <n v="0"/>
    <n v="0"/>
    <n v="0"/>
    <n v="0"/>
  </r>
  <r>
    <x v="42"/>
    <x v="3"/>
    <x v="0"/>
    <x v="2"/>
    <n v="0"/>
    <n v="0"/>
    <n v="4"/>
    <n v="0"/>
    <n v="0"/>
    <n v="0"/>
    <n v="1"/>
    <n v="4"/>
    <n v="1"/>
    <n v="2"/>
    <n v="1"/>
    <n v="2"/>
  </r>
  <r>
    <x v="42"/>
    <x v="3"/>
    <x v="0"/>
    <x v="5"/>
    <n v="2"/>
    <n v="2"/>
    <n v="3"/>
    <n v="3"/>
    <n v="2"/>
    <n v="6"/>
    <n v="0"/>
    <n v="1"/>
    <n v="0"/>
    <n v="3"/>
    <n v="3"/>
    <n v="5"/>
  </r>
  <r>
    <x v="42"/>
    <x v="3"/>
    <x v="1"/>
    <x v="8"/>
    <n v="0"/>
    <n v="0"/>
    <n v="2"/>
    <n v="0"/>
    <n v="0"/>
    <n v="0"/>
    <n v="0"/>
    <n v="0"/>
    <n v="0"/>
    <n v="0"/>
    <n v="0"/>
    <n v="0"/>
  </r>
  <r>
    <x v="42"/>
    <x v="3"/>
    <x v="1"/>
    <x v="9"/>
    <n v="0"/>
    <n v="1"/>
    <n v="0"/>
    <n v="0"/>
    <n v="0"/>
    <n v="0"/>
    <n v="0"/>
    <n v="0"/>
    <n v="0"/>
    <n v="0"/>
    <n v="0"/>
    <n v="0"/>
  </r>
  <r>
    <x v="42"/>
    <x v="3"/>
    <x v="1"/>
    <x v="10"/>
    <n v="0"/>
    <n v="1"/>
    <n v="0"/>
    <n v="1"/>
    <n v="0"/>
    <n v="0"/>
    <n v="0"/>
    <n v="0"/>
    <n v="0"/>
    <n v="0"/>
    <n v="0"/>
    <n v="0"/>
  </r>
  <r>
    <x v="42"/>
    <x v="3"/>
    <x v="1"/>
    <x v="11"/>
    <n v="1"/>
    <n v="0"/>
    <n v="0"/>
    <n v="1"/>
    <n v="0"/>
    <n v="0"/>
    <n v="0"/>
    <n v="0"/>
    <n v="0"/>
    <n v="0"/>
    <n v="0"/>
    <n v="0"/>
  </r>
  <r>
    <x v="42"/>
    <x v="3"/>
    <x v="1"/>
    <x v="12"/>
    <n v="0"/>
    <n v="1"/>
    <n v="0"/>
    <n v="0"/>
    <n v="0"/>
    <n v="0"/>
    <n v="0"/>
    <n v="0"/>
    <n v="0"/>
    <n v="0"/>
    <n v="0"/>
    <n v="0"/>
  </r>
  <r>
    <x v="43"/>
    <x v="1"/>
    <x v="0"/>
    <x v="1"/>
    <n v="0"/>
    <n v="0"/>
    <n v="0"/>
    <n v="0"/>
    <n v="0"/>
    <n v="0"/>
    <n v="1"/>
    <n v="1"/>
    <n v="1"/>
    <n v="0"/>
    <n v="0"/>
    <n v="0"/>
  </r>
  <r>
    <x v="43"/>
    <x v="1"/>
    <x v="0"/>
    <x v="2"/>
    <n v="2"/>
    <n v="2"/>
    <n v="1"/>
    <n v="0"/>
    <n v="0"/>
    <n v="0"/>
    <n v="0"/>
    <n v="1"/>
    <n v="0"/>
    <n v="5"/>
    <n v="1"/>
    <n v="1"/>
  </r>
  <r>
    <x v="43"/>
    <x v="1"/>
    <x v="0"/>
    <x v="3"/>
    <n v="0"/>
    <n v="0"/>
    <n v="0"/>
    <n v="0"/>
    <n v="0"/>
    <n v="0"/>
    <n v="0"/>
    <n v="1"/>
    <n v="0"/>
    <n v="1"/>
    <n v="0"/>
    <n v="0"/>
  </r>
  <r>
    <x v="43"/>
    <x v="1"/>
    <x v="0"/>
    <x v="4"/>
    <n v="1"/>
    <n v="1"/>
    <n v="0"/>
    <n v="0"/>
    <n v="0"/>
    <n v="0"/>
    <n v="0"/>
    <n v="0"/>
    <n v="0"/>
    <n v="0"/>
    <n v="0"/>
    <n v="0"/>
  </r>
  <r>
    <x v="43"/>
    <x v="1"/>
    <x v="0"/>
    <x v="5"/>
    <n v="0"/>
    <n v="0"/>
    <n v="1"/>
    <n v="0"/>
    <n v="3"/>
    <n v="6"/>
    <n v="0"/>
    <n v="0"/>
    <n v="0"/>
    <n v="0"/>
    <n v="2"/>
    <n v="0"/>
  </r>
  <r>
    <x v="43"/>
    <x v="1"/>
    <x v="1"/>
    <x v="9"/>
    <n v="0"/>
    <n v="1"/>
    <n v="0"/>
    <n v="0"/>
    <n v="0"/>
    <n v="0"/>
    <n v="0"/>
    <n v="0"/>
    <n v="0"/>
    <n v="2"/>
    <n v="0"/>
    <n v="0"/>
  </r>
  <r>
    <x v="43"/>
    <x v="1"/>
    <x v="1"/>
    <x v="10"/>
    <n v="0"/>
    <n v="1"/>
    <n v="0"/>
    <n v="0"/>
    <n v="0"/>
    <n v="1"/>
    <n v="0"/>
    <n v="0"/>
    <n v="0"/>
    <n v="0"/>
    <n v="0"/>
    <n v="1"/>
  </r>
  <r>
    <x v="43"/>
    <x v="1"/>
    <x v="1"/>
    <x v="11"/>
    <n v="0"/>
    <n v="0"/>
    <n v="0"/>
    <n v="0"/>
    <n v="0"/>
    <n v="0"/>
    <n v="0"/>
    <n v="0"/>
    <n v="0"/>
    <n v="1"/>
    <n v="0"/>
    <n v="0"/>
  </r>
  <r>
    <x v="43"/>
    <x v="1"/>
    <x v="1"/>
    <x v="13"/>
    <n v="0"/>
    <n v="0"/>
    <n v="0"/>
    <n v="0"/>
    <n v="0"/>
    <n v="0"/>
    <n v="0"/>
    <n v="1"/>
    <n v="0"/>
    <n v="0"/>
    <n v="0"/>
    <n v="1"/>
  </r>
  <r>
    <x v="43"/>
    <x v="1"/>
    <x v="1"/>
    <x v="19"/>
    <n v="0"/>
    <n v="1"/>
    <n v="0"/>
    <n v="0"/>
    <n v="0"/>
    <n v="0"/>
    <n v="0"/>
    <n v="0"/>
    <n v="0"/>
    <n v="0"/>
    <n v="0"/>
    <n v="1"/>
  </r>
  <r>
    <x v="44"/>
    <x v="1"/>
    <x v="0"/>
    <x v="1"/>
    <n v="0"/>
    <n v="0"/>
    <n v="0"/>
    <n v="1"/>
    <n v="0"/>
    <n v="0"/>
    <n v="0"/>
    <n v="0"/>
    <n v="0"/>
    <n v="0"/>
    <n v="0"/>
    <n v="0"/>
  </r>
  <r>
    <x v="44"/>
    <x v="1"/>
    <x v="0"/>
    <x v="2"/>
    <n v="0"/>
    <n v="2"/>
    <n v="1"/>
    <n v="0"/>
    <n v="0"/>
    <n v="0"/>
    <n v="1"/>
    <n v="0"/>
    <n v="0"/>
    <n v="0"/>
    <n v="0"/>
    <n v="0"/>
  </r>
  <r>
    <x v="44"/>
    <x v="1"/>
    <x v="0"/>
    <x v="4"/>
    <n v="0"/>
    <n v="1"/>
    <n v="0"/>
    <n v="0"/>
    <n v="0"/>
    <n v="0"/>
    <n v="0"/>
    <n v="0"/>
    <n v="0"/>
    <n v="0"/>
    <n v="0"/>
    <n v="0"/>
  </r>
  <r>
    <x v="44"/>
    <x v="1"/>
    <x v="0"/>
    <x v="5"/>
    <n v="0"/>
    <n v="2"/>
    <n v="1"/>
    <n v="0"/>
    <n v="3"/>
    <n v="5"/>
    <n v="0"/>
    <n v="0"/>
    <n v="0"/>
    <n v="0"/>
    <n v="0"/>
    <n v="0"/>
  </r>
  <r>
    <x v="44"/>
    <x v="1"/>
    <x v="1"/>
    <x v="8"/>
    <n v="0"/>
    <n v="0"/>
    <n v="0"/>
    <n v="1"/>
    <n v="0"/>
    <n v="2"/>
    <n v="0"/>
    <n v="0"/>
    <n v="0"/>
    <n v="0"/>
    <n v="0"/>
    <n v="0"/>
  </r>
  <r>
    <x v="44"/>
    <x v="1"/>
    <x v="1"/>
    <x v="11"/>
    <n v="1"/>
    <n v="1"/>
    <n v="0"/>
    <n v="0"/>
    <n v="0"/>
    <n v="0"/>
    <n v="0"/>
    <n v="0"/>
    <n v="0"/>
    <n v="0"/>
    <n v="0"/>
    <n v="0"/>
  </r>
  <r>
    <x v="44"/>
    <x v="1"/>
    <x v="1"/>
    <x v="12"/>
    <n v="0"/>
    <n v="1"/>
    <n v="0"/>
    <n v="1"/>
    <n v="0"/>
    <n v="0"/>
    <n v="0"/>
    <n v="0"/>
    <n v="0"/>
    <n v="0"/>
    <n v="0"/>
    <n v="0"/>
  </r>
  <r>
    <x v="45"/>
    <x v="3"/>
    <x v="0"/>
    <x v="16"/>
    <n v="0"/>
    <n v="1"/>
    <n v="0"/>
    <n v="0"/>
    <n v="0"/>
    <n v="0"/>
    <n v="0"/>
    <n v="0"/>
    <n v="0"/>
    <n v="0"/>
    <n v="0"/>
    <n v="0"/>
  </r>
  <r>
    <x v="45"/>
    <x v="3"/>
    <x v="0"/>
    <x v="1"/>
    <n v="0"/>
    <n v="0"/>
    <n v="0"/>
    <n v="0"/>
    <n v="0"/>
    <n v="0"/>
    <n v="0"/>
    <n v="2"/>
    <n v="0"/>
    <n v="3"/>
    <n v="0"/>
    <n v="1"/>
  </r>
  <r>
    <x v="45"/>
    <x v="3"/>
    <x v="0"/>
    <x v="2"/>
    <n v="4"/>
    <n v="4"/>
    <n v="4"/>
    <n v="12"/>
    <n v="2"/>
    <n v="0"/>
    <n v="0"/>
    <n v="5"/>
    <n v="1"/>
    <n v="5"/>
    <n v="0"/>
    <n v="3"/>
  </r>
  <r>
    <x v="45"/>
    <x v="3"/>
    <x v="0"/>
    <x v="3"/>
    <n v="0"/>
    <n v="0"/>
    <n v="0"/>
    <n v="0"/>
    <n v="0"/>
    <n v="0"/>
    <n v="0"/>
    <n v="0"/>
    <n v="1"/>
    <n v="0"/>
    <n v="0"/>
    <n v="1"/>
  </r>
  <r>
    <x v="45"/>
    <x v="3"/>
    <x v="0"/>
    <x v="4"/>
    <n v="2"/>
    <n v="0"/>
    <n v="0"/>
    <n v="0"/>
    <n v="0"/>
    <n v="0"/>
    <n v="0"/>
    <n v="1"/>
    <n v="0"/>
    <n v="0"/>
    <n v="0"/>
    <n v="0"/>
  </r>
  <r>
    <x v="45"/>
    <x v="3"/>
    <x v="0"/>
    <x v="5"/>
    <n v="3"/>
    <n v="0"/>
    <n v="2"/>
    <n v="0"/>
    <n v="5"/>
    <n v="0"/>
    <n v="0"/>
    <n v="0"/>
    <n v="0"/>
    <n v="1"/>
    <n v="1"/>
    <n v="0"/>
  </r>
  <r>
    <x v="45"/>
    <x v="3"/>
    <x v="1"/>
    <x v="7"/>
    <n v="0"/>
    <n v="0"/>
    <n v="0"/>
    <n v="0"/>
    <n v="0"/>
    <n v="0"/>
    <n v="0"/>
    <n v="0"/>
    <n v="0"/>
    <n v="0"/>
    <n v="0"/>
    <n v="1"/>
  </r>
  <r>
    <x v="45"/>
    <x v="3"/>
    <x v="1"/>
    <x v="8"/>
    <n v="0"/>
    <n v="0"/>
    <n v="0"/>
    <n v="1"/>
    <n v="0"/>
    <n v="0"/>
    <n v="0"/>
    <n v="0"/>
    <n v="0"/>
    <n v="0"/>
    <n v="0"/>
    <n v="0"/>
  </r>
  <r>
    <x v="45"/>
    <x v="3"/>
    <x v="1"/>
    <x v="9"/>
    <n v="2"/>
    <n v="1"/>
    <n v="1"/>
    <n v="0"/>
    <n v="0"/>
    <n v="0"/>
    <n v="0"/>
    <n v="0"/>
    <n v="0"/>
    <n v="1"/>
    <n v="0"/>
    <n v="0"/>
  </r>
  <r>
    <x v="45"/>
    <x v="3"/>
    <x v="1"/>
    <x v="11"/>
    <n v="0"/>
    <n v="0"/>
    <n v="0"/>
    <n v="0"/>
    <n v="1"/>
    <n v="0"/>
    <n v="0"/>
    <n v="0"/>
    <n v="0"/>
    <n v="0"/>
    <n v="0"/>
    <n v="0"/>
  </r>
  <r>
    <x v="46"/>
    <x v="3"/>
    <x v="0"/>
    <x v="1"/>
    <n v="0"/>
    <n v="0"/>
    <n v="1"/>
    <n v="1"/>
    <n v="1"/>
    <n v="0"/>
    <n v="2"/>
    <n v="1"/>
    <n v="0"/>
    <n v="0"/>
    <n v="0"/>
    <n v="1"/>
  </r>
  <r>
    <x v="46"/>
    <x v="3"/>
    <x v="0"/>
    <x v="2"/>
    <n v="4"/>
    <n v="4"/>
    <n v="4"/>
    <n v="4"/>
    <n v="2"/>
    <n v="0"/>
    <n v="3"/>
    <n v="1"/>
    <n v="0"/>
    <n v="1"/>
    <n v="0"/>
    <n v="1"/>
  </r>
  <r>
    <x v="46"/>
    <x v="3"/>
    <x v="0"/>
    <x v="3"/>
    <n v="0"/>
    <n v="0"/>
    <n v="0"/>
    <n v="0"/>
    <n v="0"/>
    <n v="0"/>
    <n v="1"/>
    <n v="0"/>
    <n v="0"/>
    <n v="0"/>
    <n v="0"/>
    <n v="0"/>
  </r>
  <r>
    <x v="46"/>
    <x v="3"/>
    <x v="1"/>
    <x v="12"/>
    <n v="0"/>
    <n v="0"/>
    <n v="0"/>
    <n v="0"/>
    <n v="0"/>
    <n v="0"/>
    <n v="0"/>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4"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9" firstHeaderRow="0" firstDataRow="1" firstDataCol="1" rowPageCount="2" colPageCount="1"/>
  <pivotFields count="16">
    <pivotField axis="axisPage" showAll="0" sortType="ascending">
      <items count="48">
        <item x="43"/>
        <item x="0"/>
        <item x="1"/>
        <item x="2"/>
        <item x="42"/>
        <item x="3"/>
        <item x="45"/>
        <item x="4"/>
        <item x="5"/>
        <item x="6"/>
        <item x="7"/>
        <item x="8"/>
        <item x="9"/>
        <item x="10"/>
        <item x="11"/>
        <item x="12"/>
        <item x="13"/>
        <item x="41"/>
        <item x="14"/>
        <item x="15"/>
        <item x="40"/>
        <item x="39"/>
        <item x="16"/>
        <item x="44"/>
        <item x="17"/>
        <item x="18"/>
        <item x="19"/>
        <item x="33"/>
        <item x="38"/>
        <item x="20"/>
        <item x="21"/>
        <item x="22"/>
        <item x="23"/>
        <item x="24"/>
        <item x="25"/>
        <item x="36"/>
        <item x="26"/>
        <item x="27"/>
        <item x="37"/>
        <item x="28"/>
        <item x="29"/>
        <item x="35"/>
        <item x="30"/>
        <item x="31"/>
        <item x="46"/>
        <item x="32"/>
        <item x="34"/>
        <item t="default"/>
      </items>
    </pivotField>
    <pivotField axis="axisPage" showAll="0">
      <items count="5">
        <item x="0"/>
        <item x="1"/>
        <item x="2"/>
        <item x="3"/>
        <item t="default"/>
      </items>
    </pivotField>
    <pivotField axis="axisRow" showAll="0">
      <items count="3">
        <item x="0"/>
        <item x="1"/>
        <item t="default"/>
      </items>
    </pivotField>
    <pivotField axis="axisRow" showAll="0" sortType="descending">
      <items count="22">
        <item x="1"/>
        <item x="8"/>
        <item x="4"/>
        <item x="3"/>
        <item x="2"/>
        <item x="5"/>
        <item x="9"/>
        <item x="11"/>
        <item x="12"/>
        <item x="13"/>
        <item x="20"/>
        <item x="0"/>
        <item x="6"/>
        <item x="7"/>
        <item x="10"/>
        <item x="14"/>
        <item x="15"/>
        <item x="16"/>
        <item x="17"/>
        <item x="18"/>
        <item x="19"/>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4">
    <i>
      <x/>
    </i>
    <i r="1">
      <x v="5"/>
    </i>
    <i r="1">
      <x v="4"/>
    </i>
    <i r="1">
      <x/>
    </i>
    <i r="1">
      <x v="2"/>
    </i>
    <i r="1">
      <x v="3"/>
    </i>
    <i r="1">
      <x v="11"/>
    </i>
    <i r="1">
      <x v="17"/>
    </i>
    <i r="1">
      <x v="12"/>
    </i>
    <i r="1">
      <x v="10"/>
    </i>
    <i>
      <x v="1"/>
    </i>
    <i r="1">
      <x v="8"/>
    </i>
    <i r="1">
      <x v="1"/>
    </i>
    <i r="1">
      <x v="7"/>
    </i>
    <i r="1">
      <x v="9"/>
    </i>
    <i r="1">
      <x v="14"/>
    </i>
    <i r="1">
      <x v="6"/>
    </i>
    <i r="1">
      <x v="13"/>
    </i>
    <i r="1">
      <x v="15"/>
    </i>
    <i r="1">
      <x v="20"/>
    </i>
    <i r="1">
      <x v="19"/>
    </i>
    <i r="1">
      <x v="16"/>
    </i>
    <i r="1">
      <x v="18"/>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9">
            <x v="0"/>
            <x v="2"/>
            <x v="3"/>
            <x v="4"/>
            <x v="5"/>
            <x v="10"/>
            <x v="11"/>
            <x v="12"/>
            <x v="17"/>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9">
            <x v="0"/>
            <x v="2"/>
            <x v="3"/>
            <x v="4"/>
            <x v="5"/>
            <x v="10"/>
            <x v="11"/>
            <x v="12"/>
            <x v="17"/>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2">
            <x v="1"/>
            <x v="6"/>
            <x v="7"/>
            <x v="8"/>
            <x v="9"/>
            <x v="13"/>
            <x v="14"/>
            <x v="15"/>
            <x v="16"/>
            <x v="18"/>
            <x v="19"/>
            <x v="20"/>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2">
            <x v="1"/>
            <x v="6"/>
            <x v="7"/>
            <x v="8"/>
            <x v="9"/>
            <x v="13"/>
            <x v="14"/>
            <x v="15"/>
            <x v="16"/>
            <x v="18"/>
            <x v="19"/>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69"/>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4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11" t="s">
        <v>17</v>
      </c>
      <c r="B1" s="8"/>
      <c r="C1" s="8"/>
      <c r="D1" s="8"/>
      <c r="E1" s="8"/>
      <c r="F1" s="8"/>
      <c r="G1" s="4">
        <v>2016</v>
      </c>
      <c r="K1" s="8"/>
    </row>
    <row r="2" spans="1:69" x14ac:dyDescent="0.2">
      <c r="A2" s="12" t="s">
        <v>45</v>
      </c>
      <c r="B2" s="8"/>
      <c r="C2" s="8"/>
      <c r="D2" s="8"/>
      <c r="E2" s="8"/>
      <c r="F2" s="8"/>
      <c r="G2" s="55" t="s">
        <v>107</v>
      </c>
      <c r="K2" s="8"/>
    </row>
    <row r="3" spans="1:69" ht="15" x14ac:dyDescent="0.25">
      <c r="A3" s="66" t="s">
        <v>159</v>
      </c>
      <c r="B3" s="66"/>
      <c r="C3" s="66"/>
      <c r="D3" s="66"/>
      <c r="E3" s="64"/>
      <c r="F3" s="64"/>
      <c r="G3" s="64"/>
      <c r="K3" s="64"/>
    </row>
    <row r="4" spans="1:69" x14ac:dyDescent="0.2">
      <c r="A4" s="64"/>
      <c r="B4" s="64"/>
      <c r="C4" s="64"/>
      <c r="D4" s="64"/>
      <c r="E4" s="64"/>
      <c r="F4" s="64"/>
      <c r="G4" s="64"/>
      <c r="K4" s="64"/>
    </row>
    <row r="5" spans="1:69" ht="15" x14ac:dyDescent="0.25">
      <c r="A5" s="13" t="s">
        <v>16</v>
      </c>
      <c r="B5" s="8"/>
      <c r="C5" s="8"/>
      <c r="D5" s="8"/>
      <c r="E5" s="8"/>
      <c r="F5" s="8"/>
      <c r="G5" s="8"/>
      <c r="K5" s="8"/>
      <c r="AZ5" s="44"/>
    </row>
    <row r="6" spans="1:69" ht="12.75" customHeight="1" x14ac:dyDescent="0.2">
      <c r="A6" s="64" t="s">
        <v>69</v>
      </c>
      <c r="B6" s="8"/>
      <c r="C6" s="8"/>
      <c r="D6" s="8"/>
      <c r="E6" s="8"/>
      <c r="F6" s="8"/>
      <c r="G6" s="8"/>
      <c r="K6" s="8"/>
      <c r="BL6" s="86" t="s">
        <v>157</v>
      </c>
      <c r="BM6" s="86"/>
      <c r="BN6" s="86"/>
      <c r="BO6" s="86"/>
      <c r="BP6" s="86"/>
    </row>
    <row r="7" spans="1:69" x14ac:dyDescent="0.2">
      <c r="A7" s="88" t="s">
        <v>46</v>
      </c>
      <c r="B7" s="88" t="s">
        <v>44</v>
      </c>
      <c r="C7" s="90" t="s">
        <v>61</v>
      </c>
      <c r="D7" s="91"/>
      <c r="E7" s="91"/>
      <c r="F7" s="91"/>
      <c r="G7" s="92"/>
      <c r="H7" s="83" t="s">
        <v>51</v>
      </c>
      <c r="I7" s="84"/>
      <c r="J7" s="84"/>
      <c r="K7" s="84"/>
      <c r="L7" s="85"/>
      <c r="M7" s="90" t="s">
        <v>23</v>
      </c>
      <c r="N7" s="91"/>
      <c r="O7" s="91"/>
      <c r="P7" s="91"/>
      <c r="Q7" s="92"/>
      <c r="R7" s="83" t="s">
        <v>52</v>
      </c>
      <c r="S7" s="84"/>
      <c r="T7" s="84"/>
      <c r="U7" s="84"/>
      <c r="V7" s="85"/>
      <c r="W7" s="90" t="s">
        <v>53</v>
      </c>
      <c r="X7" s="91"/>
      <c r="Y7" s="91"/>
      <c r="Z7" s="91"/>
      <c r="AA7" s="92"/>
      <c r="AB7" s="83" t="s">
        <v>54</v>
      </c>
      <c r="AC7" s="84"/>
      <c r="AD7" s="84"/>
      <c r="AE7" s="84"/>
      <c r="AF7" s="85"/>
      <c r="AG7" s="90" t="s">
        <v>55</v>
      </c>
      <c r="AH7" s="91"/>
      <c r="AI7" s="91"/>
      <c r="AJ7" s="91"/>
      <c r="AK7" s="92"/>
      <c r="AL7" s="83" t="s">
        <v>56</v>
      </c>
      <c r="AM7" s="84"/>
      <c r="AN7" s="84"/>
      <c r="AO7" s="84"/>
      <c r="AP7" s="85"/>
      <c r="AQ7" s="90" t="s">
        <v>57</v>
      </c>
      <c r="AR7" s="91"/>
      <c r="AS7" s="91"/>
      <c r="AT7" s="91"/>
      <c r="AU7" s="92"/>
      <c r="AV7" s="83" t="s">
        <v>58</v>
      </c>
      <c r="AW7" s="84"/>
      <c r="AX7" s="84"/>
      <c r="AY7" s="84"/>
      <c r="AZ7" s="85"/>
      <c r="BA7" s="90" t="s">
        <v>59</v>
      </c>
      <c r="BB7" s="91"/>
      <c r="BC7" s="91"/>
      <c r="BD7" s="91"/>
      <c r="BE7" s="92"/>
      <c r="BF7" s="83" t="s">
        <v>60</v>
      </c>
      <c r="BG7" s="84"/>
      <c r="BH7" s="84"/>
      <c r="BI7" s="84"/>
      <c r="BJ7" s="85"/>
      <c r="BL7" s="87"/>
      <c r="BM7" s="87"/>
      <c r="BN7" s="87"/>
      <c r="BO7" s="87"/>
      <c r="BP7" s="87"/>
    </row>
    <row r="8" spans="1:69" ht="51" x14ac:dyDescent="0.2">
      <c r="A8" s="89"/>
      <c r="B8" s="89"/>
      <c r="C8" s="32" t="s">
        <v>77</v>
      </c>
      <c r="D8" s="32" t="s">
        <v>78</v>
      </c>
      <c r="E8" s="32" t="s">
        <v>79</v>
      </c>
      <c r="F8" s="32" t="s">
        <v>80</v>
      </c>
      <c r="G8" s="32" t="s">
        <v>50</v>
      </c>
      <c r="H8" s="31" t="s">
        <v>77</v>
      </c>
      <c r="I8" s="31" t="s">
        <v>78</v>
      </c>
      <c r="J8" s="31" t="s">
        <v>79</v>
      </c>
      <c r="K8" s="31" t="s">
        <v>80</v>
      </c>
      <c r="L8" s="31" t="s">
        <v>50</v>
      </c>
      <c r="M8" s="32" t="s">
        <v>77</v>
      </c>
      <c r="N8" s="32" t="s">
        <v>78</v>
      </c>
      <c r="O8" s="32" t="s">
        <v>79</v>
      </c>
      <c r="P8" s="32" t="s">
        <v>80</v>
      </c>
      <c r="Q8" s="32" t="s">
        <v>50</v>
      </c>
      <c r="R8" s="31" t="s">
        <v>77</v>
      </c>
      <c r="S8" s="31" t="s">
        <v>78</v>
      </c>
      <c r="T8" s="31" t="s">
        <v>79</v>
      </c>
      <c r="U8" s="31" t="s">
        <v>80</v>
      </c>
      <c r="V8" s="31" t="s">
        <v>50</v>
      </c>
      <c r="W8" s="32" t="s">
        <v>77</v>
      </c>
      <c r="X8" s="32" t="s">
        <v>78</v>
      </c>
      <c r="Y8" s="32" t="s">
        <v>79</v>
      </c>
      <c r="Z8" s="32" t="s">
        <v>80</v>
      </c>
      <c r="AA8" s="32" t="s">
        <v>50</v>
      </c>
      <c r="AB8" s="31" t="s">
        <v>77</v>
      </c>
      <c r="AC8" s="31" t="s">
        <v>78</v>
      </c>
      <c r="AD8" s="31" t="s">
        <v>79</v>
      </c>
      <c r="AE8" s="31" t="s">
        <v>80</v>
      </c>
      <c r="AF8" s="31" t="s">
        <v>50</v>
      </c>
      <c r="AG8" s="32" t="s">
        <v>77</v>
      </c>
      <c r="AH8" s="32" t="s">
        <v>78</v>
      </c>
      <c r="AI8" s="32" t="s">
        <v>79</v>
      </c>
      <c r="AJ8" s="32" t="s">
        <v>80</v>
      </c>
      <c r="AK8" s="32" t="s">
        <v>50</v>
      </c>
      <c r="AL8" s="31" t="s">
        <v>77</v>
      </c>
      <c r="AM8" s="31" t="s">
        <v>78</v>
      </c>
      <c r="AN8" s="31" t="s">
        <v>79</v>
      </c>
      <c r="AO8" s="31" t="s">
        <v>80</v>
      </c>
      <c r="AP8" s="31" t="s">
        <v>50</v>
      </c>
      <c r="AQ8" s="32" t="s">
        <v>77</v>
      </c>
      <c r="AR8" s="32" t="s">
        <v>78</v>
      </c>
      <c r="AS8" s="32" t="s">
        <v>79</v>
      </c>
      <c r="AT8" s="32" t="s">
        <v>80</v>
      </c>
      <c r="AU8" s="32" t="s">
        <v>50</v>
      </c>
      <c r="AV8" s="31" t="s">
        <v>77</v>
      </c>
      <c r="AW8" s="31" t="s">
        <v>78</v>
      </c>
      <c r="AX8" s="31" t="s">
        <v>79</v>
      </c>
      <c r="AY8" s="31" t="s">
        <v>80</v>
      </c>
      <c r="AZ8" s="31" t="s">
        <v>50</v>
      </c>
      <c r="BA8" s="32" t="s">
        <v>77</v>
      </c>
      <c r="BB8" s="32" t="s">
        <v>78</v>
      </c>
      <c r="BC8" s="32" t="s">
        <v>79</v>
      </c>
      <c r="BD8" s="32" t="s">
        <v>80</v>
      </c>
      <c r="BE8" s="32" t="s">
        <v>50</v>
      </c>
      <c r="BF8" s="31" t="s">
        <v>77</v>
      </c>
      <c r="BG8" s="31" t="s">
        <v>78</v>
      </c>
      <c r="BH8" s="31" t="s">
        <v>79</v>
      </c>
      <c r="BI8" s="31" t="s">
        <v>80</v>
      </c>
      <c r="BJ8" s="31" t="s">
        <v>50</v>
      </c>
      <c r="BL8" s="31" t="s">
        <v>77</v>
      </c>
      <c r="BM8" s="32" t="s">
        <v>78</v>
      </c>
      <c r="BN8" s="32" t="s">
        <v>79</v>
      </c>
      <c r="BO8" s="32" t="s">
        <v>80</v>
      </c>
      <c r="BP8" s="32" t="s">
        <v>50</v>
      </c>
    </row>
    <row r="9" spans="1:69" x14ac:dyDescent="0.2">
      <c r="A9" s="1" t="s">
        <v>24</v>
      </c>
      <c r="B9" s="1" t="s">
        <v>2</v>
      </c>
      <c r="C9" s="18">
        <v>477</v>
      </c>
      <c r="D9" s="46">
        <v>0.78616352201257866</v>
      </c>
      <c r="E9" s="46">
        <v>0.21383647798742139</v>
      </c>
      <c r="F9" s="46">
        <v>0.19287211740041929</v>
      </c>
      <c r="G9" s="46">
        <v>0.80712788259958068</v>
      </c>
      <c r="H9" s="18">
        <v>434</v>
      </c>
      <c r="I9" s="46">
        <v>0.87788018433179726</v>
      </c>
      <c r="J9" s="46">
        <v>0.12211981566820276</v>
      </c>
      <c r="K9" s="46">
        <v>0.11290322580645161</v>
      </c>
      <c r="L9" s="46">
        <v>0.88709677419354838</v>
      </c>
      <c r="M9" s="18">
        <v>349</v>
      </c>
      <c r="N9" s="46">
        <v>0.98567335243553011</v>
      </c>
      <c r="O9" s="46">
        <v>1.4326647564469915E-2</v>
      </c>
      <c r="P9" s="46">
        <v>8.5959885386819486E-3</v>
      </c>
      <c r="Q9" s="46">
        <v>0.99140401146131807</v>
      </c>
      <c r="R9" s="18">
        <v>484</v>
      </c>
      <c r="S9" s="46">
        <v>0.94628099173553715</v>
      </c>
      <c r="T9" s="46">
        <v>5.3719008264462811E-2</v>
      </c>
      <c r="U9" s="46">
        <v>4.3388429752066117E-2</v>
      </c>
      <c r="V9" s="46">
        <v>0.95661157024793386</v>
      </c>
      <c r="W9" s="18">
        <v>528</v>
      </c>
      <c r="X9" s="46">
        <v>0.83901515151515149</v>
      </c>
      <c r="Y9" s="46">
        <v>0.16098484848484848</v>
      </c>
      <c r="Z9" s="46">
        <v>0.14393939393939395</v>
      </c>
      <c r="AA9" s="46">
        <v>0.85606060606060608</v>
      </c>
      <c r="AB9" s="18">
        <v>547</v>
      </c>
      <c r="AC9" s="46">
        <v>0.85740402193784282</v>
      </c>
      <c r="AD9" s="46">
        <v>0.14259597806215721</v>
      </c>
      <c r="AE9" s="46">
        <v>0.12797074954296161</v>
      </c>
      <c r="AF9" s="46">
        <v>0.87202925045703839</v>
      </c>
      <c r="AG9" s="18">
        <v>563</v>
      </c>
      <c r="AH9" s="46">
        <v>0.63943161634103018</v>
      </c>
      <c r="AI9" s="46">
        <v>0.36056838365896982</v>
      </c>
      <c r="AJ9" s="46">
        <v>0.33037300177619894</v>
      </c>
      <c r="AK9" s="46">
        <v>0.66962699822380101</v>
      </c>
      <c r="AL9" s="18">
        <v>547</v>
      </c>
      <c r="AM9" s="46">
        <v>0.61060329067641683</v>
      </c>
      <c r="AN9" s="46">
        <v>0.38939670932358317</v>
      </c>
      <c r="AO9" s="46">
        <v>0.33455210237659966</v>
      </c>
      <c r="AP9" s="46">
        <v>0.6654478976234004</v>
      </c>
      <c r="AQ9" s="18">
        <v>523</v>
      </c>
      <c r="AR9" s="46">
        <v>0.65774378585086035</v>
      </c>
      <c r="AS9" s="46">
        <v>0.34225621414913959</v>
      </c>
      <c r="AT9" s="46">
        <v>0.30592734225621415</v>
      </c>
      <c r="AU9" s="46">
        <v>0.6940726577437859</v>
      </c>
      <c r="AV9" s="18">
        <v>580</v>
      </c>
      <c r="AW9" s="46">
        <v>0.74655172413793103</v>
      </c>
      <c r="AX9" s="46">
        <v>0.25344827586206897</v>
      </c>
      <c r="AY9" s="46">
        <v>0.23620689655172414</v>
      </c>
      <c r="AZ9" s="46">
        <v>0.76379310344827589</v>
      </c>
      <c r="BA9" s="18">
        <v>615</v>
      </c>
      <c r="BB9" s="46">
        <v>0.68943089430894311</v>
      </c>
      <c r="BC9" s="46">
        <v>0.31056910569105689</v>
      </c>
      <c r="BD9" s="46">
        <v>0.30243902439024389</v>
      </c>
      <c r="BE9" s="46">
        <v>0.69756097560975605</v>
      </c>
      <c r="BF9" s="18">
        <v>675</v>
      </c>
      <c r="BG9" s="46">
        <v>0.56296296296296289</v>
      </c>
      <c r="BH9" s="46">
        <v>0.43703703703703706</v>
      </c>
      <c r="BI9" s="46">
        <v>0.39407407407407408</v>
      </c>
      <c r="BJ9" s="46">
        <v>0.60592592592592598</v>
      </c>
      <c r="BL9" s="37">
        <v>6322</v>
      </c>
      <c r="BM9" s="48">
        <v>0.75055362227143307</v>
      </c>
      <c r="BN9" s="48">
        <v>0.2494463777285669</v>
      </c>
      <c r="BO9" s="48">
        <v>0.22603606453653907</v>
      </c>
      <c r="BP9" s="48">
        <v>0.77396393546346087</v>
      </c>
      <c r="BQ9" s="22"/>
    </row>
    <row r="10" spans="1:69" x14ac:dyDescent="0.2">
      <c r="A10" s="1" t="s">
        <v>25</v>
      </c>
      <c r="B10" s="1" t="s">
        <v>1</v>
      </c>
      <c r="C10" s="18">
        <v>496</v>
      </c>
      <c r="D10" s="46">
        <v>0.82459677419354838</v>
      </c>
      <c r="E10" s="46">
        <v>0.17540322580645162</v>
      </c>
      <c r="F10" s="46">
        <v>3.2258064516129031E-2</v>
      </c>
      <c r="G10" s="46">
        <v>0.967741935483871</v>
      </c>
      <c r="H10" s="18">
        <v>493</v>
      </c>
      <c r="I10" s="46">
        <v>0.94726166328600403</v>
      </c>
      <c r="J10" s="46">
        <v>5.2738336713995942E-2</v>
      </c>
      <c r="K10" s="46">
        <v>2.434077079107505E-2</v>
      </c>
      <c r="L10" s="46">
        <v>0.97565922920892501</v>
      </c>
      <c r="M10" s="18">
        <v>545</v>
      </c>
      <c r="N10" s="46">
        <v>0.98715596330275224</v>
      </c>
      <c r="O10" s="46">
        <v>1.2844036697247707E-2</v>
      </c>
      <c r="P10" s="46">
        <v>3.669724770642202E-3</v>
      </c>
      <c r="Q10" s="46">
        <v>0.9963302752293578</v>
      </c>
      <c r="R10" s="18">
        <v>481</v>
      </c>
      <c r="S10" s="46">
        <v>0.92931392931392931</v>
      </c>
      <c r="T10" s="46">
        <v>7.068607068607069E-2</v>
      </c>
      <c r="U10" s="46">
        <v>3.9501039501039503E-2</v>
      </c>
      <c r="V10" s="46">
        <v>0.96049896049896044</v>
      </c>
      <c r="W10" s="18">
        <v>556</v>
      </c>
      <c r="X10" s="46">
        <v>0.85431654676258995</v>
      </c>
      <c r="Y10" s="46">
        <v>0.14568345323741008</v>
      </c>
      <c r="Z10" s="46">
        <v>3.9568345323741004E-2</v>
      </c>
      <c r="AA10" s="46">
        <v>0.96043165467625902</v>
      </c>
      <c r="AB10" s="18">
        <v>567</v>
      </c>
      <c r="AC10" s="46">
        <v>0.85890652557319225</v>
      </c>
      <c r="AD10" s="46">
        <v>0.14109347442680775</v>
      </c>
      <c r="AE10" s="46">
        <v>5.2910052910052907E-2</v>
      </c>
      <c r="AF10" s="46">
        <v>0.94708994708994709</v>
      </c>
      <c r="AG10" s="18">
        <v>680</v>
      </c>
      <c r="AH10" s="46">
        <v>0.7617647058823529</v>
      </c>
      <c r="AI10" s="46">
        <v>0.23823529411764705</v>
      </c>
      <c r="AJ10" s="46">
        <v>0.15735294117647058</v>
      </c>
      <c r="AK10" s="46">
        <v>0.84264705882352942</v>
      </c>
      <c r="AL10" s="18">
        <v>579</v>
      </c>
      <c r="AM10" s="46">
        <v>0.74956822107081167</v>
      </c>
      <c r="AN10" s="46">
        <v>0.25043177892918828</v>
      </c>
      <c r="AO10" s="46">
        <v>0.16062176165803108</v>
      </c>
      <c r="AP10" s="46">
        <v>0.8393782383419689</v>
      </c>
      <c r="AQ10" s="18">
        <v>435</v>
      </c>
      <c r="AR10" s="46">
        <v>0.82528735632183903</v>
      </c>
      <c r="AS10" s="46">
        <v>0.17471264367816092</v>
      </c>
      <c r="AT10" s="46">
        <v>0.11724137931034483</v>
      </c>
      <c r="AU10" s="46">
        <v>0.88275862068965516</v>
      </c>
      <c r="AV10" s="18">
        <v>489</v>
      </c>
      <c r="AW10" s="46">
        <v>0.84662576687116564</v>
      </c>
      <c r="AX10" s="46">
        <v>0.15337423312883436</v>
      </c>
      <c r="AY10" s="46">
        <v>8.7934560327198361E-2</v>
      </c>
      <c r="AZ10" s="46">
        <v>0.91206543967280163</v>
      </c>
      <c r="BA10" s="18">
        <v>565</v>
      </c>
      <c r="BB10" s="46">
        <v>0.8283185840707965</v>
      </c>
      <c r="BC10" s="46">
        <v>0.17168141592920355</v>
      </c>
      <c r="BD10" s="46">
        <v>0.11858407079646018</v>
      </c>
      <c r="BE10" s="46">
        <v>0.88141592920353984</v>
      </c>
      <c r="BF10" s="18">
        <v>543</v>
      </c>
      <c r="BG10" s="46">
        <v>0.77532228360957645</v>
      </c>
      <c r="BH10" s="46">
        <v>0.22467771639042358</v>
      </c>
      <c r="BI10" s="46">
        <v>0.17863720073664824</v>
      </c>
      <c r="BJ10" s="46">
        <v>0.82136279926335176</v>
      </c>
      <c r="BL10" s="37">
        <v>6429</v>
      </c>
      <c r="BM10" s="48">
        <v>0.84569917561051489</v>
      </c>
      <c r="BN10" s="48">
        <v>0.15430082438948514</v>
      </c>
      <c r="BO10" s="48">
        <v>8.6949758904961885E-2</v>
      </c>
      <c r="BP10" s="48">
        <v>0.91305024109503807</v>
      </c>
    </row>
    <row r="11" spans="1:69" x14ac:dyDescent="0.2">
      <c r="A11" s="1" t="s">
        <v>26</v>
      </c>
      <c r="B11" s="1" t="s">
        <v>4</v>
      </c>
      <c r="C11" s="18">
        <v>264</v>
      </c>
      <c r="D11" s="46">
        <v>0.97348484848484851</v>
      </c>
      <c r="E11" s="46">
        <v>2.6515151515151516E-2</v>
      </c>
      <c r="F11" s="46">
        <v>2.2727272727272728E-2</v>
      </c>
      <c r="G11" s="46">
        <v>0.97727272727272729</v>
      </c>
      <c r="H11" s="18">
        <v>193</v>
      </c>
      <c r="I11" s="46">
        <v>0.94300518134715028</v>
      </c>
      <c r="J11" s="46">
        <v>5.6994818652849742E-2</v>
      </c>
      <c r="K11" s="46">
        <v>5.181347150259067E-2</v>
      </c>
      <c r="L11" s="46">
        <v>0.94818652849740936</v>
      </c>
      <c r="M11" s="18">
        <v>173</v>
      </c>
      <c r="N11" s="46">
        <v>0.89017341040462428</v>
      </c>
      <c r="O11" s="46">
        <v>0.10982658959537572</v>
      </c>
      <c r="P11" s="46">
        <v>0.10404624277456648</v>
      </c>
      <c r="Q11" s="46">
        <v>0.89595375722543347</v>
      </c>
      <c r="R11" s="18">
        <v>224</v>
      </c>
      <c r="S11" s="46">
        <v>0.8705357142857143</v>
      </c>
      <c r="T11" s="46">
        <v>0.12946428571428573</v>
      </c>
      <c r="U11" s="46">
        <v>0.10267857142857142</v>
      </c>
      <c r="V11" s="46">
        <v>0.8973214285714286</v>
      </c>
      <c r="W11" s="18">
        <v>227</v>
      </c>
      <c r="X11" s="46">
        <v>0.80176211453744495</v>
      </c>
      <c r="Y11" s="46">
        <v>0.19823788546255505</v>
      </c>
      <c r="Z11" s="46">
        <v>0.16740088105726872</v>
      </c>
      <c r="AA11" s="46">
        <v>0.83259911894273131</v>
      </c>
      <c r="AB11" s="18">
        <v>276</v>
      </c>
      <c r="AC11" s="46">
        <v>0.93478260869565222</v>
      </c>
      <c r="AD11" s="46">
        <v>6.5217391304347824E-2</v>
      </c>
      <c r="AE11" s="46">
        <v>3.9855072463768113E-2</v>
      </c>
      <c r="AF11" s="46">
        <v>0.96014492753623193</v>
      </c>
      <c r="AG11" s="18">
        <v>356</v>
      </c>
      <c r="AH11" s="46">
        <v>0.7752808988764045</v>
      </c>
      <c r="AI11" s="46">
        <v>0.2247191011235955</v>
      </c>
      <c r="AJ11" s="46">
        <v>0.2050561797752809</v>
      </c>
      <c r="AK11" s="46">
        <v>0.7949438202247191</v>
      </c>
      <c r="AL11" s="18">
        <v>350</v>
      </c>
      <c r="AM11" s="46">
        <v>0.82285714285714284</v>
      </c>
      <c r="AN11" s="46">
        <v>0.17714285714285713</v>
      </c>
      <c r="AO11" s="46">
        <v>0.16857142857142857</v>
      </c>
      <c r="AP11" s="46">
        <v>0.83142857142857141</v>
      </c>
      <c r="AQ11" s="18">
        <v>243</v>
      </c>
      <c r="AR11" s="46">
        <v>0.87654320987654322</v>
      </c>
      <c r="AS11" s="46">
        <v>0.12345679012345678</v>
      </c>
      <c r="AT11" s="46">
        <v>0.102880658436214</v>
      </c>
      <c r="AU11" s="46">
        <v>0.89711934156378603</v>
      </c>
      <c r="AV11" s="18">
        <v>222</v>
      </c>
      <c r="AW11" s="46">
        <v>0.81981981981981988</v>
      </c>
      <c r="AX11" s="46">
        <v>0.18018018018018017</v>
      </c>
      <c r="AY11" s="46">
        <v>0.17567567567567569</v>
      </c>
      <c r="AZ11" s="46">
        <v>0.82432432432432434</v>
      </c>
      <c r="BA11" s="18">
        <v>235</v>
      </c>
      <c r="BB11" s="46">
        <v>0.84680851063829787</v>
      </c>
      <c r="BC11" s="46">
        <v>0.15319148936170213</v>
      </c>
      <c r="BD11" s="46">
        <v>0.13191489361702127</v>
      </c>
      <c r="BE11" s="46">
        <v>0.86808510638297876</v>
      </c>
      <c r="BF11" s="18">
        <v>258</v>
      </c>
      <c r="BG11" s="46">
        <v>0.84883720930232553</v>
      </c>
      <c r="BH11" s="46">
        <v>0.15116279069767441</v>
      </c>
      <c r="BI11" s="46">
        <v>0.13953488372093023</v>
      </c>
      <c r="BJ11" s="46">
        <v>0.86046511627906974</v>
      </c>
      <c r="BL11" s="37">
        <v>3021</v>
      </c>
      <c r="BM11" s="48">
        <v>0.8622972525653757</v>
      </c>
      <c r="BN11" s="48">
        <v>0.1377027474346243</v>
      </c>
      <c r="BO11" s="48">
        <v>0.1221449851042701</v>
      </c>
      <c r="BP11" s="48">
        <v>0.87785501489572992</v>
      </c>
    </row>
    <row r="12" spans="1:69" x14ac:dyDescent="0.2">
      <c r="A12" s="49" t="s">
        <v>82</v>
      </c>
      <c r="B12" s="1" t="s">
        <v>83</v>
      </c>
      <c r="C12" s="18">
        <v>0</v>
      </c>
      <c r="D12" s="46" t="s">
        <v>160</v>
      </c>
      <c r="E12" s="46" t="s">
        <v>160</v>
      </c>
      <c r="F12" s="46" t="s">
        <v>160</v>
      </c>
      <c r="G12" s="46" t="s">
        <v>160</v>
      </c>
      <c r="H12" s="18">
        <v>0</v>
      </c>
      <c r="I12" s="46" t="s">
        <v>160</v>
      </c>
      <c r="J12" s="46" t="s">
        <v>160</v>
      </c>
      <c r="K12" s="46" t="s">
        <v>160</v>
      </c>
      <c r="L12" s="46" t="s">
        <v>160</v>
      </c>
      <c r="M12" s="18">
        <v>0</v>
      </c>
      <c r="N12" s="46" t="s">
        <v>160</v>
      </c>
      <c r="O12" s="46" t="s">
        <v>160</v>
      </c>
      <c r="P12" s="46" t="s">
        <v>160</v>
      </c>
      <c r="Q12" s="46" t="s">
        <v>160</v>
      </c>
      <c r="R12" s="18">
        <v>0</v>
      </c>
      <c r="S12" s="46" t="s">
        <v>160</v>
      </c>
      <c r="T12" s="46" t="s">
        <v>160</v>
      </c>
      <c r="U12" s="46" t="s">
        <v>160</v>
      </c>
      <c r="V12" s="46" t="s">
        <v>160</v>
      </c>
      <c r="W12" s="18">
        <v>0</v>
      </c>
      <c r="X12" s="46" t="s">
        <v>160</v>
      </c>
      <c r="Y12" s="46" t="s">
        <v>160</v>
      </c>
      <c r="Z12" s="46" t="s">
        <v>160</v>
      </c>
      <c r="AA12" s="46" t="s">
        <v>160</v>
      </c>
      <c r="AB12" s="18">
        <v>14</v>
      </c>
      <c r="AC12" s="46">
        <v>0.5714285714285714</v>
      </c>
      <c r="AD12" s="46">
        <v>0.42857142857142855</v>
      </c>
      <c r="AE12" s="46">
        <v>0.2857142857142857</v>
      </c>
      <c r="AF12" s="46">
        <v>0.7142857142857143</v>
      </c>
      <c r="AG12" s="18">
        <v>19</v>
      </c>
      <c r="AH12" s="46">
        <v>0.68421052631578949</v>
      </c>
      <c r="AI12" s="46">
        <v>0.31578947368421051</v>
      </c>
      <c r="AJ12" s="46">
        <v>0.31578947368421051</v>
      </c>
      <c r="AK12" s="46">
        <v>0.68421052631578949</v>
      </c>
      <c r="AL12" s="18">
        <v>0</v>
      </c>
      <c r="AM12" s="46" t="s">
        <v>160</v>
      </c>
      <c r="AN12" s="46" t="s">
        <v>160</v>
      </c>
      <c r="AO12" s="46" t="s">
        <v>160</v>
      </c>
      <c r="AP12" s="46" t="s">
        <v>160</v>
      </c>
      <c r="AQ12" s="18">
        <v>13</v>
      </c>
      <c r="AR12" s="46">
        <v>0.76923076923076916</v>
      </c>
      <c r="AS12" s="46">
        <v>0.23076923076923078</v>
      </c>
      <c r="AT12" s="46">
        <v>0.23076923076923078</v>
      </c>
      <c r="AU12" s="46">
        <v>0.76923076923076916</v>
      </c>
      <c r="AV12" s="18">
        <v>13</v>
      </c>
      <c r="AW12" s="46">
        <v>0.76923076923076916</v>
      </c>
      <c r="AX12" s="46">
        <v>0.23076923076923078</v>
      </c>
      <c r="AY12" s="46">
        <v>0.23076923076923078</v>
      </c>
      <c r="AZ12" s="46">
        <v>0.76923076923076916</v>
      </c>
      <c r="BA12" s="18">
        <v>0</v>
      </c>
      <c r="BB12" s="46" t="s">
        <v>160</v>
      </c>
      <c r="BC12" s="46" t="s">
        <v>160</v>
      </c>
      <c r="BD12" s="46" t="s">
        <v>160</v>
      </c>
      <c r="BE12" s="46" t="s">
        <v>160</v>
      </c>
      <c r="BF12" s="18">
        <v>1</v>
      </c>
      <c r="BG12" s="46">
        <v>0</v>
      </c>
      <c r="BH12" s="46">
        <v>1</v>
      </c>
      <c r="BI12" s="46">
        <v>1</v>
      </c>
      <c r="BJ12" s="46">
        <v>0</v>
      </c>
      <c r="BL12" s="37">
        <v>60</v>
      </c>
      <c r="BM12" s="48">
        <v>0.68333333333333335</v>
      </c>
      <c r="BN12" s="48">
        <v>0.31666666666666665</v>
      </c>
      <c r="BO12" s="48">
        <v>0.28333333333333333</v>
      </c>
      <c r="BP12" s="48">
        <v>0.71666666666666667</v>
      </c>
    </row>
    <row r="13" spans="1:69" x14ac:dyDescent="0.2">
      <c r="A13" s="1" t="s">
        <v>27</v>
      </c>
      <c r="B13" s="1" t="s">
        <v>0</v>
      </c>
      <c r="C13" s="18">
        <v>49</v>
      </c>
      <c r="D13" s="46">
        <v>0.83673469387755106</v>
      </c>
      <c r="E13" s="46">
        <v>0.16326530612244897</v>
      </c>
      <c r="F13" s="46">
        <v>0</v>
      </c>
      <c r="G13" s="46">
        <v>1</v>
      </c>
      <c r="H13" s="18">
        <v>40</v>
      </c>
      <c r="I13" s="46">
        <v>0.875</v>
      </c>
      <c r="J13" s="46">
        <v>0.125</v>
      </c>
      <c r="K13" s="46">
        <v>7.4999999999999997E-2</v>
      </c>
      <c r="L13" s="46">
        <v>0.92500000000000004</v>
      </c>
      <c r="M13" s="18">
        <v>36</v>
      </c>
      <c r="N13" s="46">
        <v>0.91666666666666663</v>
      </c>
      <c r="O13" s="46">
        <v>8.3333333333333329E-2</v>
      </c>
      <c r="P13" s="46">
        <v>2.7777777777777776E-2</v>
      </c>
      <c r="Q13" s="46">
        <v>0.97222222222222221</v>
      </c>
      <c r="R13" s="18">
        <v>63</v>
      </c>
      <c r="S13" s="46">
        <v>0.95238095238095233</v>
      </c>
      <c r="T13" s="46">
        <v>4.7619047619047616E-2</v>
      </c>
      <c r="U13" s="46">
        <v>0</v>
      </c>
      <c r="V13" s="46">
        <v>1</v>
      </c>
      <c r="W13" s="18">
        <v>42</v>
      </c>
      <c r="X13" s="46">
        <v>0.80952380952380953</v>
      </c>
      <c r="Y13" s="46">
        <v>0.19047619047619047</v>
      </c>
      <c r="Z13" s="46">
        <v>0.11904761904761904</v>
      </c>
      <c r="AA13" s="46">
        <v>0.88095238095238093</v>
      </c>
      <c r="AB13" s="18">
        <v>55</v>
      </c>
      <c r="AC13" s="46">
        <v>0.8</v>
      </c>
      <c r="AD13" s="46">
        <v>0.2</v>
      </c>
      <c r="AE13" s="46">
        <v>7.2727272727272724E-2</v>
      </c>
      <c r="AF13" s="46">
        <v>0.92727272727272725</v>
      </c>
      <c r="AG13" s="18">
        <v>54</v>
      </c>
      <c r="AH13" s="46">
        <v>0.83333333333333337</v>
      </c>
      <c r="AI13" s="46">
        <v>0.16666666666666666</v>
      </c>
      <c r="AJ13" s="46">
        <v>9.2592592592592587E-2</v>
      </c>
      <c r="AK13" s="46">
        <v>0.90740740740740744</v>
      </c>
      <c r="AL13" s="18">
        <v>50</v>
      </c>
      <c r="AM13" s="46">
        <v>0.74</v>
      </c>
      <c r="AN13" s="46">
        <v>0.26</v>
      </c>
      <c r="AO13" s="46">
        <v>0.06</v>
      </c>
      <c r="AP13" s="46">
        <v>0.94</v>
      </c>
      <c r="AQ13" s="18">
        <v>36</v>
      </c>
      <c r="AR13" s="46">
        <v>0.75</v>
      </c>
      <c r="AS13" s="46">
        <v>0.25</v>
      </c>
      <c r="AT13" s="46">
        <v>0.16666666666666666</v>
      </c>
      <c r="AU13" s="46">
        <v>0.83333333333333337</v>
      </c>
      <c r="AV13" s="18">
        <v>52</v>
      </c>
      <c r="AW13" s="46">
        <v>0.86538461538461542</v>
      </c>
      <c r="AX13" s="46">
        <v>0.13461538461538461</v>
      </c>
      <c r="AY13" s="46">
        <v>9.6153846153846159E-2</v>
      </c>
      <c r="AZ13" s="46">
        <v>0.90384615384615385</v>
      </c>
      <c r="BA13" s="18">
        <v>42</v>
      </c>
      <c r="BB13" s="46">
        <v>0.85714285714285721</v>
      </c>
      <c r="BC13" s="46">
        <v>0.14285714285714285</v>
      </c>
      <c r="BD13" s="46">
        <v>0.11904761904761904</v>
      </c>
      <c r="BE13" s="46">
        <v>0.88095238095238093</v>
      </c>
      <c r="BF13" s="18">
        <v>102</v>
      </c>
      <c r="BG13" s="46">
        <v>0.5490196078431373</v>
      </c>
      <c r="BH13" s="46">
        <v>0.45098039215686275</v>
      </c>
      <c r="BI13" s="46">
        <v>0.42156862745098039</v>
      </c>
      <c r="BJ13" s="46">
        <v>0.57843137254901955</v>
      </c>
      <c r="BL13" s="37">
        <v>621</v>
      </c>
      <c r="BM13" s="48">
        <v>0.7938808373590982</v>
      </c>
      <c r="BN13" s="48">
        <v>0.20611916264090177</v>
      </c>
      <c r="BO13" s="48">
        <v>0.1288244766505636</v>
      </c>
      <c r="BP13" s="48">
        <v>0.87117552334943638</v>
      </c>
    </row>
    <row r="14" spans="1:69" x14ac:dyDescent="0.2">
      <c r="A14" s="1" t="s">
        <v>28</v>
      </c>
      <c r="B14" s="1" t="s">
        <v>3</v>
      </c>
      <c r="C14" s="18">
        <v>322</v>
      </c>
      <c r="D14" s="46">
        <v>0.90372670807453415</v>
      </c>
      <c r="E14" s="46">
        <v>9.627329192546584E-2</v>
      </c>
      <c r="F14" s="46">
        <v>2.1739130434782608E-2</v>
      </c>
      <c r="G14" s="46">
        <v>0.97826086956521741</v>
      </c>
      <c r="H14" s="18">
        <v>264</v>
      </c>
      <c r="I14" s="46">
        <v>0.86363636363636365</v>
      </c>
      <c r="J14" s="46">
        <v>0.13636363636363635</v>
      </c>
      <c r="K14" s="46">
        <v>3.787878787878788E-2</v>
      </c>
      <c r="L14" s="46">
        <v>0.96212121212121215</v>
      </c>
      <c r="M14" s="18">
        <v>218</v>
      </c>
      <c r="N14" s="46">
        <v>0.55963302752293576</v>
      </c>
      <c r="O14" s="46">
        <v>0.44036697247706424</v>
      </c>
      <c r="P14" s="46">
        <v>0.15596330275229359</v>
      </c>
      <c r="Q14" s="46">
        <v>0.84403669724770647</v>
      </c>
      <c r="R14" s="18">
        <v>299</v>
      </c>
      <c r="S14" s="46">
        <v>0.75585284280936449</v>
      </c>
      <c r="T14" s="46">
        <v>0.24414715719063546</v>
      </c>
      <c r="U14" s="46">
        <v>0.11371237458193979</v>
      </c>
      <c r="V14" s="46">
        <v>0.88628762541806017</v>
      </c>
      <c r="W14" s="18">
        <v>334</v>
      </c>
      <c r="X14" s="46">
        <v>0.70059880239520966</v>
      </c>
      <c r="Y14" s="46">
        <v>0.29940119760479039</v>
      </c>
      <c r="Z14" s="46">
        <v>0.23053892215568864</v>
      </c>
      <c r="AA14" s="46">
        <v>0.76946107784431139</v>
      </c>
      <c r="AB14" s="18">
        <v>350</v>
      </c>
      <c r="AC14" s="46">
        <v>0.74</v>
      </c>
      <c r="AD14" s="46">
        <v>0.26</v>
      </c>
      <c r="AE14" s="46">
        <v>0.13714285714285715</v>
      </c>
      <c r="AF14" s="46">
        <v>0.86285714285714288</v>
      </c>
      <c r="AG14" s="18">
        <v>482</v>
      </c>
      <c r="AH14" s="46">
        <v>0.64937759336099588</v>
      </c>
      <c r="AI14" s="46">
        <v>0.35062240663900412</v>
      </c>
      <c r="AJ14" s="46">
        <v>0.28423236514522821</v>
      </c>
      <c r="AK14" s="46">
        <v>0.71576763485477179</v>
      </c>
      <c r="AL14" s="18">
        <v>521</v>
      </c>
      <c r="AM14" s="46">
        <v>0.7024952015355086</v>
      </c>
      <c r="AN14" s="46">
        <v>0.29750479846449135</v>
      </c>
      <c r="AO14" s="46">
        <v>0.22264875239923224</v>
      </c>
      <c r="AP14" s="46">
        <v>0.77735124760076779</v>
      </c>
      <c r="AQ14" s="18">
        <v>355</v>
      </c>
      <c r="AR14" s="46">
        <v>0.75774647887323943</v>
      </c>
      <c r="AS14" s="46">
        <v>0.24225352112676057</v>
      </c>
      <c r="AT14" s="46">
        <v>0.17746478873239438</v>
      </c>
      <c r="AU14" s="46">
        <v>0.82253521126760565</v>
      </c>
      <c r="AV14" s="18">
        <v>368</v>
      </c>
      <c r="AW14" s="46">
        <v>0.86956521739130432</v>
      </c>
      <c r="AX14" s="46">
        <v>0.13043478260869565</v>
      </c>
      <c r="AY14" s="46">
        <v>9.7826086956521743E-2</v>
      </c>
      <c r="AZ14" s="46">
        <v>0.90217391304347827</v>
      </c>
      <c r="BA14" s="18">
        <v>308</v>
      </c>
      <c r="BB14" s="46">
        <v>0.85064935064935066</v>
      </c>
      <c r="BC14" s="46">
        <v>0.14935064935064934</v>
      </c>
      <c r="BD14" s="46">
        <v>0.14285714285714285</v>
      </c>
      <c r="BE14" s="46">
        <v>0.85714285714285721</v>
      </c>
      <c r="BF14" s="18">
        <v>402</v>
      </c>
      <c r="BG14" s="46">
        <v>0.74378109452736318</v>
      </c>
      <c r="BH14" s="46">
        <v>0.25621890547263682</v>
      </c>
      <c r="BI14" s="46">
        <v>0.22388059701492538</v>
      </c>
      <c r="BJ14" s="46">
        <v>0.77611940298507465</v>
      </c>
      <c r="BL14" s="37">
        <v>4223</v>
      </c>
      <c r="BM14" s="48">
        <v>0.75515036703765093</v>
      </c>
      <c r="BN14" s="48">
        <v>0.24484963296234905</v>
      </c>
      <c r="BO14" s="48">
        <v>0.16481174520483069</v>
      </c>
      <c r="BP14" s="48">
        <v>0.83518825479516934</v>
      </c>
    </row>
    <row r="15" spans="1:69" x14ac:dyDescent="0.2">
      <c r="A15" s="1" t="s">
        <v>29</v>
      </c>
      <c r="B15" s="1" t="s">
        <v>14</v>
      </c>
      <c r="C15" s="18">
        <v>587</v>
      </c>
      <c r="D15" s="46">
        <v>0.88756388415672915</v>
      </c>
      <c r="E15" s="46">
        <v>0.11243611584327087</v>
      </c>
      <c r="F15" s="46">
        <v>4.9403747870528106E-2</v>
      </c>
      <c r="G15" s="46">
        <v>0.95059625212947185</v>
      </c>
      <c r="H15" s="18">
        <v>601</v>
      </c>
      <c r="I15" s="46">
        <v>0.85524126455906824</v>
      </c>
      <c r="J15" s="46">
        <v>0.14475873544093179</v>
      </c>
      <c r="K15" s="46">
        <v>5.1580698835274545E-2</v>
      </c>
      <c r="L15" s="46">
        <v>0.9484193011647255</v>
      </c>
      <c r="M15" s="18">
        <v>508</v>
      </c>
      <c r="N15" s="46">
        <v>0.81496062992125984</v>
      </c>
      <c r="O15" s="46">
        <v>0.18503937007874016</v>
      </c>
      <c r="P15" s="46">
        <v>5.1181102362204724E-2</v>
      </c>
      <c r="Q15" s="46">
        <v>0.94881889763779526</v>
      </c>
      <c r="R15" s="18">
        <v>629</v>
      </c>
      <c r="S15" s="46">
        <v>0.87281399046104924</v>
      </c>
      <c r="T15" s="46">
        <v>0.12718600953895071</v>
      </c>
      <c r="U15" s="46">
        <v>4.4515103338632747E-2</v>
      </c>
      <c r="V15" s="46">
        <v>0.95548489666136727</v>
      </c>
      <c r="W15" s="18">
        <v>692</v>
      </c>
      <c r="X15" s="46">
        <v>0.80780346820809246</v>
      </c>
      <c r="Y15" s="46">
        <v>0.19219653179190752</v>
      </c>
      <c r="Z15" s="46">
        <v>9.5375722543352595E-2</v>
      </c>
      <c r="AA15" s="46">
        <v>0.90462427745664742</v>
      </c>
      <c r="AB15" s="18">
        <v>695</v>
      </c>
      <c r="AC15" s="46">
        <v>0.82877697841726616</v>
      </c>
      <c r="AD15" s="46">
        <v>0.17122302158273381</v>
      </c>
      <c r="AE15" s="46">
        <v>0.14100719424460431</v>
      </c>
      <c r="AF15" s="46">
        <v>0.85899280575539572</v>
      </c>
      <c r="AG15" s="18">
        <v>733</v>
      </c>
      <c r="AH15" s="46">
        <v>0.86766712141882674</v>
      </c>
      <c r="AI15" s="46">
        <v>0.13233287858117326</v>
      </c>
      <c r="AJ15" s="46">
        <v>5.4570259208731244E-2</v>
      </c>
      <c r="AK15" s="46">
        <v>0.94542974079126874</v>
      </c>
      <c r="AL15" s="18">
        <v>758</v>
      </c>
      <c r="AM15" s="46">
        <v>0.74802110817941947</v>
      </c>
      <c r="AN15" s="46">
        <v>0.25197889182058048</v>
      </c>
      <c r="AO15" s="46">
        <v>5.1451187335092345E-2</v>
      </c>
      <c r="AP15" s="46">
        <v>0.94854881266490765</v>
      </c>
      <c r="AQ15" s="18">
        <v>609</v>
      </c>
      <c r="AR15" s="46">
        <v>0.90147783251231528</v>
      </c>
      <c r="AS15" s="46">
        <v>9.8522167487684734E-2</v>
      </c>
      <c r="AT15" s="46">
        <v>3.7766830870279149E-2</v>
      </c>
      <c r="AU15" s="46">
        <v>0.9622331691297209</v>
      </c>
      <c r="AV15" s="18">
        <v>629</v>
      </c>
      <c r="AW15" s="46">
        <v>0.91255961844197142</v>
      </c>
      <c r="AX15" s="46">
        <v>8.7440381558028621E-2</v>
      </c>
      <c r="AY15" s="46">
        <v>4.6104928457869634E-2</v>
      </c>
      <c r="AZ15" s="46">
        <v>0.95389507154213038</v>
      </c>
      <c r="BA15" s="18">
        <v>610</v>
      </c>
      <c r="BB15" s="46">
        <v>0.90327868852459015</v>
      </c>
      <c r="BC15" s="46">
        <v>9.6721311475409841E-2</v>
      </c>
      <c r="BD15" s="46">
        <v>5.0819672131147541E-2</v>
      </c>
      <c r="BE15" s="46">
        <v>0.94918032786885242</v>
      </c>
      <c r="BF15" s="18">
        <v>695</v>
      </c>
      <c r="BG15" s="46">
        <v>0.80863309352517987</v>
      </c>
      <c r="BH15" s="46">
        <v>0.19136690647482013</v>
      </c>
      <c r="BI15" s="46">
        <v>0.10647482014388489</v>
      </c>
      <c r="BJ15" s="46">
        <v>0.89352517985611513</v>
      </c>
      <c r="BL15" s="37">
        <v>7746</v>
      </c>
      <c r="BM15" s="48">
        <v>0.84843790343403047</v>
      </c>
      <c r="BN15" s="48">
        <v>0.15156209656596953</v>
      </c>
      <c r="BO15" s="48">
        <v>6.6356829331267755E-2</v>
      </c>
      <c r="BP15" s="48">
        <v>0.93364317066873226</v>
      </c>
    </row>
    <row r="16" spans="1:69" ht="12.75" customHeight="1" x14ac:dyDescent="0.2">
      <c r="A16" s="93" t="s">
        <v>75</v>
      </c>
      <c r="B16" s="94"/>
      <c r="C16" s="62"/>
      <c r="D16" s="47">
        <f>AVERAGE(D9:D15)</f>
        <v>0.86871173846663163</v>
      </c>
      <c r="E16" s="47">
        <f>AVERAGE(E9:E15)</f>
        <v>0.13128826153336837</v>
      </c>
      <c r="F16" s="47">
        <f>AVERAGE(F9:F15)</f>
        <v>5.3166722158188628E-2</v>
      </c>
      <c r="G16" s="47">
        <f>AVERAGE(G9:G15)</f>
        <v>0.94683327784181148</v>
      </c>
      <c r="H16" s="7"/>
      <c r="I16" s="47">
        <f>AVERAGE(I9:I15)</f>
        <v>0.89367077619339719</v>
      </c>
      <c r="J16" s="47">
        <f>AVERAGE(J9:J15)</f>
        <v>0.10632922380660276</v>
      </c>
      <c r="K16" s="47">
        <f>AVERAGE(K9:K15)</f>
        <v>5.8919492469029965E-2</v>
      </c>
      <c r="L16" s="47">
        <f>AVERAGE(L9:L15)</f>
        <v>0.94108050753097006</v>
      </c>
      <c r="M16" s="7"/>
      <c r="N16" s="47">
        <f>AVERAGE(N9:N15)</f>
        <v>0.85904384170896142</v>
      </c>
      <c r="O16" s="47">
        <f>AVERAGE(O9:O15)</f>
        <v>0.14095615829103852</v>
      </c>
      <c r="P16" s="47">
        <f>AVERAGE(P9:P15)</f>
        <v>5.8539023162694458E-2</v>
      </c>
      <c r="Q16" s="47">
        <f>AVERAGE(Q9:Q15)</f>
        <v>0.94146097683730556</v>
      </c>
      <c r="R16" s="7"/>
      <c r="S16" s="47">
        <f>AVERAGE(S9:S15)</f>
        <v>0.88786307016442445</v>
      </c>
      <c r="T16" s="47">
        <f>AVERAGE(T9:T15)</f>
        <v>0.11213692983557551</v>
      </c>
      <c r="U16" s="47">
        <f>AVERAGE(U9:U15)</f>
        <v>5.7299253100374925E-2</v>
      </c>
      <c r="V16" s="47">
        <f>AVERAGE(V9:V15)</f>
        <v>0.94270074689962513</v>
      </c>
      <c r="W16" s="7"/>
      <c r="X16" s="47">
        <f>AVERAGE(X9:X15)</f>
        <v>0.80216998215704971</v>
      </c>
      <c r="Y16" s="47">
        <f>AVERAGE(Y9:Y15)</f>
        <v>0.19783001784295032</v>
      </c>
      <c r="Z16" s="47">
        <f>AVERAGE(Z9:Z15)</f>
        <v>0.13264514734451066</v>
      </c>
      <c r="AA16" s="47">
        <f>AVERAGE(AA9:AA15)</f>
        <v>0.86735485265548939</v>
      </c>
      <c r="AB16" s="7"/>
      <c r="AC16" s="47">
        <f>AVERAGE(AC9:AC15)</f>
        <v>0.79875695800750357</v>
      </c>
      <c r="AD16" s="47">
        <f>AVERAGE(AD9:AD15)</f>
        <v>0.20124304199249643</v>
      </c>
      <c r="AE16" s="47">
        <f>AVERAGE(AE9:AE15)</f>
        <v>0.12247535496368607</v>
      </c>
      <c r="AF16" s="47">
        <f>AVERAGE(AF9:AF15)</f>
        <v>0.877524645036314</v>
      </c>
      <c r="AG16" s="7"/>
      <c r="AH16" s="47">
        <f>AVERAGE(AH9:AH15)</f>
        <v>0.74443797078981899</v>
      </c>
      <c r="AI16" s="47">
        <f>AVERAGE(AI9:AI15)</f>
        <v>0.25556202921018101</v>
      </c>
      <c r="AJ16" s="47">
        <f>AVERAGE(AJ9:AJ15)</f>
        <v>0.20570954476553038</v>
      </c>
      <c r="AK16" s="47">
        <f>AVERAGE(AK9:AK15)</f>
        <v>0.79429045523446962</v>
      </c>
      <c r="AL16" s="7"/>
      <c r="AM16" s="47">
        <f>AVERAGE(AM9:AM15)</f>
        <v>0.7289241607198832</v>
      </c>
      <c r="AN16" s="47">
        <f>AVERAGE(AN9:AN15)</f>
        <v>0.27107583928011675</v>
      </c>
      <c r="AO16" s="47">
        <f>AVERAGE(AO9:AO15)</f>
        <v>0.16630753872339729</v>
      </c>
      <c r="AP16" s="47">
        <f>AVERAGE(AP9:AP15)</f>
        <v>0.83369246127660268</v>
      </c>
      <c r="AQ16" s="7"/>
      <c r="AR16" s="47">
        <f>AVERAGE(AR9:AR15)</f>
        <v>0.79114706180936667</v>
      </c>
      <c r="AS16" s="47">
        <f>AVERAGE(AS9:AS15)</f>
        <v>0.20885293819063336</v>
      </c>
      <c r="AT16" s="47">
        <f>AVERAGE(AT9:AT15)</f>
        <v>0.16267384243447774</v>
      </c>
      <c r="AU16" s="47">
        <f>AVERAGE(AU9:AU15)</f>
        <v>0.83732615756552231</v>
      </c>
      <c r="AV16" s="7"/>
      <c r="AW16" s="47">
        <f>AVERAGE(AW9:AW15)</f>
        <v>0.83281964732536817</v>
      </c>
      <c r="AX16" s="47">
        <f>AVERAGE(AX9:AX15)</f>
        <v>0.16718035267463188</v>
      </c>
      <c r="AY16" s="47">
        <f>AVERAGE(AY9:AY15)</f>
        <v>0.13866731784172379</v>
      </c>
      <c r="AZ16" s="47">
        <f>AVERAGE(AZ9:AZ15)</f>
        <v>0.8613326821582763</v>
      </c>
      <c r="BA16" s="7"/>
      <c r="BB16" s="47">
        <f>AVERAGE(BB9:BB15)</f>
        <v>0.82927148088913938</v>
      </c>
      <c r="BC16" s="47">
        <f>AVERAGE(BC9:BC15)</f>
        <v>0.17072851911086073</v>
      </c>
      <c r="BD16" s="47">
        <f>AVERAGE(BD9:BD15)</f>
        <v>0.14427707047327246</v>
      </c>
      <c r="BE16" s="47">
        <f>AVERAGE(BE9:BE15)</f>
        <v>0.85572292952672735</v>
      </c>
      <c r="BF16" s="7"/>
      <c r="BG16" s="47">
        <f>AVERAGE(BG9:BG15)</f>
        <v>0.61265089311007781</v>
      </c>
      <c r="BH16" s="47">
        <f>AVERAGE(BH9:BH15)</f>
        <v>0.38734910688992213</v>
      </c>
      <c r="BI16" s="47">
        <f>AVERAGE(BI9:BI15)</f>
        <v>0.35202431473449186</v>
      </c>
      <c r="BJ16" s="47">
        <f>AVERAGE(BJ9:BJ15)</f>
        <v>0.64797568526550808</v>
      </c>
      <c r="BL16" s="45" t="s">
        <v>75</v>
      </c>
      <c r="BM16" s="47">
        <f>AVERAGE(BM9:BM15)</f>
        <v>0.79133607023020525</v>
      </c>
      <c r="BN16" s="47">
        <f>AVERAGE(BN9:BN15)</f>
        <v>0.20866392976979478</v>
      </c>
      <c r="BO16" s="47">
        <f>AVERAGE(BO9:BO15)</f>
        <v>0.1540653132951095</v>
      </c>
      <c r="BP16" s="47">
        <f>AVERAGE(BP9:BP15)</f>
        <v>0.84593468670489058</v>
      </c>
    </row>
    <row r="17" spans="1:68" x14ac:dyDescent="0.2">
      <c r="A17" s="2"/>
      <c r="B17" s="2"/>
      <c r="C17" s="2"/>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BM17" s="22"/>
      <c r="BN17" s="22"/>
      <c r="BO17" s="22"/>
    </row>
    <row r="18" spans="1:68" x14ac:dyDescent="0.2">
      <c r="A18" s="3" t="s">
        <v>19</v>
      </c>
      <c r="E18" s="22"/>
      <c r="F18" s="22"/>
      <c r="K18" s="22"/>
      <c r="BM18" s="22"/>
      <c r="BN18" s="22"/>
      <c r="BO18" s="22"/>
    </row>
    <row r="19" spans="1:68" x14ac:dyDescent="0.2">
      <c r="A19" s="4" t="s">
        <v>18</v>
      </c>
      <c r="BL19" s="86" t="s">
        <v>158</v>
      </c>
      <c r="BM19" s="86"/>
      <c r="BN19" s="86"/>
      <c r="BO19" s="86"/>
      <c r="BP19" s="86"/>
    </row>
    <row r="20" spans="1:68" x14ac:dyDescent="0.2">
      <c r="A20" s="88" t="s">
        <v>46</v>
      </c>
      <c r="B20" s="88" t="s">
        <v>44</v>
      </c>
      <c r="C20" s="90" t="s">
        <v>61</v>
      </c>
      <c r="D20" s="91"/>
      <c r="E20" s="91"/>
      <c r="F20" s="91"/>
      <c r="G20" s="92"/>
      <c r="H20" s="83" t="s">
        <v>51</v>
      </c>
      <c r="I20" s="84"/>
      <c r="J20" s="84"/>
      <c r="K20" s="84"/>
      <c r="L20" s="85"/>
      <c r="M20" s="90" t="s">
        <v>23</v>
      </c>
      <c r="N20" s="91"/>
      <c r="O20" s="91"/>
      <c r="P20" s="91"/>
      <c r="Q20" s="92"/>
      <c r="R20" s="83" t="s">
        <v>52</v>
      </c>
      <c r="S20" s="84"/>
      <c r="T20" s="84"/>
      <c r="U20" s="84"/>
      <c r="V20" s="85"/>
      <c r="W20" s="90" t="s">
        <v>53</v>
      </c>
      <c r="X20" s="91"/>
      <c r="Y20" s="91"/>
      <c r="Z20" s="91"/>
      <c r="AA20" s="92"/>
      <c r="AB20" s="83" t="s">
        <v>54</v>
      </c>
      <c r="AC20" s="84"/>
      <c r="AD20" s="84"/>
      <c r="AE20" s="84"/>
      <c r="AF20" s="85"/>
      <c r="AG20" s="90" t="s">
        <v>55</v>
      </c>
      <c r="AH20" s="91"/>
      <c r="AI20" s="91"/>
      <c r="AJ20" s="91"/>
      <c r="AK20" s="92"/>
      <c r="AL20" s="83" t="s">
        <v>56</v>
      </c>
      <c r="AM20" s="84"/>
      <c r="AN20" s="84"/>
      <c r="AO20" s="84"/>
      <c r="AP20" s="85"/>
      <c r="AQ20" s="90" t="s">
        <v>57</v>
      </c>
      <c r="AR20" s="91"/>
      <c r="AS20" s="91"/>
      <c r="AT20" s="91"/>
      <c r="AU20" s="92"/>
      <c r="AV20" s="83" t="s">
        <v>58</v>
      </c>
      <c r="AW20" s="84"/>
      <c r="AX20" s="84"/>
      <c r="AY20" s="84"/>
      <c r="AZ20" s="85"/>
      <c r="BA20" s="90" t="s">
        <v>59</v>
      </c>
      <c r="BB20" s="91"/>
      <c r="BC20" s="91"/>
      <c r="BD20" s="91"/>
      <c r="BE20" s="92"/>
      <c r="BF20" s="83" t="s">
        <v>60</v>
      </c>
      <c r="BG20" s="84"/>
      <c r="BH20" s="84"/>
      <c r="BI20" s="84"/>
      <c r="BJ20" s="85"/>
      <c r="BL20" s="87"/>
      <c r="BM20" s="87"/>
      <c r="BN20" s="87"/>
      <c r="BO20" s="87"/>
      <c r="BP20" s="87"/>
    </row>
    <row r="21" spans="1:68" ht="51" x14ac:dyDescent="0.2">
      <c r="A21" s="89"/>
      <c r="B21" s="89"/>
      <c r="C21" s="32" t="s">
        <v>77</v>
      </c>
      <c r="D21" s="32" t="s">
        <v>78</v>
      </c>
      <c r="E21" s="32" t="s">
        <v>79</v>
      </c>
      <c r="F21" s="32" t="s">
        <v>80</v>
      </c>
      <c r="G21" s="32" t="s">
        <v>50</v>
      </c>
      <c r="H21" s="31" t="s">
        <v>77</v>
      </c>
      <c r="I21" s="31" t="s">
        <v>78</v>
      </c>
      <c r="J21" s="31" t="s">
        <v>79</v>
      </c>
      <c r="K21" s="31" t="s">
        <v>80</v>
      </c>
      <c r="L21" s="31" t="s">
        <v>50</v>
      </c>
      <c r="M21" s="32" t="s">
        <v>77</v>
      </c>
      <c r="N21" s="32" t="s">
        <v>78</v>
      </c>
      <c r="O21" s="32" t="s">
        <v>79</v>
      </c>
      <c r="P21" s="32" t="s">
        <v>80</v>
      </c>
      <c r="Q21" s="32" t="s">
        <v>50</v>
      </c>
      <c r="R21" s="31" t="s">
        <v>77</v>
      </c>
      <c r="S21" s="31" t="s">
        <v>78</v>
      </c>
      <c r="T21" s="31" t="s">
        <v>79</v>
      </c>
      <c r="U21" s="31" t="s">
        <v>80</v>
      </c>
      <c r="V21" s="31" t="s">
        <v>50</v>
      </c>
      <c r="W21" s="32" t="s">
        <v>77</v>
      </c>
      <c r="X21" s="32" t="s">
        <v>78</v>
      </c>
      <c r="Y21" s="32" t="s">
        <v>79</v>
      </c>
      <c r="Z21" s="32" t="s">
        <v>80</v>
      </c>
      <c r="AA21" s="32" t="s">
        <v>50</v>
      </c>
      <c r="AB21" s="31" t="s">
        <v>77</v>
      </c>
      <c r="AC21" s="31" t="s">
        <v>78</v>
      </c>
      <c r="AD21" s="31" t="s">
        <v>79</v>
      </c>
      <c r="AE21" s="31" t="s">
        <v>80</v>
      </c>
      <c r="AF21" s="31" t="s">
        <v>50</v>
      </c>
      <c r="AG21" s="32" t="s">
        <v>77</v>
      </c>
      <c r="AH21" s="32" t="s">
        <v>78</v>
      </c>
      <c r="AI21" s="32" t="s">
        <v>79</v>
      </c>
      <c r="AJ21" s="32" t="s">
        <v>80</v>
      </c>
      <c r="AK21" s="32" t="s">
        <v>50</v>
      </c>
      <c r="AL21" s="31" t="s">
        <v>77</v>
      </c>
      <c r="AM21" s="31" t="s">
        <v>78</v>
      </c>
      <c r="AN21" s="31" t="s">
        <v>79</v>
      </c>
      <c r="AO21" s="31" t="s">
        <v>80</v>
      </c>
      <c r="AP21" s="31" t="s">
        <v>50</v>
      </c>
      <c r="AQ21" s="32" t="s">
        <v>77</v>
      </c>
      <c r="AR21" s="32" t="s">
        <v>78</v>
      </c>
      <c r="AS21" s="32" t="s">
        <v>79</v>
      </c>
      <c r="AT21" s="32" t="s">
        <v>80</v>
      </c>
      <c r="AU21" s="32" t="s">
        <v>50</v>
      </c>
      <c r="AV21" s="31" t="s">
        <v>77</v>
      </c>
      <c r="AW21" s="31" t="s">
        <v>78</v>
      </c>
      <c r="AX21" s="31" t="s">
        <v>79</v>
      </c>
      <c r="AY21" s="31" t="s">
        <v>80</v>
      </c>
      <c r="AZ21" s="31" t="s">
        <v>50</v>
      </c>
      <c r="BA21" s="32" t="s">
        <v>77</v>
      </c>
      <c r="BB21" s="32" t="s">
        <v>78</v>
      </c>
      <c r="BC21" s="32" t="s">
        <v>79</v>
      </c>
      <c r="BD21" s="32" t="s">
        <v>80</v>
      </c>
      <c r="BE21" s="32" t="s">
        <v>50</v>
      </c>
      <c r="BF21" s="31" t="s">
        <v>77</v>
      </c>
      <c r="BG21" s="31" t="s">
        <v>78</v>
      </c>
      <c r="BH21" s="31" t="s">
        <v>79</v>
      </c>
      <c r="BI21" s="31" t="s">
        <v>80</v>
      </c>
      <c r="BJ21" s="31" t="s">
        <v>50</v>
      </c>
      <c r="BL21" s="31" t="s">
        <v>77</v>
      </c>
      <c r="BM21" s="32" t="s">
        <v>78</v>
      </c>
      <c r="BN21" s="32" t="s">
        <v>79</v>
      </c>
      <c r="BO21" s="32" t="s">
        <v>80</v>
      </c>
      <c r="BP21" s="32" t="s">
        <v>50</v>
      </c>
    </row>
    <row r="22" spans="1:68" ht="12.75" customHeight="1" x14ac:dyDescent="0.2">
      <c r="A22" s="93" t="s">
        <v>48</v>
      </c>
      <c r="B22" s="94"/>
      <c r="C22" s="21"/>
      <c r="D22" s="15">
        <f>AVERAGE(D23:D35)</f>
        <v>0.83840210465573228</v>
      </c>
      <c r="E22" s="15">
        <f>AVERAGE(E23:E35)</f>
        <v>0.16159789534426786</v>
      </c>
      <c r="F22" s="15">
        <f>AVERAGE(F23:F35)</f>
        <v>0.15774531465230332</v>
      </c>
      <c r="G22" s="15">
        <f>AVERAGE(G23:G35)</f>
        <v>0.84225468534769676</v>
      </c>
      <c r="H22" s="21"/>
      <c r="I22" s="15">
        <f>AVERAGE(I23:I35)</f>
        <v>0.85482962803445572</v>
      </c>
      <c r="J22" s="15">
        <f>AVERAGE(J23:J35)</f>
        <v>0.14517037196554433</v>
      </c>
      <c r="K22" s="15">
        <f>AVERAGE(K23:K35)</f>
        <v>0.13434398180756679</v>
      </c>
      <c r="L22" s="15">
        <f>AVERAGE(L23:L35)</f>
        <v>0.86565601819243321</v>
      </c>
      <c r="M22" s="21"/>
      <c r="N22" s="15">
        <f>AVERAGE(N23:N35)</f>
        <v>0.80898884987258002</v>
      </c>
      <c r="O22" s="15">
        <f>AVERAGE(O23:O35)</f>
        <v>0.19101115012741993</v>
      </c>
      <c r="P22" s="15">
        <f>AVERAGE(P23:P35)</f>
        <v>0.17000501279028327</v>
      </c>
      <c r="Q22" s="15">
        <f>AVERAGE(Q23:Q35)</f>
        <v>0.82999498720971665</v>
      </c>
      <c r="R22" s="21"/>
      <c r="S22" s="15">
        <f>AVERAGE(S23:S35)</f>
        <v>0.8634179776837082</v>
      </c>
      <c r="T22" s="15">
        <f>AVERAGE(T23:T35)</f>
        <v>0.13658202231629193</v>
      </c>
      <c r="U22" s="15">
        <f>AVERAGE(U23:U35)</f>
        <v>0.12201608631518839</v>
      </c>
      <c r="V22" s="15">
        <f>AVERAGE(V23:V35)</f>
        <v>0.87798391368481166</v>
      </c>
      <c r="W22" s="21"/>
      <c r="X22" s="15">
        <f>AVERAGE(X23:X35)</f>
        <v>0.74614273668013475</v>
      </c>
      <c r="Y22" s="15">
        <f>AVERAGE(Y23:Y35)</f>
        <v>0.25385726331986525</v>
      </c>
      <c r="Z22" s="15">
        <f>AVERAGE(Z23:Z35)</f>
        <v>0.22603206735284134</v>
      </c>
      <c r="AA22" s="15">
        <f>AVERAGE(AA23:AA35)</f>
        <v>0.77396793264715857</v>
      </c>
      <c r="AB22" s="21"/>
      <c r="AC22" s="15">
        <f>AVERAGE(AC23:AC35)</f>
        <v>0.62488999502097442</v>
      </c>
      <c r="AD22" s="15">
        <f>AVERAGE(AD23:AD35)</f>
        <v>0.37511000497902552</v>
      </c>
      <c r="AE22" s="15">
        <f>AVERAGE(AE23:AE35)</f>
        <v>0.33302521782381517</v>
      </c>
      <c r="AF22" s="15">
        <f>AVERAGE(AF23:AF35)</f>
        <v>0.66697478217618478</v>
      </c>
      <c r="AG22" s="21"/>
      <c r="AH22" s="15">
        <f>AVERAGE(AH23:AH35)</f>
        <v>0.80956782347792833</v>
      </c>
      <c r="AI22" s="15">
        <f>AVERAGE(AI23:AI35)</f>
        <v>0.19043217652207167</v>
      </c>
      <c r="AJ22" s="15">
        <f>AVERAGE(AJ23:AJ35)</f>
        <v>0.18113894511861089</v>
      </c>
      <c r="AK22" s="15">
        <f>AVERAGE(AK23:AK35)</f>
        <v>0.81886105488138905</v>
      </c>
      <c r="AL22" s="21"/>
      <c r="AM22" s="15">
        <f>AVERAGE(AM23:AM35)</f>
        <v>0.72023373000680602</v>
      </c>
      <c r="AN22" s="15">
        <f>AVERAGE(AN23:AN35)</f>
        <v>0.27976626999319409</v>
      </c>
      <c r="AO22" s="15">
        <f>AVERAGE(AO23:AO35)</f>
        <v>0.26054283857913496</v>
      </c>
      <c r="AP22" s="15">
        <f>AVERAGE(AP23:AP35)</f>
        <v>0.73945716142086504</v>
      </c>
      <c r="AQ22" s="21"/>
      <c r="AR22" s="15">
        <f>AVERAGE(AR23:AR35)</f>
        <v>0.81944613167836122</v>
      </c>
      <c r="AS22" s="15">
        <f>AVERAGE(AS23:AS35)</f>
        <v>0.18055386832163892</v>
      </c>
      <c r="AT22" s="15">
        <f>AVERAGE(AT23:AT35)</f>
        <v>0.15620345418685747</v>
      </c>
      <c r="AU22" s="15">
        <f>AVERAGE(AU23:AU35)</f>
        <v>0.84379654581314245</v>
      </c>
      <c r="AV22" s="21"/>
      <c r="AW22" s="15">
        <f>AVERAGE(AW23:AW35)</f>
        <v>0.86685315637654403</v>
      </c>
      <c r="AX22" s="15">
        <f>AVERAGE(AX23:AX35)</f>
        <v>0.133146843623456</v>
      </c>
      <c r="AY22" s="15">
        <f>AVERAGE(AY23:AY35)</f>
        <v>0.11826048332568818</v>
      </c>
      <c r="AZ22" s="15">
        <f>AVERAGE(AZ23:AZ35)</f>
        <v>0.88173951667431172</v>
      </c>
      <c r="BA22" s="21"/>
      <c r="BB22" s="15">
        <f>AVERAGE(BB23:BB35)</f>
        <v>0.86814261054489883</v>
      </c>
      <c r="BC22" s="15">
        <f>AVERAGE(BC23:BC35)</f>
        <v>0.1318573894551012</v>
      </c>
      <c r="BD22" s="15">
        <f>AVERAGE(BD23:BD35)</f>
        <v>0.11125540215236752</v>
      </c>
      <c r="BE22" s="15">
        <f>AVERAGE(BE23:BE35)</f>
        <v>0.88874459784763238</v>
      </c>
      <c r="BF22" s="21"/>
      <c r="BG22" s="15">
        <f>AVERAGE(BG23:BG35)</f>
        <v>0.79540052193185673</v>
      </c>
      <c r="BH22" s="15">
        <f>AVERAGE(BH23:BH35)</f>
        <v>0.20459947806814346</v>
      </c>
      <c r="BI22" s="15">
        <f>AVERAGE(BI23:BI35)</f>
        <v>0.18542553622748345</v>
      </c>
      <c r="BJ22" s="15">
        <f>AVERAGE(BJ23:BJ35)</f>
        <v>0.81457446377251652</v>
      </c>
      <c r="BL22" s="21"/>
      <c r="BM22" s="15">
        <f>AVERAGE(BM23:BM35)</f>
        <v>0.81202491902564422</v>
      </c>
      <c r="BN22" s="15">
        <f>AVERAGE(BN23:BN35)</f>
        <v>0.18797508097435561</v>
      </c>
      <c r="BO22" s="15">
        <f>AVERAGE(BO23:BO35)</f>
        <v>0.17112926031099177</v>
      </c>
      <c r="BP22" s="15">
        <f>AVERAGE(BP23:BP35)</f>
        <v>0.82887073968900848</v>
      </c>
    </row>
    <row r="23" spans="1:68" outlineLevel="1" x14ac:dyDescent="0.2">
      <c r="A23" s="5" t="s">
        <v>30</v>
      </c>
      <c r="B23" s="5" t="s">
        <v>5</v>
      </c>
      <c r="C23" s="18">
        <v>730</v>
      </c>
      <c r="D23" s="46">
        <v>0.87671232876712324</v>
      </c>
      <c r="E23" s="46">
        <v>0.12328767123287671</v>
      </c>
      <c r="F23" s="46">
        <v>0.11780821917808219</v>
      </c>
      <c r="G23" s="46">
        <v>0.88219178082191785</v>
      </c>
      <c r="H23" s="18">
        <v>684</v>
      </c>
      <c r="I23" s="46">
        <v>0.89766081871345027</v>
      </c>
      <c r="J23" s="46">
        <v>0.1023391812865497</v>
      </c>
      <c r="K23" s="46">
        <v>0.1023391812865497</v>
      </c>
      <c r="L23" s="46">
        <v>0.89766081871345027</v>
      </c>
      <c r="M23" s="18">
        <v>797</v>
      </c>
      <c r="N23" s="46">
        <v>0.85696361355081552</v>
      </c>
      <c r="O23" s="46">
        <v>0.14303638644918445</v>
      </c>
      <c r="P23" s="46">
        <v>0.13927227101631118</v>
      </c>
      <c r="Q23" s="46">
        <v>0.86072772898368877</v>
      </c>
      <c r="R23" s="18">
        <v>753</v>
      </c>
      <c r="S23" s="46">
        <v>0.93094289508632144</v>
      </c>
      <c r="T23" s="46">
        <v>6.9057104913678613E-2</v>
      </c>
      <c r="U23" s="46">
        <v>6.6401062416998669E-2</v>
      </c>
      <c r="V23" s="46">
        <v>0.93359893758300139</v>
      </c>
      <c r="W23" s="18">
        <v>665</v>
      </c>
      <c r="X23" s="46">
        <v>0.98947368421052628</v>
      </c>
      <c r="Y23" s="46">
        <v>1.0526315789473684E-2</v>
      </c>
      <c r="Z23" s="46">
        <v>9.0225563909774441E-3</v>
      </c>
      <c r="AA23" s="46">
        <v>0.99097744360902251</v>
      </c>
      <c r="AB23" s="18">
        <v>700</v>
      </c>
      <c r="AC23" s="46">
        <v>0.98285714285714287</v>
      </c>
      <c r="AD23" s="46">
        <v>1.7142857142857144E-2</v>
      </c>
      <c r="AE23" s="46">
        <v>1.7142857142857144E-2</v>
      </c>
      <c r="AF23" s="46">
        <v>0.98285714285714287</v>
      </c>
      <c r="AG23" s="18">
        <v>730</v>
      </c>
      <c r="AH23" s="46">
        <v>0.90136986301369859</v>
      </c>
      <c r="AI23" s="46">
        <v>9.8630136986301367E-2</v>
      </c>
      <c r="AJ23" s="46">
        <v>9.452054794520548E-2</v>
      </c>
      <c r="AK23" s="46">
        <v>0.90547945205479452</v>
      </c>
      <c r="AL23" s="18">
        <v>667</v>
      </c>
      <c r="AM23" s="46">
        <v>0.95202398800599697</v>
      </c>
      <c r="AN23" s="46">
        <v>4.7976011994002997E-2</v>
      </c>
      <c r="AO23" s="46">
        <v>4.6476761619190406E-2</v>
      </c>
      <c r="AP23" s="46">
        <v>0.95352323838080955</v>
      </c>
      <c r="AQ23" s="18">
        <v>385</v>
      </c>
      <c r="AR23" s="46">
        <v>0.88051948051948048</v>
      </c>
      <c r="AS23" s="46">
        <v>0.11948051948051948</v>
      </c>
      <c r="AT23" s="46">
        <v>5.1948051948051951E-2</v>
      </c>
      <c r="AU23" s="46">
        <v>0.94805194805194803</v>
      </c>
      <c r="AV23" s="18">
        <v>529</v>
      </c>
      <c r="AW23" s="46">
        <v>0.92438563327032131</v>
      </c>
      <c r="AX23" s="46">
        <v>7.5614366729678639E-2</v>
      </c>
      <c r="AY23" s="46">
        <v>7.3724007561436669E-2</v>
      </c>
      <c r="AZ23" s="46">
        <v>0.92627599243856329</v>
      </c>
      <c r="BA23" s="18">
        <v>617</v>
      </c>
      <c r="BB23" s="46">
        <v>0.93192868719611022</v>
      </c>
      <c r="BC23" s="46">
        <v>6.8071312803889783E-2</v>
      </c>
      <c r="BD23" s="46">
        <v>5.5105348460291734E-2</v>
      </c>
      <c r="BE23" s="46">
        <v>0.94489465153970831</v>
      </c>
      <c r="BF23" s="18">
        <v>713</v>
      </c>
      <c r="BG23" s="46">
        <v>0.88078541374474051</v>
      </c>
      <c r="BH23" s="46">
        <v>0.11921458625525946</v>
      </c>
      <c r="BI23" s="46">
        <v>0.11640953716690042</v>
      </c>
      <c r="BJ23" s="46">
        <v>0.88359046283309961</v>
      </c>
      <c r="BL23" s="37">
        <v>7970</v>
      </c>
      <c r="BM23" s="48">
        <v>0.9169385194479297</v>
      </c>
      <c r="BN23" s="48">
        <v>8.3061480552070258E-2</v>
      </c>
      <c r="BO23" s="48">
        <v>7.6662484316185692E-2</v>
      </c>
      <c r="BP23" s="48">
        <v>0.92333751568381428</v>
      </c>
    </row>
    <row r="24" spans="1:68" outlineLevel="1" x14ac:dyDescent="0.2">
      <c r="A24" s="34" t="s">
        <v>121</v>
      </c>
      <c r="B24" s="59" t="s">
        <v>122</v>
      </c>
      <c r="C24" s="18">
        <v>39</v>
      </c>
      <c r="D24" s="46">
        <v>0.84615384615384615</v>
      </c>
      <c r="E24" s="46">
        <v>0.15384615384615385</v>
      </c>
      <c r="F24" s="46">
        <v>0.15384615384615385</v>
      </c>
      <c r="G24" s="46">
        <v>0.84615384615384615</v>
      </c>
      <c r="H24" s="18">
        <v>32</v>
      </c>
      <c r="I24" s="46">
        <v>0.8125</v>
      </c>
      <c r="J24" s="46">
        <v>0.1875</v>
      </c>
      <c r="K24" s="46">
        <v>0.125</v>
      </c>
      <c r="L24" s="46">
        <v>0.875</v>
      </c>
      <c r="M24" s="18">
        <v>38</v>
      </c>
      <c r="N24" s="46">
        <v>0.76315789473684215</v>
      </c>
      <c r="O24" s="46">
        <v>0.23684210526315788</v>
      </c>
      <c r="P24" s="46">
        <v>0.23684210526315788</v>
      </c>
      <c r="Q24" s="46">
        <v>0.76315789473684215</v>
      </c>
      <c r="R24" s="18">
        <v>27</v>
      </c>
      <c r="S24" s="46">
        <v>0.88888888888888884</v>
      </c>
      <c r="T24" s="46">
        <v>0.1111111111111111</v>
      </c>
      <c r="U24" s="46">
        <v>0.1111111111111111</v>
      </c>
      <c r="V24" s="46">
        <v>0.88888888888888884</v>
      </c>
      <c r="W24" s="18">
        <v>4</v>
      </c>
      <c r="X24" s="46">
        <v>0.75</v>
      </c>
      <c r="Y24" s="46">
        <v>0.25</v>
      </c>
      <c r="Z24" s="46">
        <v>0.25</v>
      </c>
      <c r="AA24" s="46">
        <v>0.75</v>
      </c>
      <c r="AB24" s="18">
        <v>4</v>
      </c>
      <c r="AC24" s="46">
        <v>0.5</v>
      </c>
      <c r="AD24" s="46">
        <v>0.5</v>
      </c>
      <c r="AE24" s="46">
        <v>0.5</v>
      </c>
      <c r="AF24" s="46">
        <v>0.5</v>
      </c>
      <c r="AG24" s="18">
        <v>5</v>
      </c>
      <c r="AH24" s="46">
        <v>0.6</v>
      </c>
      <c r="AI24" s="46">
        <v>0.4</v>
      </c>
      <c r="AJ24" s="46">
        <v>0.4</v>
      </c>
      <c r="AK24" s="46">
        <v>0.6</v>
      </c>
      <c r="AL24" s="18">
        <v>2</v>
      </c>
      <c r="AM24" s="46">
        <v>0</v>
      </c>
      <c r="AN24" s="46">
        <v>1</v>
      </c>
      <c r="AO24" s="46">
        <v>1</v>
      </c>
      <c r="AP24" s="46">
        <v>0</v>
      </c>
      <c r="AQ24" s="18">
        <v>0</v>
      </c>
      <c r="AR24" s="46" t="s">
        <v>160</v>
      </c>
      <c r="AS24" s="46" t="s">
        <v>160</v>
      </c>
      <c r="AT24" s="46" t="s">
        <v>160</v>
      </c>
      <c r="AU24" s="46" t="s">
        <v>160</v>
      </c>
      <c r="AV24" s="18">
        <v>0</v>
      </c>
      <c r="AW24" s="46" t="s">
        <v>160</v>
      </c>
      <c r="AX24" s="46" t="s">
        <v>160</v>
      </c>
      <c r="AY24" s="46" t="s">
        <v>160</v>
      </c>
      <c r="AZ24" s="46" t="s">
        <v>160</v>
      </c>
      <c r="BA24" s="18">
        <v>25</v>
      </c>
      <c r="BB24" s="46">
        <v>0.84</v>
      </c>
      <c r="BC24" s="46">
        <v>0.16</v>
      </c>
      <c r="BD24" s="46">
        <v>0.16</v>
      </c>
      <c r="BE24" s="46">
        <v>0.84</v>
      </c>
      <c r="BF24" s="18">
        <v>30</v>
      </c>
      <c r="BG24" s="46">
        <v>0.76666666666666661</v>
      </c>
      <c r="BH24" s="46">
        <v>0.23333333333333334</v>
      </c>
      <c r="BI24" s="46">
        <v>0.16666666666666666</v>
      </c>
      <c r="BJ24" s="46">
        <v>0.83333333333333337</v>
      </c>
      <c r="BL24" s="37">
        <v>206</v>
      </c>
      <c r="BM24" s="48">
        <v>0.79611650485436891</v>
      </c>
      <c r="BN24" s="48">
        <v>0.20388349514563106</v>
      </c>
      <c r="BO24" s="48">
        <v>0.18446601941747573</v>
      </c>
      <c r="BP24" s="48">
        <v>0.81553398058252424</v>
      </c>
    </row>
    <row r="25" spans="1:68" outlineLevel="1" x14ac:dyDescent="0.2">
      <c r="A25" s="5" t="s">
        <v>31</v>
      </c>
      <c r="B25" s="5" t="s">
        <v>7</v>
      </c>
      <c r="C25" s="18">
        <v>105</v>
      </c>
      <c r="D25" s="46">
        <v>0.69523809523809521</v>
      </c>
      <c r="E25" s="46">
        <v>0.30476190476190479</v>
      </c>
      <c r="F25" s="46">
        <v>0.30476190476190479</v>
      </c>
      <c r="G25" s="46">
        <v>0.69523809523809521</v>
      </c>
      <c r="H25" s="18">
        <v>114</v>
      </c>
      <c r="I25" s="46">
        <v>0.75438596491228072</v>
      </c>
      <c r="J25" s="46">
        <v>0.24561403508771928</v>
      </c>
      <c r="K25" s="46">
        <v>0.22807017543859648</v>
      </c>
      <c r="L25" s="46">
        <v>0.77192982456140347</v>
      </c>
      <c r="M25" s="18">
        <v>133</v>
      </c>
      <c r="N25" s="46">
        <v>0.74436090225563911</v>
      </c>
      <c r="O25" s="46">
        <v>0.25563909774436089</v>
      </c>
      <c r="P25" s="46">
        <v>0.24060150375939848</v>
      </c>
      <c r="Q25" s="46">
        <v>0.75939849624060152</v>
      </c>
      <c r="R25" s="18">
        <v>96</v>
      </c>
      <c r="S25" s="46">
        <v>0.875</v>
      </c>
      <c r="T25" s="46">
        <v>0.125</v>
      </c>
      <c r="U25" s="46">
        <v>0.10416666666666667</v>
      </c>
      <c r="V25" s="46">
        <v>0.89583333333333337</v>
      </c>
      <c r="W25" s="18">
        <v>57</v>
      </c>
      <c r="X25" s="46">
        <v>0.66666666666666674</v>
      </c>
      <c r="Y25" s="46">
        <v>0.33333333333333331</v>
      </c>
      <c r="Z25" s="46">
        <v>0.33333333333333331</v>
      </c>
      <c r="AA25" s="46">
        <v>0.66666666666666674</v>
      </c>
      <c r="AB25" s="18">
        <v>52</v>
      </c>
      <c r="AC25" s="46">
        <v>0.55769230769230771</v>
      </c>
      <c r="AD25" s="46">
        <v>0.44230769230769229</v>
      </c>
      <c r="AE25" s="46">
        <v>0.44230769230769229</v>
      </c>
      <c r="AF25" s="46">
        <v>0.55769230769230771</v>
      </c>
      <c r="AG25" s="18">
        <v>65</v>
      </c>
      <c r="AH25" s="46">
        <v>0.87692307692307692</v>
      </c>
      <c r="AI25" s="46">
        <v>0.12307692307692308</v>
      </c>
      <c r="AJ25" s="46">
        <v>9.2307692307692313E-2</v>
      </c>
      <c r="AK25" s="46">
        <v>0.90769230769230769</v>
      </c>
      <c r="AL25" s="18">
        <v>66</v>
      </c>
      <c r="AM25" s="46">
        <v>0.93939393939393945</v>
      </c>
      <c r="AN25" s="46">
        <v>6.0606060606060608E-2</v>
      </c>
      <c r="AO25" s="46">
        <v>6.0606060606060608E-2</v>
      </c>
      <c r="AP25" s="46">
        <v>0.93939393939393945</v>
      </c>
      <c r="AQ25" s="18">
        <v>36</v>
      </c>
      <c r="AR25" s="46">
        <v>0.83333333333333337</v>
      </c>
      <c r="AS25" s="46">
        <v>0.16666666666666666</v>
      </c>
      <c r="AT25" s="46">
        <v>0.1111111111111111</v>
      </c>
      <c r="AU25" s="46">
        <v>0.88888888888888884</v>
      </c>
      <c r="AV25" s="18">
        <v>39</v>
      </c>
      <c r="AW25" s="46">
        <v>0.89743589743589747</v>
      </c>
      <c r="AX25" s="46">
        <v>0.10256410256410256</v>
      </c>
      <c r="AY25" s="46">
        <v>0.10256410256410256</v>
      </c>
      <c r="AZ25" s="46">
        <v>0.89743589743589747</v>
      </c>
      <c r="BA25" s="18">
        <v>56</v>
      </c>
      <c r="BB25" s="46">
        <v>0.9821428571428571</v>
      </c>
      <c r="BC25" s="46">
        <v>1.7857142857142856E-2</v>
      </c>
      <c r="BD25" s="46">
        <v>1.7857142857142856E-2</v>
      </c>
      <c r="BE25" s="46">
        <v>0.9821428571428571</v>
      </c>
      <c r="BF25" s="18">
        <v>94</v>
      </c>
      <c r="BG25" s="46">
        <v>0.75531914893617025</v>
      </c>
      <c r="BH25" s="46">
        <v>0.24468085106382978</v>
      </c>
      <c r="BI25" s="46">
        <v>0.24468085106382978</v>
      </c>
      <c r="BJ25" s="46">
        <v>0.75531914893617025</v>
      </c>
      <c r="BL25" s="37">
        <v>913</v>
      </c>
      <c r="BM25" s="48">
        <v>0.78751369112814895</v>
      </c>
      <c r="BN25" s="48">
        <v>0.21248630887185105</v>
      </c>
      <c r="BO25" s="48">
        <v>0.20153340635268346</v>
      </c>
      <c r="BP25" s="48">
        <v>0.79846659364731654</v>
      </c>
    </row>
    <row r="26" spans="1:68" outlineLevel="1" x14ac:dyDescent="0.2">
      <c r="A26" s="34" t="s">
        <v>128</v>
      </c>
      <c r="B26" s="5" t="s">
        <v>127</v>
      </c>
      <c r="C26" s="18">
        <v>112</v>
      </c>
      <c r="D26" s="46">
        <v>0.875</v>
      </c>
      <c r="E26" s="46">
        <v>0.125</v>
      </c>
      <c r="F26" s="46">
        <v>0.11607142857142858</v>
      </c>
      <c r="G26" s="46">
        <v>0.8839285714285714</v>
      </c>
      <c r="H26" s="18">
        <v>131</v>
      </c>
      <c r="I26" s="46">
        <v>0.77862595419847325</v>
      </c>
      <c r="J26" s="46">
        <v>0.22137404580152673</v>
      </c>
      <c r="K26" s="46">
        <v>0.21374045801526717</v>
      </c>
      <c r="L26" s="46">
        <v>0.7862595419847328</v>
      </c>
      <c r="M26" s="18">
        <v>194</v>
      </c>
      <c r="N26" s="46">
        <v>0.80412371134020622</v>
      </c>
      <c r="O26" s="46">
        <v>0.19587628865979381</v>
      </c>
      <c r="P26" s="46">
        <v>0.19072164948453607</v>
      </c>
      <c r="Q26" s="46">
        <v>0.80927835051546393</v>
      </c>
      <c r="R26" s="18">
        <v>189</v>
      </c>
      <c r="S26" s="46">
        <v>0.88888888888888884</v>
      </c>
      <c r="T26" s="46">
        <v>0.1111111111111111</v>
      </c>
      <c r="U26" s="46">
        <v>0.10582010582010581</v>
      </c>
      <c r="V26" s="46">
        <v>0.89417989417989419</v>
      </c>
      <c r="W26" s="18">
        <v>203</v>
      </c>
      <c r="X26" s="46">
        <v>0.69458128078817727</v>
      </c>
      <c r="Y26" s="46">
        <v>0.30541871921182268</v>
      </c>
      <c r="Z26" s="46">
        <v>0.30049261083743845</v>
      </c>
      <c r="AA26" s="46">
        <v>0.69950738916256161</v>
      </c>
      <c r="AB26" s="18">
        <v>201</v>
      </c>
      <c r="AC26" s="46">
        <v>0.59203980099502496</v>
      </c>
      <c r="AD26" s="46">
        <v>0.4079601990049751</v>
      </c>
      <c r="AE26" s="46">
        <v>0.39800995024875624</v>
      </c>
      <c r="AF26" s="46">
        <v>0.60199004975124382</v>
      </c>
      <c r="AG26" s="18">
        <v>224</v>
      </c>
      <c r="AH26" s="46">
        <v>0.875</v>
      </c>
      <c r="AI26" s="46">
        <v>0.125</v>
      </c>
      <c r="AJ26" s="46">
        <v>0.125</v>
      </c>
      <c r="AK26" s="46">
        <v>0.875</v>
      </c>
      <c r="AL26" s="18">
        <v>215</v>
      </c>
      <c r="AM26" s="46">
        <v>0.85581395348837208</v>
      </c>
      <c r="AN26" s="46">
        <v>0.14418604651162792</v>
      </c>
      <c r="AO26" s="46">
        <v>0.13023255813953488</v>
      </c>
      <c r="AP26" s="46">
        <v>0.86976744186046506</v>
      </c>
      <c r="AQ26" s="18">
        <v>155</v>
      </c>
      <c r="AR26" s="46">
        <v>0.88387096774193552</v>
      </c>
      <c r="AS26" s="46">
        <v>0.11612903225806452</v>
      </c>
      <c r="AT26" s="46">
        <v>0.11612903225806452</v>
      </c>
      <c r="AU26" s="46">
        <v>0.88387096774193552</v>
      </c>
      <c r="AV26" s="18">
        <v>178</v>
      </c>
      <c r="AW26" s="46">
        <v>0.8820224719101124</v>
      </c>
      <c r="AX26" s="46">
        <v>0.11797752808988764</v>
      </c>
      <c r="AY26" s="46">
        <v>0.11797752808988764</v>
      </c>
      <c r="AZ26" s="46">
        <v>0.8820224719101124</v>
      </c>
      <c r="BA26" s="18">
        <v>154</v>
      </c>
      <c r="BB26" s="46">
        <v>0.91558441558441561</v>
      </c>
      <c r="BC26" s="46">
        <v>8.4415584415584416E-2</v>
      </c>
      <c r="BD26" s="46">
        <v>7.1428571428571425E-2</v>
      </c>
      <c r="BE26" s="46">
        <v>0.9285714285714286</v>
      </c>
      <c r="BF26" s="18">
        <v>173</v>
      </c>
      <c r="BG26" s="46">
        <v>0.82658959537572252</v>
      </c>
      <c r="BH26" s="46">
        <v>0.17341040462427745</v>
      </c>
      <c r="BI26" s="46">
        <v>0.16763005780346821</v>
      </c>
      <c r="BJ26" s="46">
        <v>0.83236994219653182</v>
      </c>
      <c r="BL26" s="37">
        <v>2129</v>
      </c>
      <c r="BM26" s="48">
        <v>0.81822451855331146</v>
      </c>
      <c r="BN26" s="48">
        <v>0.18177548144668859</v>
      </c>
      <c r="BO26" s="48">
        <v>0.1756693283231564</v>
      </c>
      <c r="BP26" s="48">
        <v>0.8243306716768436</v>
      </c>
    </row>
    <row r="27" spans="1:68" outlineLevel="1" x14ac:dyDescent="0.2">
      <c r="A27" s="5" t="s">
        <v>32</v>
      </c>
      <c r="B27" s="5" t="s">
        <v>6</v>
      </c>
      <c r="C27" s="18">
        <v>588</v>
      </c>
      <c r="D27" s="46">
        <v>0.82653061224489799</v>
      </c>
      <c r="E27" s="46">
        <v>0.17346938775510204</v>
      </c>
      <c r="F27" s="46">
        <v>0.16156462585034015</v>
      </c>
      <c r="G27" s="46">
        <v>0.83843537414965985</v>
      </c>
      <c r="H27" s="18">
        <v>515</v>
      </c>
      <c r="I27" s="46">
        <v>0.85242718446601939</v>
      </c>
      <c r="J27" s="46">
        <v>0.14757281553398058</v>
      </c>
      <c r="K27" s="46">
        <v>0.13009708737864079</v>
      </c>
      <c r="L27" s="46">
        <v>0.86990291262135921</v>
      </c>
      <c r="M27" s="18">
        <v>530</v>
      </c>
      <c r="N27" s="46">
        <v>0.78867924528301891</v>
      </c>
      <c r="O27" s="46">
        <v>0.21132075471698114</v>
      </c>
      <c r="P27" s="46">
        <v>0.17358490566037735</v>
      </c>
      <c r="Q27" s="46">
        <v>0.82641509433962268</v>
      </c>
      <c r="R27" s="18">
        <v>483</v>
      </c>
      <c r="S27" s="46">
        <v>0.91511387163561075</v>
      </c>
      <c r="T27" s="46">
        <v>8.4886128364389232E-2</v>
      </c>
      <c r="U27" s="46">
        <v>7.4534161490683232E-2</v>
      </c>
      <c r="V27" s="46">
        <v>0.92546583850931674</v>
      </c>
      <c r="W27" s="18">
        <v>362</v>
      </c>
      <c r="X27" s="46">
        <v>0.74309392265193375</v>
      </c>
      <c r="Y27" s="46">
        <v>0.25690607734806631</v>
      </c>
      <c r="Z27" s="46">
        <v>0.25138121546961328</v>
      </c>
      <c r="AA27" s="46">
        <v>0.74861878453038666</v>
      </c>
      <c r="AB27" s="18">
        <v>356</v>
      </c>
      <c r="AC27" s="46">
        <v>0.6938202247191011</v>
      </c>
      <c r="AD27" s="46">
        <v>0.3061797752808989</v>
      </c>
      <c r="AE27" s="46">
        <v>0.2612359550561798</v>
      </c>
      <c r="AF27" s="46">
        <v>0.7387640449438202</v>
      </c>
      <c r="AG27" s="18">
        <v>378</v>
      </c>
      <c r="AH27" s="46">
        <v>0.78042328042328046</v>
      </c>
      <c r="AI27" s="46">
        <v>0.21957671957671956</v>
      </c>
      <c r="AJ27" s="46">
        <v>0.21693121693121692</v>
      </c>
      <c r="AK27" s="46">
        <v>0.78306878306878303</v>
      </c>
      <c r="AL27" s="18">
        <v>335</v>
      </c>
      <c r="AM27" s="46">
        <v>0.82686567164179103</v>
      </c>
      <c r="AN27" s="46">
        <v>0.17313432835820897</v>
      </c>
      <c r="AO27" s="46">
        <v>0.16417910447761194</v>
      </c>
      <c r="AP27" s="46">
        <v>0.83582089552238803</v>
      </c>
      <c r="AQ27" s="18">
        <v>197</v>
      </c>
      <c r="AR27" s="46">
        <v>0.89340101522842641</v>
      </c>
      <c r="AS27" s="46">
        <v>0.1065989847715736</v>
      </c>
      <c r="AT27" s="46">
        <v>8.1218274111675121E-2</v>
      </c>
      <c r="AU27" s="46">
        <v>0.91878172588832485</v>
      </c>
      <c r="AV27" s="18">
        <v>207</v>
      </c>
      <c r="AW27" s="46">
        <v>0.91304347826086962</v>
      </c>
      <c r="AX27" s="46">
        <v>8.6956521739130432E-2</v>
      </c>
      <c r="AY27" s="46">
        <v>7.2463768115942032E-2</v>
      </c>
      <c r="AZ27" s="46">
        <v>0.92753623188405798</v>
      </c>
      <c r="BA27" s="18">
        <v>261</v>
      </c>
      <c r="BB27" s="46">
        <v>0.92337164750957856</v>
      </c>
      <c r="BC27" s="46">
        <v>7.662835249042145E-2</v>
      </c>
      <c r="BD27" s="46">
        <v>5.7471264367816091E-2</v>
      </c>
      <c r="BE27" s="46">
        <v>0.94252873563218387</v>
      </c>
      <c r="BF27" s="18">
        <v>497</v>
      </c>
      <c r="BG27" s="46">
        <v>0.75050301810865194</v>
      </c>
      <c r="BH27" s="46">
        <v>0.24949698189134809</v>
      </c>
      <c r="BI27" s="46">
        <v>0.22736418511066397</v>
      </c>
      <c r="BJ27" s="46">
        <v>0.77263581488933597</v>
      </c>
      <c r="BL27" s="37">
        <v>4709</v>
      </c>
      <c r="BM27" s="48">
        <v>0.81800806965385431</v>
      </c>
      <c r="BN27" s="48">
        <v>0.18199193034614569</v>
      </c>
      <c r="BO27" s="48">
        <v>0.16351667020598853</v>
      </c>
      <c r="BP27" s="48">
        <v>0.83648332979401152</v>
      </c>
    </row>
    <row r="28" spans="1:68" outlineLevel="1" x14ac:dyDescent="0.2">
      <c r="A28" s="34" t="s">
        <v>123</v>
      </c>
      <c r="B28" s="9" t="s">
        <v>124</v>
      </c>
      <c r="C28" s="18">
        <v>187</v>
      </c>
      <c r="D28" s="46">
        <v>0.95187165775401072</v>
      </c>
      <c r="E28" s="46">
        <v>4.8128342245989303E-2</v>
      </c>
      <c r="F28" s="46">
        <v>3.7433155080213901E-2</v>
      </c>
      <c r="G28" s="46">
        <v>0.96256684491978606</v>
      </c>
      <c r="H28" s="18">
        <v>173</v>
      </c>
      <c r="I28" s="46">
        <v>0.91329479768786126</v>
      </c>
      <c r="J28" s="46">
        <v>8.6705202312138727E-2</v>
      </c>
      <c r="K28" s="46">
        <v>8.6705202312138727E-2</v>
      </c>
      <c r="L28" s="46">
        <v>0.91329479768786126</v>
      </c>
      <c r="M28" s="18">
        <v>163</v>
      </c>
      <c r="N28" s="46">
        <v>0.87730061349693256</v>
      </c>
      <c r="O28" s="46">
        <v>0.12269938650306748</v>
      </c>
      <c r="P28" s="46">
        <v>0.11042944785276074</v>
      </c>
      <c r="Q28" s="46">
        <v>0.88957055214723924</v>
      </c>
      <c r="R28" s="18">
        <v>150</v>
      </c>
      <c r="S28" s="46">
        <v>0.93333333333333335</v>
      </c>
      <c r="T28" s="46">
        <v>6.6666666666666666E-2</v>
      </c>
      <c r="U28" s="46">
        <v>0.06</v>
      </c>
      <c r="V28" s="46">
        <v>0.94</v>
      </c>
      <c r="W28" s="18">
        <v>125</v>
      </c>
      <c r="X28" s="46">
        <v>0.67999999999999994</v>
      </c>
      <c r="Y28" s="46">
        <v>0.32</v>
      </c>
      <c r="Z28" s="46">
        <v>0.26400000000000001</v>
      </c>
      <c r="AA28" s="46">
        <v>0.73599999999999999</v>
      </c>
      <c r="AB28" s="18">
        <v>120</v>
      </c>
      <c r="AC28" s="46">
        <v>0.68333333333333335</v>
      </c>
      <c r="AD28" s="46">
        <v>0.31666666666666665</v>
      </c>
      <c r="AE28" s="46">
        <v>0.3</v>
      </c>
      <c r="AF28" s="46">
        <v>0.7</v>
      </c>
      <c r="AG28" s="18">
        <v>124</v>
      </c>
      <c r="AH28" s="46">
        <v>0.86290322580645162</v>
      </c>
      <c r="AI28" s="46">
        <v>0.13709677419354838</v>
      </c>
      <c r="AJ28" s="46">
        <v>0.12903225806451613</v>
      </c>
      <c r="AK28" s="46">
        <v>0.87096774193548387</v>
      </c>
      <c r="AL28" s="18">
        <v>114</v>
      </c>
      <c r="AM28" s="46">
        <v>0.81578947368421051</v>
      </c>
      <c r="AN28" s="46">
        <v>0.18421052631578946</v>
      </c>
      <c r="AO28" s="46">
        <v>0.16666666666666666</v>
      </c>
      <c r="AP28" s="46">
        <v>0.83333333333333337</v>
      </c>
      <c r="AQ28" s="18">
        <v>103</v>
      </c>
      <c r="AR28" s="46">
        <v>0.79611650485436891</v>
      </c>
      <c r="AS28" s="46">
        <v>0.20388349514563106</v>
      </c>
      <c r="AT28" s="46">
        <v>0.18446601941747573</v>
      </c>
      <c r="AU28" s="46">
        <v>0.81553398058252424</v>
      </c>
      <c r="AV28" s="18">
        <v>107</v>
      </c>
      <c r="AW28" s="46">
        <v>0.88785046728971961</v>
      </c>
      <c r="AX28" s="46">
        <v>0.11214953271028037</v>
      </c>
      <c r="AY28" s="46">
        <v>9.3457943925233641E-2</v>
      </c>
      <c r="AZ28" s="46">
        <v>0.90654205607476634</v>
      </c>
      <c r="BA28" s="18">
        <v>120</v>
      </c>
      <c r="BB28" s="46">
        <v>0.94166666666666665</v>
      </c>
      <c r="BC28" s="46">
        <v>5.8333333333333334E-2</v>
      </c>
      <c r="BD28" s="46">
        <v>4.1666666666666664E-2</v>
      </c>
      <c r="BE28" s="46">
        <v>0.95833333333333337</v>
      </c>
      <c r="BF28" s="18">
        <v>121</v>
      </c>
      <c r="BG28" s="46">
        <v>0.87603305785123964</v>
      </c>
      <c r="BH28" s="46">
        <v>0.12396694214876033</v>
      </c>
      <c r="BI28" s="46">
        <v>0.11570247933884298</v>
      </c>
      <c r="BJ28" s="46">
        <v>0.88429752066115697</v>
      </c>
      <c r="BL28" s="37">
        <v>1607</v>
      </c>
      <c r="BM28" s="48">
        <v>0.85998755444928432</v>
      </c>
      <c r="BN28" s="48">
        <v>0.14001244555071563</v>
      </c>
      <c r="BO28" s="48">
        <v>0.12507778469197262</v>
      </c>
      <c r="BP28" s="48">
        <v>0.87492221530802738</v>
      </c>
    </row>
    <row r="29" spans="1:68" outlineLevel="1" x14ac:dyDescent="0.2">
      <c r="A29" s="34" t="s">
        <v>115</v>
      </c>
      <c r="B29" s="57" t="s">
        <v>116</v>
      </c>
      <c r="C29" s="18">
        <v>75</v>
      </c>
      <c r="D29" s="46">
        <v>0.74666666666666659</v>
      </c>
      <c r="E29" s="46">
        <v>0.25333333333333335</v>
      </c>
      <c r="F29" s="46">
        <v>0.25333333333333335</v>
      </c>
      <c r="G29" s="46">
        <v>0.74666666666666659</v>
      </c>
      <c r="H29" s="18">
        <v>81</v>
      </c>
      <c r="I29" s="46">
        <v>0.79012345679012341</v>
      </c>
      <c r="J29" s="46">
        <v>0.20987654320987653</v>
      </c>
      <c r="K29" s="46">
        <v>0.20987654320987653</v>
      </c>
      <c r="L29" s="46">
        <v>0.79012345679012341</v>
      </c>
      <c r="M29" s="18">
        <v>90</v>
      </c>
      <c r="N29" s="46">
        <v>0.7</v>
      </c>
      <c r="O29" s="46">
        <v>0.3</v>
      </c>
      <c r="P29" s="46">
        <v>0.28888888888888886</v>
      </c>
      <c r="Q29" s="46">
        <v>0.71111111111111114</v>
      </c>
      <c r="R29" s="18">
        <v>88</v>
      </c>
      <c r="S29" s="46">
        <v>0.84090909090909094</v>
      </c>
      <c r="T29" s="46">
        <v>0.15909090909090909</v>
      </c>
      <c r="U29" s="46">
        <v>0.125</v>
      </c>
      <c r="V29" s="46">
        <v>0.875</v>
      </c>
      <c r="W29" s="18">
        <v>97</v>
      </c>
      <c r="X29" s="46">
        <v>0.77319587628865982</v>
      </c>
      <c r="Y29" s="46">
        <v>0.22680412371134021</v>
      </c>
      <c r="Z29" s="46">
        <v>0.18556701030927836</v>
      </c>
      <c r="AA29" s="46">
        <v>0.81443298969072164</v>
      </c>
      <c r="AB29" s="18">
        <v>92</v>
      </c>
      <c r="AC29" s="46">
        <v>0.41304347826086951</v>
      </c>
      <c r="AD29" s="46">
        <v>0.58695652173913049</v>
      </c>
      <c r="AE29" s="46">
        <v>0.58695652173913049</v>
      </c>
      <c r="AF29" s="46">
        <v>0.41304347826086951</v>
      </c>
      <c r="AG29" s="18">
        <v>100</v>
      </c>
      <c r="AH29" s="46">
        <v>0.83</v>
      </c>
      <c r="AI29" s="46">
        <v>0.17</v>
      </c>
      <c r="AJ29" s="46">
        <v>0.17</v>
      </c>
      <c r="AK29" s="46">
        <v>0.83</v>
      </c>
      <c r="AL29" s="18">
        <v>97</v>
      </c>
      <c r="AM29" s="46">
        <v>0.74226804123711343</v>
      </c>
      <c r="AN29" s="46">
        <v>0.25773195876288657</v>
      </c>
      <c r="AO29" s="46">
        <v>0.25773195876288657</v>
      </c>
      <c r="AP29" s="46">
        <v>0.74226804123711343</v>
      </c>
      <c r="AQ29" s="18">
        <v>77</v>
      </c>
      <c r="AR29" s="46">
        <v>0.81818181818181812</v>
      </c>
      <c r="AS29" s="46">
        <v>0.18181818181818182</v>
      </c>
      <c r="AT29" s="46">
        <v>0.15584415584415584</v>
      </c>
      <c r="AU29" s="46">
        <v>0.8441558441558441</v>
      </c>
      <c r="AV29" s="18">
        <v>71</v>
      </c>
      <c r="AW29" s="46">
        <v>0.90140845070422537</v>
      </c>
      <c r="AX29" s="46">
        <v>9.8591549295774641E-2</v>
      </c>
      <c r="AY29" s="46">
        <v>9.8591549295774641E-2</v>
      </c>
      <c r="AZ29" s="46">
        <v>0.90140845070422537</v>
      </c>
      <c r="BA29" s="18">
        <v>76</v>
      </c>
      <c r="BB29" s="46">
        <v>0.89473684210526316</v>
      </c>
      <c r="BC29" s="46">
        <v>0.10526315789473684</v>
      </c>
      <c r="BD29" s="46">
        <v>9.2105263157894732E-2</v>
      </c>
      <c r="BE29" s="46">
        <v>0.90789473684210531</v>
      </c>
      <c r="BF29" s="18">
        <v>85</v>
      </c>
      <c r="BG29" s="46">
        <v>0.88235294117647056</v>
      </c>
      <c r="BH29" s="46">
        <v>0.11764705882352941</v>
      </c>
      <c r="BI29" s="46">
        <v>0.11764705882352941</v>
      </c>
      <c r="BJ29" s="46">
        <v>0.88235294117647056</v>
      </c>
      <c r="BL29" s="37">
        <v>1029</v>
      </c>
      <c r="BM29" s="48">
        <v>0.77259475218658891</v>
      </c>
      <c r="BN29" s="48">
        <v>0.22740524781341107</v>
      </c>
      <c r="BO29" s="48">
        <v>0.21671525753158405</v>
      </c>
      <c r="BP29" s="48">
        <v>0.78328474246841595</v>
      </c>
    </row>
    <row r="30" spans="1:68" outlineLevel="1" x14ac:dyDescent="0.2">
      <c r="A30" s="34" t="s">
        <v>74</v>
      </c>
      <c r="B30" s="34" t="s">
        <v>155</v>
      </c>
      <c r="C30" s="18">
        <v>275</v>
      </c>
      <c r="D30" s="46">
        <v>0.9490909090909091</v>
      </c>
      <c r="E30" s="46">
        <v>5.0909090909090911E-2</v>
      </c>
      <c r="F30" s="46">
        <v>4.7272727272727272E-2</v>
      </c>
      <c r="G30" s="46">
        <v>0.95272727272727276</v>
      </c>
      <c r="H30" s="18">
        <v>250</v>
      </c>
      <c r="I30" s="46">
        <v>0.95599999999999996</v>
      </c>
      <c r="J30" s="46">
        <v>4.3999999999999997E-2</v>
      </c>
      <c r="K30" s="46">
        <v>4.3999999999999997E-2</v>
      </c>
      <c r="L30" s="46">
        <v>0.95599999999999996</v>
      </c>
      <c r="M30" s="18">
        <v>305</v>
      </c>
      <c r="N30" s="46">
        <v>0.87213114754098364</v>
      </c>
      <c r="O30" s="46">
        <v>0.12786885245901639</v>
      </c>
      <c r="P30" s="46">
        <v>0.11803278688524591</v>
      </c>
      <c r="Q30" s="46">
        <v>0.88196721311475412</v>
      </c>
      <c r="R30" s="18">
        <v>301</v>
      </c>
      <c r="S30" s="46">
        <v>0.93023255813953487</v>
      </c>
      <c r="T30" s="46">
        <v>6.9767441860465115E-2</v>
      </c>
      <c r="U30" s="46">
        <v>5.9800664451827246E-2</v>
      </c>
      <c r="V30" s="46">
        <v>0.94019933554817281</v>
      </c>
      <c r="W30" s="18">
        <v>295</v>
      </c>
      <c r="X30" s="46">
        <v>0.89830508474576276</v>
      </c>
      <c r="Y30" s="46">
        <v>0.10169491525423729</v>
      </c>
      <c r="Z30" s="46">
        <v>7.796610169491526E-2</v>
      </c>
      <c r="AA30" s="46">
        <v>0.92203389830508475</v>
      </c>
      <c r="AB30" s="18">
        <v>315</v>
      </c>
      <c r="AC30" s="46">
        <v>0.71111111111111114</v>
      </c>
      <c r="AD30" s="46">
        <v>0.28888888888888886</v>
      </c>
      <c r="AE30" s="46">
        <v>0.2253968253968254</v>
      </c>
      <c r="AF30" s="46">
        <v>0.77460317460317463</v>
      </c>
      <c r="AG30" s="18">
        <v>336</v>
      </c>
      <c r="AH30" s="46">
        <v>0.89583333333333337</v>
      </c>
      <c r="AI30" s="46">
        <v>0.10416666666666667</v>
      </c>
      <c r="AJ30" s="46">
        <v>0.10416666666666667</v>
      </c>
      <c r="AK30" s="46">
        <v>0.89583333333333337</v>
      </c>
      <c r="AL30" s="18">
        <v>216</v>
      </c>
      <c r="AM30" s="46">
        <v>0.79166666666666663</v>
      </c>
      <c r="AN30" s="46">
        <v>0.20833333333333334</v>
      </c>
      <c r="AO30" s="46">
        <v>0.18981481481481483</v>
      </c>
      <c r="AP30" s="46">
        <v>0.81018518518518512</v>
      </c>
      <c r="AQ30" s="18">
        <v>191</v>
      </c>
      <c r="AR30" s="46">
        <v>0.91099476439790572</v>
      </c>
      <c r="AS30" s="46">
        <v>8.9005235602094238E-2</v>
      </c>
      <c r="AT30" s="46">
        <v>7.8534031413612565E-2</v>
      </c>
      <c r="AU30" s="46">
        <v>0.92146596858638741</v>
      </c>
      <c r="AV30" s="18">
        <v>204</v>
      </c>
      <c r="AW30" s="46">
        <v>0.99019607843137258</v>
      </c>
      <c r="AX30" s="46">
        <v>9.8039215686274508E-3</v>
      </c>
      <c r="AY30" s="46">
        <v>9.8039215686274508E-3</v>
      </c>
      <c r="AZ30" s="46">
        <v>0.99019607843137258</v>
      </c>
      <c r="BA30" s="18">
        <v>265</v>
      </c>
      <c r="BB30" s="46">
        <v>0.91698113207547172</v>
      </c>
      <c r="BC30" s="46">
        <v>8.3018867924528297E-2</v>
      </c>
      <c r="BD30" s="46">
        <v>7.9245283018867921E-2</v>
      </c>
      <c r="BE30" s="46">
        <v>0.92075471698113209</v>
      </c>
      <c r="BF30" s="18">
        <v>326</v>
      </c>
      <c r="BG30" s="46">
        <v>0.84969325153374231</v>
      </c>
      <c r="BH30" s="46">
        <v>0.15030674846625766</v>
      </c>
      <c r="BI30" s="46">
        <v>0.14417177914110429</v>
      </c>
      <c r="BJ30" s="46">
        <v>0.85582822085889565</v>
      </c>
      <c r="BL30" s="37">
        <v>3279</v>
      </c>
      <c r="BM30" s="48">
        <v>0.8853308935651113</v>
      </c>
      <c r="BN30" s="48">
        <v>0.11466910643488869</v>
      </c>
      <c r="BO30" s="48">
        <v>0.10155535224153706</v>
      </c>
      <c r="BP30" s="48">
        <v>0.89844464775846289</v>
      </c>
    </row>
    <row r="31" spans="1:68" outlineLevel="1" x14ac:dyDescent="0.2">
      <c r="A31" s="5" t="s">
        <v>33</v>
      </c>
      <c r="B31" s="5" t="s">
        <v>81</v>
      </c>
      <c r="C31" s="18">
        <v>621</v>
      </c>
      <c r="D31" s="46">
        <v>0.91465378421900156</v>
      </c>
      <c r="E31" s="46">
        <v>8.5346215780998394E-2</v>
      </c>
      <c r="F31" s="46">
        <v>8.0515297906602251E-2</v>
      </c>
      <c r="G31" s="46">
        <v>0.91948470209339772</v>
      </c>
      <c r="H31" s="18">
        <v>568</v>
      </c>
      <c r="I31" s="46">
        <v>0.92253521126760563</v>
      </c>
      <c r="J31" s="46">
        <v>7.746478873239436E-2</v>
      </c>
      <c r="K31" s="46">
        <v>7.0422535211267609E-2</v>
      </c>
      <c r="L31" s="46">
        <v>0.92957746478873238</v>
      </c>
      <c r="M31" s="18">
        <v>735</v>
      </c>
      <c r="N31" s="46">
        <v>0.86122448979591837</v>
      </c>
      <c r="O31" s="46">
        <v>0.13877551020408163</v>
      </c>
      <c r="P31" s="46">
        <v>0.11836734693877551</v>
      </c>
      <c r="Q31" s="46">
        <v>0.88163265306122451</v>
      </c>
      <c r="R31" s="18">
        <v>600</v>
      </c>
      <c r="S31" s="46">
        <v>0.91666666666666663</v>
      </c>
      <c r="T31" s="46">
        <v>8.3333333333333329E-2</v>
      </c>
      <c r="U31" s="46">
        <v>7.8333333333333338E-2</v>
      </c>
      <c r="V31" s="46">
        <v>0.92166666666666663</v>
      </c>
      <c r="W31" s="18">
        <v>629</v>
      </c>
      <c r="X31" s="46">
        <v>0.84578696343402227</v>
      </c>
      <c r="Y31" s="46">
        <v>0.15421303656597773</v>
      </c>
      <c r="Z31" s="46">
        <v>0.13036565977742448</v>
      </c>
      <c r="AA31" s="46">
        <v>0.86963434022257546</v>
      </c>
      <c r="AB31" s="18">
        <v>668</v>
      </c>
      <c r="AC31" s="46">
        <v>0.76646706586826352</v>
      </c>
      <c r="AD31" s="46">
        <v>0.23353293413173654</v>
      </c>
      <c r="AE31" s="46">
        <v>0.22904191616766467</v>
      </c>
      <c r="AF31" s="46">
        <v>0.77095808383233533</v>
      </c>
      <c r="AG31" s="18">
        <v>699</v>
      </c>
      <c r="AH31" s="46">
        <v>0.87696709585121602</v>
      </c>
      <c r="AI31" s="46">
        <v>0.12303290414878398</v>
      </c>
      <c r="AJ31" s="46">
        <v>0.12017167381974249</v>
      </c>
      <c r="AK31" s="46">
        <v>0.87982832618025753</v>
      </c>
      <c r="AL31" s="18">
        <v>551</v>
      </c>
      <c r="AM31" s="46">
        <v>0.81669691470054451</v>
      </c>
      <c r="AN31" s="46">
        <v>0.18330308529945555</v>
      </c>
      <c r="AO31" s="46">
        <v>0.17785843920145192</v>
      </c>
      <c r="AP31" s="46">
        <v>0.82214156079854805</v>
      </c>
      <c r="AQ31" s="18">
        <v>273</v>
      </c>
      <c r="AR31" s="46">
        <v>0.89377289377289382</v>
      </c>
      <c r="AS31" s="46">
        <v>0.10622710622710622</v>
      </c>
      <c r="AT31" s="46">
        <v>0.10256410256410256</v>
      </c>
      <c r="AU31" s="46">
        <v>0.89743589743589747</v>
      </c>
      <c r="AV31" s="18">
        <v>393</v>
      </c>
      <c r="AW31" s="46">
        <v>0.91603053435114501</v>
      </c>
      <c r="AX31" s="46">
        <v>8.3969465648854963E-2</v>
      </c>
      <c r="AY31" s="46">
        <v>7.8880407124681931E-2</v>
      </c>
      <c r="AZ31" s="46">
        <v>0.92111959287531808</v>
      </c>
      <c r="BA31" s="18">
        <v>550</v>
      </c>
      <c r="BB31" s="46">
        <v>0.91272727272727272</v>
      </c>
      <c r="BC31" s="46">
        <v>8.727272727272728E-2</v>
      </c>
      <c r="BD31" s="46">
        <v>6.7272727272727276E-2</v>
      </c>
      <c r="BE31" s="46">
        <v>0.93272727272727274</v>
      </c>
      <c r="BF31" s="18">
        <v>610</v>
      </c>
      <c r="BG31" s="46">
        <v>0.85081967213114751</v>
      </c>
      <c r="BH31" s="46">
        <v>0.14918032786885246</v>
      </c>
      <c r="BI31" s="46">
        <v>0.13934426229508196</v>
      </c>
      <c r="BJ31" s="46">
        <v>0.86065573770491799</v>
      </c>
      <c r="BL31" s="37">
        <v>6897</v>
      </c>
      <c r="BM31" s="48">
        <v>0.87095838770479916</v>
      </c>
      <c r="BN31" s="48">
        <v>0.12904161229520081</v>
      </c>
      <c r="BO31" s="48">
        <v>0.11918225315354503</v>
      </c>
      <c r="BP31" s="48">
        <v>0.88081774684645497</v>
      </c>
    </row>
    <row r="32" spans="1:68" outlineLevel="1" x14ac:dyDescent="0.2">
      <c r="A32" s="34" t="s">
        <v>113</v>
      </c>
      <c r="B32" s="5" t="s">
        <v>114</v>
      </c>
      <c r="C32" s="18">
        <v>171</v>
      </c>
      <c r="D32" s="46">
        <v>0.68421052631578949</v>
      </c>
      <c r="E32" s="46">
        <v>0.31578947368421051</v>
      </c>
      <c r="F32" s="46">
        <v>0.31578947368421051</v>
      </c>
      <c r="G32" s="46">
        <v>0.68421052631578949</v>
      </c>
      <c r="H32" s="18">
        <v>168</v>
      </c>
      <c r="I32" s="46">
        <v>0.77976190476190477</v>
      </c>
      <c r="J32" s="46">
        <v>0.22023809523809523</v>
      </c>
      <c r="K32" s="46">
        <v>0.21428571428571427</v>
      </c>
      <c r="L32" s="46">
        <v>0.7857142857142857</v>
      </c>
      <c r="M32" s="18">
        <v>174</v>
      </c>
      <c r="N32" s="46">
        <v>0.79885057471264365</v>
      </c>
      <c r="O32" s="46">
        <v>0.20114942528735633</v>
      </c>
      <c r="P32" s="46">
        <v>0.18390804597701149</v>
      </c>
      <c r="Q32" s="46">
        <v>0.81609195402298851</v>
      </c>
      <c r="R32" s="18">
        <v>140</v>
      </c>
      <c r="S32" s="46">
        <v>0.85</v>
      </c>
      <c r="T32" s="46">
        <v>0.15</v>
      </c>
      <c r="U32" s="46">
        <v>0.12857142857142856</v>
      </c>
      <c r="V32" s="46">
        <v>0.87142857142857144</v>
      </c>
      <c r="W32" s="18">
        <v>57</v>
      </c>
      <c r="X32" s="46">
        <v>0.56140350877192979</v>
      </c>
      <c r="Y32" s="46">
        <v>0.43859649122807015</v>
      </c>
      <c r="Z32" s="46">
        <v>0.40350877192982454</v>
      </c>
      <c r="AA32" s="46">
        <v>0.59649122807017552</v>
      </c>
      <c r="AB32" s="18">
        <v>41</v>
      </c>
      <c r="AC32" s="46">
        <v>0.17073170731707321</v>
      </c>
      <c r="AD32" s="46">
        <v>0.82926829268292679</v>
      </c>
      <c r="AE32" s="46">
        <v>0.70731707317073167</v>
      </c>
      <c r="AF32" s="46">
        <v>0.29268292682926833</v>
      </c>
      <c r="AG32" s="18">
        <v>57</v>
      </c>
      <c r="AH32" s="46">
        <v>0.70175438596491224</v>
      </c>
      <c r="AI32" s="46">
        <v>0.2982456140350877</v>
      </c>
      <c r="AJ32" s="46">
        <v>0.26315789473684209</v>
      </c>
      <c r="AK32" s="46">
        <v>0.73684210526315796</v>
      </c>
      <c r="AL32" s="18">
        <v>52</v>
      </c>
      <c r="AM32" s="46">
        <v>0.44230769230769229</v>
      </c>
      <c r="AN32" s="46">
        <v>0.55769230769230771</v>
      </c>
      <c r="AO32" s="46">
        <v>0.51923076923076927</v>
      </c>
      <c r="AP32" s="46">
        <v>0.48076923076923073</v>
      </c>
      <c r="AQ32" s="18">
        <v>39</v>
      </c>
      <c r="AR32" s="46">
        <v>0.69230769230769229</v>
      </c>
      <c r="AS32" s="46">
        <v>0.30769230769230771</v>
      </c>
      <c r="AT32" s="46">
        <v>0.25641025641025639</v>
      </c>
      <c r="AU32" s="46">
        <v>0.74358974358974361</v>
      </c>
      <c r="AV32" s="18">
        <v>44</v>
      </c>
      <c r="AW32" s="46">
        <v>0.75</v>
      </c>
      <c r="AX32" s="46">
        <v>0.25</v>
      </c>
      <c r="AY32" s="46">
        <v>0.20454545454545456</v>
      </c>
      <c r="AZ32" s="46">
        <v>0.79545454545454541</v>
      </c>
      <c r="BA32" s="18">
        <v>92</v>
      </c>
      <c r="BB32" s="46">
        <v>0.89130434782608692</v>
      </c>
      <c r="BC32" s="46">
        <v>0.10869565217391304</v>
      </c>
      <c r="BD32" s="46">
        <v>0.10869565217391304</v>
      </c>
      <c r="BE32" s="46">
        <v>0.89130434782608692</v>
      </c>
      <c r="BF32" s="18">
        <v>119</v>
      </c>
      <c r="BG32" s="46">
        <v>0.6386554621848739</v>
      </c>
      <c r="BH32" s="46">
        <v>0.36134453781512604</v>
      </c>
      <c r="BI32" s="46">
        <v>0.34453781512605042</v>
      </c>
      <c r="BJ32" s="46">
        <v>0.65546218487394958</v>
      </c>
      <c r="BL32" s="37">
        <v>1154</v>
      </c>
      <c r="BM32" s="48">
        <v>0.71577123050259961</v>
      </c>
      <c r="BN32" s="48">
        <v>0.28422876949740034</v>
      </c>
      <c r="BO32" s="48">
        <v>0.2634315424610052</v>
      </c>
      <c r="BP32" s="48">
        <v>0.7365684575389948</v>
      </c>
    </row>
    <row r="33" spans="1:68" outlineLevel="1" x14ac:dyDescent="0.2">
      <c r="A33" s="56" t="s">
        <v>125</v>
      </c>
      <c r="B33" s="5" t="s">
        <v>126</v>
      </c>
      <c r="C33" s="18">
        <v>26</v>
      </c>
      <c r="D33" s="46">
        <v>0.88461538461538458</v>
      </c>
      <c r="E33" s="46">
        <v>0.11538461538461539</v>
      </c>
      <c r="F33" s="46">
        <v>0.11538461538461539</v>
      </c>
      <c r="G33" s="46">
        <v>0.88461538461538458</v>
      </c>
      <c r="H33" s="18">
        <v>19</v>
      </c>
      <c r="I33" s="46">
        <v>0.94736842105263164</v>
      </c>
      <c r="J33" s="46">
        <v>5.2631578947368418E-2</v>
      </c>
      <c r="K33" s="46">
        <v>5.2631578947368418E-2</v>
      </c>
      <c r="L33" s="46">
        <v>0.94736842105263164</v>
      </c>
      <c r="M33" s="18">
        <v>22</v>
      </c>
      <c r="N33" s="46">
        <v>0.86363636363636365</v>
      </c>
      <c r="O33" s="46">
        <v>0.13636363636363635</v>
      </c>
      <c r="P33" s="46">
        <v>4.5454545454545456E-2</v>
      </c>
      <c r="Q33" s="46">
        <v>0.95454545454545459</v>
      </c>
      <c r="R33" s="18">
        <v>25</v>
      </c>
      <c r="S33" s="46">
        <v>0.56000000000000005</v>
      </c>
      <c r="T33" s="46">
        <v>0.44</v>
      </c>
      <c r="U33" s="46">
        <v>0.4</v>
      </c>
      <c r="V33" s="46">
        <v>0.6</v>
      </c>
      <c r="W33" s="18">
        <v>31</v>
      </c>
      <c r="X33" s="46">
        <v>0.74193548387096775</v>
      </c>
      <c r="Y33" s="46">
        <v>0.25806451612903225</v>
      </c>
      <c r="Z33" s="46">
        <v>0.25806451612903225</v>
      </c>
      <c r="AA33" s="46">
        <v>0.74193548387096775</v>
      </c>
      <c r="AB33" s="18">
        <v>35</v>
      </c>
      <c r="AC33" s="46">
        <v>1</v>
      </c>
      <c r="AD33" s="46">
        <v>0</v>
      </c>
      <c r="AE33" s="46">
        <v>0</v>
      </c>
      <c r="AF33" s="46">
        <v>1</v>
      </c>
      <c r="AG33" s="18">
        <v>36</v>
      </c>
      <c r="AH33" s="46">
        <v>0.55555555555555558</v>
      </c>
      <c r="AI33" s="46">
        <v>0.44444444444444442</v>
      </c>
      <c r="AJ33" s="46">
        <v>0.44444444444444442</v>
      </c>
      <c r="AK33" s="46">
        <v>0.55555555555555558</v>
      </c>
      <c r="AL33" s="18">
        <v>32</v>
      </c>
      <c r="AM33" s="46">
        <v>0.53125</v>
      </c>
      <c r="AN33" s="46">
        <v>0.46875</v>
      </c>
      <c r="AO33" s="46">
        <v>0.40625</v>
      </c>
      <c r="AP33" s="46">
        <v>0.59375</v>
      </c>
      <c r="AQ33" s="18">
        <v>22</v>
      </c>
      <c r="AR33" s="46">
        <v>0.59090909090909083</v>
      </c>
      <c r="AS33" s="46">
        <v>0.40909090909090912</v>
      </c>
      <c r="AT33" s="46">
        <v>0.40909090909090912</v>
      </c>
      <c r="AU33" s="46">
        <v>0.59090909090909083</v>
      </c>
      <c r="AV33" s="18">
        <v>20</v>
      </c>
      <c r="AW33" s="46">
        <v>0.55000000000000004</v>
      </c>
      <c r="AX33" s="46">
        <v>0.45</v>
      </c>
      <c r="AY33" s="46">
        <v>0.4</v>
      </c>
      <c r="AZ33" s="46">
        <v>0.6</v>
      </c>
      <c r="BA33" s="18">
        <v>21</v>
      </c>
      <c r="BB33" s="46">
        <v>0.47619047619047616</v>
      </c>
      <c r="BC33" s="46">
        <v>0.52380952380952384</v>
      </c>
      <c r="BD33" s="46">
        <v>0.42857142857142855</v>
      </c>
      <c r="BE33" s="46">
        <v>0.5714285714285714</v>
      </c>
      <c r="BF33" s="18">
        <v>26</v>
      </c>
      <c r="BG33" s="46">
        <v>0.80769230769230771</v>
      </c>
      <c r="BH33" s="46">
        <v>0.19230769230769232</v>
      </c>
      <c r="BI33" s="46">
        <v>0.15384615384615385</v>
      </c>
      <c r="BJ33" s="46">
        <v>0.84615384615384615</v>
      </c>
      <c r="BL33" s="37">
        <v>315</v>
      </c>
      <c r="BM33" s="48">
        <v>0.71111111111111114</v>
      </c>
      <c r="BN33" s="48">
        <v>0.28888888888888886</v>
      </c>
      <c r="BO33" s="48">
        <v>0.26031746031746034</v>
      </c>
      <c r="BP33" s="48">
        <v>0.73968253968253972</v>
      </c>
    </row>
    <row r="34" spans="1:68" outlineLevel="1" x14ac:dyDescent="0.2">
      <c r="A34" s="56" t="s">
        <v>109</v>
      </c>
      <c r="B34" s="5" t="s">
        <v>110</v>
      </c>
      <c r="C34" s="18">
        <v>217</v>
      </c>
      <c r="D34" s="46">
        <v>0.78801843317972353</v>
      </c>
      <c r="E34" s="46">
        <v>0.2119815668202765</v>
      </c>
      <c r="F34" s="46">
        <v>0.20737327188940091</v>
      </c>
      <c r="G34" s="46">
        <v>0.79262672811059909</v>
      </c>
      <c r="H34" s="18">
        <v>226</v>
      </c>
      <c r="I34" s="46">
        <v>0.80088495575221241</v>
      </c>
      <c r="J34" s="46">
        <v>0.19911504424778761</v>
      </c>
      <c r="K34" s="46">
        <v>0.19026548672566371</v>
      </c>
      <c r="L34" s="46">
        <v>0.80973451327433632</v>
      </c>
      <c r="M34" s="18">
        <v>216</v>
      </c>
      <c r="N34" s="46">
        <v>0.79166666666666663</v>
      </c>
      <c r="O34" s="46">
        <v>0.20833333333333334</v>
      </c>
      <c r="P34" s="46">
        <v>0.18055555555555555</v>
      </c>
      <c r="Q34" s="46">
        <v>0.81944444444444442</v>
      </c>
      <c r="R34" s="18">
        <v>153</v>
      </c>
      <c r="S34" s="46">
        <v>0.81045751633986929</v>
      </c>
      <c r="T34" s="46">
        <v>0.18954248366013071</v>
      </c>
      <c r="U34" s="46">
        <v>0.17647058823529413</v>
      </c>
      <c r="V34" s="46">
        <v>0.82352941176470584</v>
      </c>
      <c r="W34" s="18">
        <v>104</v>
      </c>
      <c r="X34" s="46">
        <v>0.59615384615384615</v>
      </c>
      <c r="Y34" s="46">
        <v>0.40384615384615385</v>
      </c>
      <c r="Z34" s="46">
        <v>0.31730769230769229</v>
      </c>
      <c r="AA34" s="46">
        <v>0.68269230769230771</v>
      </c>
      <c r="AB34" s="18">
        <v>58</v>
      </c>
      <c r="AC34" s="46">
        <v>0.46551724137931039</v>
      </c>
      <c r="AD34" s="46">
        <v>0.53448275862068961</v>
      </c>
      <c r="AE34" s="46">
        <v>0.37931034482758619</v>
      </c>
      <c r="AF34" s="46">
        <v>0.62068965517241381</v>
      </c>
      <c r="AG34" s="18">
        <v>70</v>
      </c>
      <c r="AH34" s="46">
        <v>0.9285714285714286</v>
      </c>
      <c r="AI34" s="46">
        <v>7.1428571428571425E-2</v>
      </c>
      <c r="AJ34" s="46">
        <v>5.7142857142857141E-2</v>
      </c>
      <c r="AK34" s="46">
        <v>0.94285714285714284</v>
      </c>
      <c r="AL34" s="18">
        <v>63</v>
      </c>
      <c r="AM34" s="46">
        <v>0.84126984126984128</v>
      </c>
      <c r="AN34" s="46">
        <v>0.15873015873015872</v>
      </c>
      <c r="AO34" s="46">
        <v>0.12698412698412698</v>
      </c>
      <c r="AP34" s="46">
        <v>0.87301587301587302</v>
      </c>
      <c r="AQ34" s="18">
        <v>57</v>
      </c>
      <c r="AR34" s="46">
        <v>0.82456140350877194</v>
      </c>
      <c r="AS34" s="46">
        <v>0.17543859649122806</v>
      </c>
      <c r="AT34" s="46">
        <v>0.15789473684210525</v>
      </c>
      <c r="AU34" s="46">
        <v>0.84210526315789469</v>
      </c>
      <c r="AV34" s="18">
        <v>80</v>
      </c>
      <c r="AW34" s="46">
        <v>0.92500000000000004</v>
      </c>
      <c r="AX34" s="46">
        <v>7.4999999999999997E-2</v>
      </c>
      <c r="AY34" s="46">
        <v>0.05</v>
      </c>
      <c r="AZ34" s="46">
        <v>0.95</v>
      </c>
      <c r="BA34" s="18">
        <v>137</v>
      </c>
      <c r="BB34" s="46">
        <v>0.83211678832116787</v>
      </c>
      <c r="BC34" s="46">
        <v>0.16788321167883211</v>
      </c>
      <c r="BD34" s="46">
        <v>0.13138686131386862</v>
      </c>
      <c r="BE34" s="46">
        <v>0.86861313868613133</v>
      </c>
      <c r="BF34" s="18">
        <v>177</v>
      </c>
      <c r="BG34" s="46">
        <v>0.69491525423728806</v>
      </c>
      <c r="BH34" s="46">
        <v>0.30508474576271188</v>
      </c>
      <c r="BI34" s="46">
        <v>0.2824858757062147</v>
      </c>
      <c r="BJ34" s="46">
        <v>0.71751412429378525</v>
      </c>
      <c r="BL34" s="37">
        <v>1558</v>
      </c>
      <c r="BM34" s="48">
        <v>0.77792041078305518</v>
      </c>
      <c r="BN34" s="48">
        <v>0.22207958921694479</v>
      </c>
      <c r="BO34" s="48">
        <v>0.19383825417201542</v>
      </c>
      <c r="BP34" s="48">
        <v>0.80616174582798461</v>
      </c>
    </row>
    <row r="35" spans="1:68" outlineLevel="1" x14ac:dyDescent="0.2">
      <c r="A35" s="56" t="s">
        <v>111</v>
      </c>
      <c r="B35" s="5" t="s">
        <v>112</v>
      </c>
      <c r="C35" s="18">
        <v>258</v>
      </c>
      <c r="D35" s="46">
        <v>0.86046511627906974</v>
      </c>
      <c r="E35" s="46">
        <v>0.13953488372093023</v>
      </c>
      <c r="F35" s="46">
        <v>0.13953488372093023</v>
      </c>
      <c r="G35" s="46">
        <v>0.86046511627906974</v>
      </c>
      <c r="H35" s="18">
        <v>291</v>
      </c>
      <c r="I35" s="46">
        <v>0.90721649484536082</v>
      </c>
      <c r="J35" s="46">
        <v>9.2783505154639179E-2</v>
      </c>
      <c r="K35" s="46">
        <v>7.903780068728522E-2</v>
      </c>
      <c r="L35" s="46">
        <v>0.92096219931271484</v>
      </c>
      <c r="M35" s="18">
        <v>229</v>
      </c>
      <c r="N35" s="46">
        <v>0.79475982532751088</v>
      </c>
      <c r="O35" s="46">
        <v>0.20524017467248909</v>
      </c>
      <c r="P35" s="46">
        <v>0.18340611353711792</v>
      </c>
      <c r="Q35" s="46">
        <v>0.81659388646288211</v>
      </c>
      <c r="R35" s="18">
        <v>250</v>
      </c>
      <c r="S35" s="46">
        <v>0.88400000000000001</v>
      </c>
      <c r="T35" s="46">
        <v>0.11600000000000001</v>
      </c>
      <c r="U35" s="46">
        <v>9.6000000000000002E-2</v>
      </c>
      <c r="V35" s="46">
        <v>0.90400000000000003</v>
      </c>
      <c r="W35" s="18">
        <v>108</v>
      </c>
      <c r="X35" s="46">
        <v>0.7592592592592593</v>
      </c>
      <c r="Y35" s="46">
        <v>0.24074074074074073</v>
      </c>
      <c r="Z35" s="46">
        <v>0.15740740740740741</v>
      </c>
      <c r="AA35" s="46">
        <v>0.84259259259259256</v>
      </c>
      <c r="AB35" s="18">
        <v>92</v>
      </c>
      <c r="AC35" s="46">
        <v>0.58695652173913038</v>
      </c>
      <c r="AD35" s="46">
        <v>0.41304347826086957</v>
      </c>
      <c r="AE35" s="46">
        <v>0.28260869565217389</v>
      </c>
      <c r="AF35" s="46">
        <v>0.71739130434782616</v>
      </c>
      <c r="AG35" s="18">
        <v>87</v>
      </c>
      <c r="AH35" s="46">
        <v>0.83908045977011492</v>
      </c>
      <c r="AI35" s="46">
        <v>0.16091954022988506</v>
      </c>
      <c r="AJ35" s="46">
        <v>0.13793103448275862</v>
      </c>
      <c r="AK35" s="46">
        <v>0.86206896551724133</v>
      </c>
      <c r="AL35" s="18">
        <v>78</v>
      </c>
      <c r="AM35" s="46">
        <v>0.80769230769230771</v>
      </c>
      <c r="AN35" s="46">
        <v>0.19230769230769232</v>
      </c>
      <c r="AO35" s="46">
        <v>0.14102564102564102</v>
      </c>
      <c r="AP35" s="46">
        <v>0.85897435897435903</v>
      </c>
      <c r="AQ35" s="18">
        <v>65</v>
      </c>
      <c r="AR35" s="46">
        <v>0.81538461538461537</v>
      </c>
      <c r="AS35" s="46">
        <v>0.18461538461538463</v>
      </c>
      <c r="AT35" s="46">
        <v>0.16923076923076924</v>
      </c>
      <c r="AU35" s="46">
        <v>0.8307692307692307</v>
      </c>
      <c r="AV35" s="18">
        <v>111</v>
      </c>
      <c r="AW35" s="46">
        <v>0.86486486486486491</v>
      </c>
      <c r="AX35" s="46">
        <v>0.13513513513513514</v>
      </c>
      <c r="AY35" s="46">
        <v>0.11711711711711711</v>
      </c>
      <c r="AZ35" s="46">
        <v>0.88288288288288286</v>
      </c>
      <c r="BA35" s="18">
        <v>214</v>
      </c>
      <c r="BB35" s="46">
        <v>0.82710280373831779</v>
      </c>
      <c r="BC35" s="46">
        <v>0.17289719626168223</v>
      </c>
      <c r="BD35" s="46">
        <v>0.13551401869158877</v>
      </c>
      <c r="BE35" s="46">
        <v>0.86448598130841126</v>
      </c>
      <c r="BF35" s="18">
        <v>221</v>
      </c>
      <c r="BG35" s="46">
        <v>0.76018099547511309</v>
      </c>
      <c r="BH35" s="46">
        <v>0.23981900452488689</v>
      </c>
      <c r="BI35" s="46">
        <v>0.19004524886877827</v>
      </c>
      <c r="BJ35" s="46">
        <v>0.80995475113122173</v>
      </c>
      <c r="BL35" s="37">
        <v>2004</v>
      </c>
      <c r="BM35" s="48">
        <v>0.82584830339321358</v>
      </c>
      <c r="BN35" s="48">
        <v>0.17415169660678642</v>
      </c>
      <c r="BO35" s="48">
        <v>0.14271457085828343</v>
      </c>
      <c r="BP35" s="48">
        <v>0.85728542914171657</v>
      </c>
    </row>
    <row r="36" spans="1:68" ht="12.75" customHeight="1" x14ac:dyDescent="0.2">
      <c r="A36" s="95" t="s">
        <v>47</v>
      </c>
      <c r="B36" s="96"/>
      <c r="C36" s="63"/>
      <c r="D36" s="15">
        <f>AVERAGE(D37:D49)</f>
        <v>0.81639892283026205</v>
      </c>
      <c r="E36" s="15">
        <f>AVERAGE(E37:E49)</f>
        <v>0.18360107716973784</v>
      </c>
      <c r="F36" s="15">
        <f>AVERAGE(F37:F49)</f>
        <v>0.14044631526497595</v>
      </c>
      <c r="G36" s="15">
        <f>AVERAGE(G37:G49)</f>
        <v>0.85955368473502392</v>
      </c>
      <c r="H36" s="63"/>
      <c r="I36" s="15">
        <f>AVERAGE(I37:I49)</f>
        <v>0.80165630352010631</v>
      </c>
      <c r="J36" s="15">
        <f>AVERAGE(J37:J49)</f>
        <v>0.19834369647989372</v>
      </c>
      <c r="K36" s="15">
        <f>AVERAGE(K37:K49)</f>
        <v>0.16349836939318735</v>
      </c>
      <c r="L36" s="15">
        <f>AVERAGE(L37:L49)</f>
        <v>0.8365016306068126</v>
      </c>
      <c r="M36" s="63"/>
      <c r="N36" s="15">
        <f>AVERAGE(N37:N49)</f>
        <v>0.78230953180243235</v>
      </c>
      <c r="O36" s="15">
        <f>AVERAGE(O37:O49)</f>
        <v>0.21769046819756757</v>
      </c>
      <c r="P36" s="15">
        <f>AVERAGE(P37:P49)</f>
        <v>0.18691071155574199</v>
      </c>
      <c r="Q36" s="15">
        <f>AVERAGE(Q37:Q49)</f>
        <v>0.81308928844425798</v>
      </c>
      <c r="R36" s="63"/>
      <c r="S36" s="15">
        <f>AVERAGE(S37:S49)</f>
        <v>0.89311590194620305</v>
      </c>
      <c r="T36" s="15">
        <f>AVERAGE(T37:T49)</f>
        <v>0.10688409805379694</v>
      </c>
      <c r="U36" s="15">
        <f>AVERAGE(U37:U49)</f>
        <v>8.3073488538673051E-2</v>
      </c>
      <c r="V36" s="15">
        <f>AVERAGE(V37:V49)</f>
        <v>0.91692651146132709</v>
      </c>
      <c r="W36" s="63"/>
      <c r="X36" s="15">
        <f>AVERAGE(X37:X49)</f>
        <v>0.74620986000157297</v>
      </c>
      <c r="Y36" s="15">
        <f>AVERAGE(Y37:Y49)</f>
        <v>0.25379013999842698</v>
      </c>
      <c r="Z36" s="15">
        <f>AVERAGE(Z37:Z49)</f>
        <v>0.25379013999842698</v>
      </c>
      <c r="AA36" s="15">
        <f>AVERAGE(AA37:AA49)</f>
        <v>0.74620986000157297</v>
      </c>
      <c r="AB36" s="63"/>
      <c r="AC36" s="15">
        <f>AVERAGE(AC37:AC49)</f>
        <v>0.58160402745099971</v>
      </c>
      <c r="AD36" s="15">
        <f>AVERAGE(AD37:AD49)</f>
        <v>0.41839597254900041</v>
      </c>
      <c r="AE36" s="15">
        <f>AVERAGE(AE37:AE49)</f>
        <v>0.35889058432020793</v>
      </c>
      <c r="AF36" s="15">
        <f>AVERAGE(AF37:AF49)</f>
        <v>0.64110941567979218</v>
      </c>
      <c r="AG36" s="63"/>
      <c r="AH36" s="15">
        <f>AVERAGE(AH37:AH49)</f>
        <v>0.81451755226490918</v>
      </c>
      <c r="AI36" s="15">
        <f>AVERAGE(AI37:AI49)</f>
        <v>0.18548244773509073</v>
      </c>
      <c r="AJ36" s="15">
        <f>AVERAGE(AJ37:AJ49)</f>
        <v>0.16907588511004071</v>
      </c>
      <c r="AK36" s="15">
        <f>AVERAGE(AK37:AK49)</f>
        <v>0.83092411488995932</v>
      </c>
      <c r="AL36" s="63"/>
      <c r="AM36" s="15">
        <f>AVERAGE(AM37:AM49)</f>
        <v>0.77386616059022229</v>
      </c>
      <c r="AN36" s="15">
        <f>AVERAGE(AN37:AN49)</f>
        <v>0.22613383940977777</v>
      </c>
      <c r="AO36" s="15">
        <f>AVERAGE(AO37:AO49)</f>
        <v>0.20481365738692825</v>
      </c>
      <c r="AP36" s="15">
        <f>AVERAGE(AP37:AP49)</f>
        <v>0.79518634261307175</v>
      </c>
      <c r="AQ36" s="63"/>
      <c r="AR36" s="15">
        <f>AVERAGE(AR37:AR49)</f>
        <v>0.91063214039278151</v>
      </c>
      <c r="AS36" s="15">
        <f>AVERAGE(AS37:AS49)</f>
        <v>8.9367859607218533E-2</v>
      </c>
      <c r="AT36" s="15">
        <f>AVERAGE(AT37:AT49)</f>
        <v>8.3524041368682619E-2</v>
      </c>
      <c r="AU36" s="15">
        <f>AVERAGE(AU37:AU49)</f>
        <v>0.91647595863131737</v>
      </c>
      <c r="AV36" s="63"/>
      <c r="AW36" s="15">
        <f>AVERAGE(AW37:AW49)</f>
        <v>0.83223473812617998</v>
      </c>
      <c r="AX36" s="15">
        <f>AVERAGE(AX37:AX49)</f>
        <v>0.16776526187382015</v>
      </c>
      <c r="AY36" s="15">
        <f>AVERAGE(AY37:AY49)</f>
        <v>0.12676670814181992</v>
      </c>
      <c r="AZ36" s="15">
        <f>AVERAGE(AZ37:AZ49)</f>
        <v>0.87323329185817999</v>
      </c>
      <c r="BA36" s="63"/>
      <c r="BB36" s="15">
        <f>AVERAGE(BB37:BB49)</f>
        <v>0.86474567170850203</v>
      </c>
      <c r="BC36" s="15">
        <f>AVERAGE(BC37:BC49)</f>
        <v>0.13525432829149789</v>
      </c>
      <c r="BD36" s="15">
        <f>AVERAGE(BD37:BD49)</f>
        <v>0.12168781231509947</v>
      </c>
      <c r="BE36" s="15">
        <f>AVERAGE(BE37:BE49)</f>
        <v>0.87831218768490049</v>
      </c>
      <c r="BF36" s="63"/>
      <c r="BG36" s="15">
        <f>AVERAGE(BG37:BG49)</f>
        <v>0.85806534765129427</v>
      </c>
      <c r="BH36" s="15">
        <f>AVERAGE(BH37:BH49)</f>
        <v>0.14193465234870578</v>
      </c>
      <c r="BI36" s="15">
        <f>AVERAGE(BI37:BI49)</f>
        <v>0.12016537557635854</v>
      </c>
      <c r="BJ36" s="15">
        <f>AVERAGE(BJ37:BJ49)</f>
        <v>0.87983462442364146</v>
      </c>
      <c r="BL36" s="63"/>
      <c r="BM36" s="15">
        <f>AVERAGE(BM37:BM49)</f>
        <v>0.79989026610459935</v>
      </c>
      <c r="BN36" s="15">
        <f t="shared" ref="BN36:BP36" si="0">AVERAGE(BN37:BN49)</f>
        <v>0.20010973389540057</v>
      </c>
      <c r="BO36" s="15">
        <f t="shared" si="0"/>
        <v>0.17011735703890249</v>
      </c>
      <c r="BP36" s="15">
        <f t="shared" si="0"/>
        <v>0.82988264296109771</v>
      </c>
    </row>
    <row r="37" spans="1:68" outlineLevel="1" x14ac:dyDescent="0.2">
      <c r="A37" s="5" t="s">
        <v>34</v>
      </c>
      <c r="B37" s="10" t="s">
        <v>12</v>
      </c>
      <c r="C37" s="18">
        <v>61</v>
      </c>
      <c r="D37" s="46">
        <v>0.91803278688524592</v>
      </c>
      <c r="E37" s="46">
        <v>8.1967213114754092E-2</v>
      </c>
      <c r="F37" s="46">
        <v>8.1967213114754092E-2</v>
      </c>
      <c r="G37" s="46">
        <v>0.91803278688524592</v>
      </c>
      <c r="H37" s="18">
        <v>72</v>
      </c>
      <c r="I37" s="46">
        <v>0.93055555555555558</v>
      </c>
      <c r="J37" s="46">
        <v>6.9444444444444448E-2</v>
      </c>
      <c r="K37" s="46">
        <v>6.9444444444444448E-2</v>
      </c>
      <c r="L37" s="46">
        <v>0.93055555555555558</v>
      </c>
      <c r="M37" s="18">
        <v>63</v>
      </c>
      <c r="N37" s="46">
        <v>0.84126984126984128</v>
      </c>
      <c r="O37" s="46">
        <v>0.15873015873015872</v>
      </c>
      <c r="P37" s="46">
        <v>0.12698412698412698</v>
      </c>
      <c r="Q37" s="46">
        <v>0.87301587301587302</v>
      </c>
      <c r="R37" s="18">
        <v>53</v>
      </c>
      <c r="S37" s="46">
        <v>0.92452830188679247</v>
      </c>
      <c r="T37" s="46">
        <v>7.5471698113207544E-2</v>
      </c>
      <c r="U37" s="46">
        <v>7.5471698113207544E-2</v>
      </c>
      <c r="V37" s="46">
        <v>0.92452830188679247</v>
      </c>
      <c r="W37" s="18">
        <v>50</v>
      </c>
      <c r="X37" s="46">
        <v>0.84</v>
      </c>
      <c r="Y37" s="46">
        <v>0.16</v>
      </c>
      <c r="Z37" s="46">
        <v>0.16</v>
      </c>
      <c r="AA37" s="46">
        <v>0.84</v>
      </c>
      <c r="AB37" s="18">
        <v>48</v>
      </c>
      <c r="AC37" s="46">
        <v>0.8125</v>
      </c>
      <c r="AD37" s="46">
        <v>0.1875</v>
      </c>
      <c r="AE37" s="46">
        <v>0.14583333333333334</v>
      </c>
      <c r="AF37" s="46">
        <v>0.85416666666666663</v>
      </c>
      <c r="AG37" s="18">
        <v>62</v>
      </c>
      <c r="AH37" s="46">
        <v>0.91935483870967738</v>
      </c>
      <c r="AI37" s="46">
        <v>8.0645161290322578E-2</v>
      </c>
      <c r="AJ37" s="46">
        <v>8.0645161290322578E-2</v>
      </c>
      <c r="AK37" s="46">
        <v>0.91935483870967738</v>
      </c>
      <c r="AL37" s="18">
        <v>53</v>
      </c>
      <c r="AM37" s="46">
        <v>0.86792452830188682</v>
      </c>
      <c r="AN37" s="46">
        <v>0.13207547169811321</v>
      </c>
      <c r="AO37" s="46">
        <v>0.11320754716981132</v>
      </c>
      <c r="AP37" s="46">
        <v>0.8867924528301887</v>
      </c>
      <c r="AQ37" s="18">
        <v>47</v>
      </c>
      <c r="AR37" s="46">
        <v>0.95744680851063835</v>
      </c>
      <c r="AS37" s="46">
        <v>4.2553191489361701E-2</v>
      </c>
      <c r="AT37" s="46">
        <v>4.2553191489361701E-2</v>
      </c>
      <c r="AU37" s="46">
        <v>0.95744680851063835</v>
      </c>
      <c r="AV37" s="18">
        <v>54</v>
      </c>
      <c r="AW37" s="46">
        <v>0.87037037037037035</v>
      </c>
      <c r="AX37" s="46">
        <v>0.12962962962962962</v>
      </c>
      <c r="AY37" s="46">
        <v>9.2592592592592587E-2</v>
      </c>
      <c r="AZ37" s="46">
        <v>0.90740740740740744</v>
      </c>
      <c r="BA37" s="18">
        <v>47</v>
      </c>
      <c r="BB37" s="46">
        <v>0.76595744680851063</v>
      </c>
      <c r="BC37" s="46">
        <v>0.23404255319148937</v>
      </c>
      <c r="BD37" s="46">
        <v>0.21276595744680851</v>
      </c>
      <c r="BE37" s="46">
        <v>0.78723404255319152</v>
      </c>
      <c r="BF37" s="18">
        <v>60</v>
      </c>
      <c r="BG37" s="46">
        <v>0.76666666666666661</v>
      </c>
      <c r="BH37" s="46">
        <v>0.23333333333333334</v>
      </c>
      <c r="BI37" s="46">
        <v>0.23333333333333334</v>
      </c>
      <c r="BJ37" s="46">
        <v>0.76666666666666661</v>
      </c>
      <c r="BL37" s="37">
        <v>670</v>
      </c>
      <c r="BM37" s="48">
        <v>0.87014925373134333</v>
      </c>
      <c r="BN37" s="48">
        <v>0.12985074626865672</v>
      </c>
      <c r="BO37" s="48">
        <v>0.11791044776119403</v>
      </c>
      <c r="BP37" s="48">
        <v>0.88208955223880592</v>
      </c>
    </row>
    <row r="38" spans="1:68" outlineLevel="1" x14ac:dyDescent="0.2">
      <c r="A38" s="34" t="s">
        <v>133</v>
      </c>
      <c r="B38" s="10" t="s">
        <v>134</v>
      </c>
      <c r="C38" s="18">
        <v>26</v>
      </c>
      <c r="D38" s="46">
        <v>0.88461538461538458</v>
      </c>
      <c r="E38" s="46">
        <v>0.11538461538461539</v>
      </c>
      <c r="F38" s="46">
        <v>0.11538461538461539</v>
      </c>
      <c r="G38" s="46">
        <v>0.88461538461538458</v>
      </c>
      <c r="H38" s="18">
        <v>22</v>
      </c>
      <c r="I38" s="46">
        <v>0.72727272727272729</v>
      </c>
      <c r="J38" s="46">
        <v>0.27272727272727271</v>
      </c>
      <c r="K38" s="46">
        <v>0.13636363636363635</v>
      </c>
      <c r="L38" s="46">
        <v>0.86363636363636365</v>
      </c>
      <c r="M38" s="18">
        <v>33</v>
      </c>
      <c r="N38" s="46">
        <v>0.93939393939393945</v>
      </c>
      <c r="O38" s="46">
        <v>6.0606060606060608E-2</v>
      </c>
      <c r="P38" s="46">
        <v>6.0606060606060608E-2</v>
      </c>
      <c r="Q38" s="46">
        <v>0.93939393939393945</v>
      </c>
      <c r="R38" s="18">
        <v>22</v>
      </c>
      <c r="S38" s="46">
        <v>1</v>
      </c>
      <c r="T38" s="46">
        <v>0</v>
      </c>
      <c r="U38" s="46">
        <v>0</v>
      </c>
      <c r="V38" s="46">
        <v>1</v>
      </c>
      <c r="W38" s="18">
        <v>22</v>
      </c>
      <c r="X38" s="46">
        <v>0.86363636363636365</v>
      </c>
      <c r="Y38" s="46">
        <v>0.13636363636363635</v>
      </c>
      <c r="Z38" s="46">
        <v>0.13636363636363635</v>
      </c>
      <c r="AA38" s="46">
        <v>0.86363636363636365</v>
      </c>
      <c r="AB38" s="18">
        <v>22</v>
      </c>
      <c r="AC38" s="46">
        <v>0.68181818181818188</v>
      </c>
      <c r="AD38" s="46">
        <v>0.31818181818181818</v>
      </c>
      <c r="AE38" s="46">
        <v>0.27272727272727271</v>
      </c>
      <c r="AF38" s="46">
        <v>0.72727272727272729</v>
      </c>
      <c r="AG38" s="18">
        <v>15</v>
      </c>
      <c r="AH38" s="46">
        <v>0.93333333333333335</v>
      </c>
      <c r="AI38" s="46">
        <v>6.6666666666666666E-2</v>
      </c>
      <c r="AJ38" s="46">
        <v>6.6666666666666666E-2</v>
      </c>
      <c r="AK38" s="46">
        <v>0.93333333333333335</v>
      </c>
      <c r="AL38" s="18">
        <v>18</v>
      </c>
      <c r="AM38" s="46">
        <v>0.77777777777777779</v>
      </c>
      <c r="AN38" s="46">
        <v>0.22222222222222221</v>
      </c>
      <c r="AO38" s="46">
        <v>0.16666666666666666</v>
      </c>
      <c r="AP38" s="46">
        <v>0.83333333333333337</v>
      </c>
      <c r="AQ38" s="18">
        <v>18</v>
      </c>
      <c r="AR38" s="46">
        <v>0.94444444444444442</v>
      </c>
      <c r="AS38" s="46">
        <v>5.5555555555555552E-2</v>
      </c>
      <c r="AT38" s="46">
        <v>5.5555555555555552E-2</v>
      </c>
      <c r="AU38" s="46">
        <v>0.94444444444444442</v>
      </c>
      <c r="AV38" s="18">
        <v>19</v>
      </c>
      <c r="AW38" s="46">
        <v>0.52631578947368429</v>
      </c>
      <c r="AX38" s="46">
        <v>0.47368421052631576</v>
      </c>
      <c r="AY38" s="46">
        <v>0.31578947368421051</v>
      </c>
      <c r="AZ38" s="46">
        <v>0.68421052631578949</v>
      </c>
      <c r="BA38" s="18">
        <v>18</v>
      </c>
      <c r="BB38" s="46">
        <v>0.83333333333333337</v>
      </c>
      <c r="BC38" s="46">
        <v>0.16666666666666666</v>
      </c>
      <c r="BD38" s="46">
        <v>0.16666666666666666</v>
      </c>
      <c r="BE38" s="46">
        <v>0.83333333333333337</v>
      </c>
      <c r="BF38" s="18">
        <v>19</v>
      </c>
      <c r="BG38" s="46">
        <v>0.78947368421052633</v>
      </c>
      <c r="BH38" s="46">
        <v>0.21052631578947367</v>
      </c>
      <c r="BI38" s="46">
        <v>5.2631578947368418E-2</v>
      </c>
      <c r="BJ38" s="46">
        <v>0.94736842105263164</v>
      </c>
      <c r="BL38" s="37">
        <v>254</v>
      </c>
      <c r="BM38" s="48">
        <v>0.8307086614173228</v>
      </c>
      <c r="BN38" s="48">
        <v>0.16929133858267717</v>
      </c>
      <c r="BO38" s="48">
        <v>0.12598425196850394</v>
      </c>
      <c r="BP38" s="48">
        <v>0.87401574803149606</v>
      </c>
    </row>
    <row r="39" spans="1:68" outlineLevel="1" x14ac:dyDescent="0.2">
      <c r="A39" s="5" t="s">
        <v>35</v>
      </c>
      <c r="B39" s="10" t="s">
        <v>10</v>
      </c>
      <c r="C39" s="18">
        <v>173</v>
      </c>
      <c r="D39" s="46">
        <v>0.97109826589595372</v>
      </c>
      <c r="E39" s="46">
        <v>2.8901734104046242E-2</v>
      </c>
      <c r="F39" s="46">
        <v>2.8901734104046242E-2</v>
      </c>
      <c r="G39" s="46">
        <v>0.97109826589595372</v>
      </c>
      <c r="H39" s="18">
        <v>179</v>
      </c>
      <c r="I39" s="46">
        <v>0.98882681564245811</v>
      </c>
      <c r="J39" s="46">
        <v>1.11731843575419E-2</v>
      </c>
      <c r="K39" s="46">
        <v>1.11731843575419E-2</v>
      </c>
      <c r="L39" s="46">
        <v>0.98882681564245811</v>
      </c>
      <c r="M39" s="18">
        <v>174</v>
      </c>
      <c r="N39" s="46">
        <v>0.97701149425287359</v>
      </c>
      <c r="O39" s="46">
        <v>2.2988505747126436E-2</v>
      </c>
      <c r="P39" s="46">
        <v>1.1494252873563218E-2</v>
      </c>
      <c r="Q39" s="46">
        <v>0.9885057471264368</v>
      </c>
      <c r="R39" s="18">
        <v>170</v>
      </c>
      <c r="S39" s="46">
        <v>0.97647058823529409</v>
      </c>
      <c r="T39" s="46">
        <v>2.3529411764705882E-2</v>
      </c>
      <c r="U39" s="46">
        <v>1.7647058823529412E-2</v>
      </c>
      <c r="V39" s="46">
        <v>0.98235294117647054</v>
      </c>
      <c r="W39" s="18">
        <v>174</v>
      </c>
      <c r="X39" s="46">
        <v>0.85632183908045978</v>
      </c>
      <c r="Y39" s="46">
        <v>0.14367816091954022</v>
      </c>
      <c r="Z39" s="46">
        <v>0.14367816091954022</v>
      </c>
      <c r="AA39" s="46">
        <v>0.85632183908045978</v>
      </c>
      <c r="AB39" s="18">
        <v>168</v>
      </c>
      <c r="AC39" s="46">
        <v>0.80952380952380953</v>
      </c>
      <c r="AD39" s="46">
        <v>0.19047619047619047</v>
      </c>
      <c r="AE39" s="46">
        <v>0.18452380952380953</v>
      </c>
      <c r="AF39" s="46">
        <v>0.81547619047619047</v>
      </c>
      <c r="AG39" s="18">
        <v>184</v>
      </c>
      <c r="AH39" s="46">
        <v>1</v>
      </c>
      <c r="AI39" s="46">
        <v>0</v>
      </c>
      <c r="AJ39" s="46">
        <v>0</v>
      </c>
      <c r="AK39" s="46">
        <v>1</v>
      </c>
      <c r="AL39" s="18">
        <v>175</v>
      </c>
      <c r="AM39" s="46">
        <v>0.98857142857142855</v>
      </c>
      <c r="AN39" s="46">
        <v>1.1428571428571429E-2</v>
      </c>
      <c r="AO39" s="46">
        <v>1.1428571428571429E-2</v>
      </c>
      <c r="AP39" s="46">
        <v>0.98857142857142855</v>
      </c>
      <c r="AQ39" s="18">
        <v>163</v>
      </c>
      <c r="AR39" s="46">
        <v>0.94478527607361962</v>
      </c>
      <c r="AS39" s="46">
        <v>5.5214723926380369E-2</v>
      </c>
      <c r="AT39" s="46">
        <v>3.0674846625766871E-2</v>
      </c>
      <c r="AU39" s="46">
        <v>0.96932515337423308</v>
      </c>
      <c r="AV39" s="18">
        <v>179</v>
      </c>
      <c r="AW39" s="46">
        <v>0.97765363128491622</v>
      </c>
      <c r="AX39" s="46">
        <v>2.23463687150838E-2</v>
      </c>
      <c r="AY39" s="46">
        <v>2.23463687150838E-2</v>
      </c>
      <c r="AZ39" s="46">
        <v>0.97765363128491622</v>
      </c>
      <c r="BA39" s="18">
        <v>159</v>
      </c>
      <c r="BB39" s="46">
        <v>0.98742138364779874</v>
      </c>
      <c r="BC39" s="46">
        <v>1.2578616352201259E-2</v>
      </c>
      <c r="BD39" s="46">
        <v>6.2893081761006293E-3</v>
      </c>
      <c r="BE39" s="46">
        <v>0.99371069182389937</v>
      </c>
      <c r="BF39" s="18">
        <v>174</v>
      </c>
      <c r="BG39" s="46">
        <v>0.97701149425287359</v>
      </c>
      <c r="BH39" s="46">
        <v>2.2988505747126436E-2</v>
      </c>
      <c r="BI39" s="46">
        <v>2.2988505747126436E-2</v>
      </c>
      <c r="BJ39" s="46">
        <v>0.97701149425287359</v>
      </c>
      <c r="BL39" s="37">
        <v>2072</v>
      </c>
      <c r="BM39" s="48">
        <v>0.95511583011583012</v>
      </c>
      <c r="BN39" s="48">
        <v>4.4884169884169885E-2</v>
      </c>
      <c r="BO39" s="48">
        <v>4.0540540540540543E-2</v>
      </c>
      <c r="BP39" s="48">
        <v>0.95945945945945943</v>
      </c>
    </row>
    <row r="40" spans="1:68" outlineLevel="1" x14ac:dyDescent="0.2">
      <c r="A40" s="5" t="s">
        <v>36</v>
      </c>
      <c r="B40" s="10" t="s">
        <v>11</v>
      </c>
      <c r="C40" s="18">
        <v>28</v>
      </c>
      <c r="D40" s="46">
        <v>0.2857142857142857</v>
      </c>
      <c r="E40" s="46">
        <v>0.7142857142857143</v>
      </c>
      <c r="F40" s="46">
        <v>0.5714285714285714</v>
      </c>
      <c r="G40" s="46">
        <v>0.4285714285714286</v>
      </c>
      <c r="H40" s="18">
        <v>29</v>
      </c>
      <c r="I40" s="46">
        <v>0.27586206896551724</v>
      </c>
      <c r="J40" s="46">
        <v>0.72413793103448276</v>
      </c>
      <c r="K40" s="46">
        <v>0.72413793103448276</v>
      </c>
      <c r="L40" s="46">
        <v>0.27586206896551724</v>
      </c>
      <c r="M40" s="18">
        <v>29</v>
      </c>
      <c r="N40" s="46">
        <v>0</v>
      </c>
      <c r="O40" s="46">
        <v>1</v>
      </c>
      <c r="P40" s="46">
        <v>0.7931034482758621</v>
      </c>
      <c r="Q40" s="46">
        <v>0.2068965517241379</v>
      </c>
      <c r="R40" s="18">
        <v>30</v>
      </c>
      <c r="S40" s="46">
        <v>0.26666666666666672</v>
      </c>
      <c r="T40" s="46">
        <v>0.73333333333333328</v>
      </c>
      <c r="U40" s="46">
        <v>0.56666666666666665</v>
      </c>
      <c r="V40" s="46">
        <v>0.43333333333333335</v>
      </c>
      <c r="W40" s="18">
        <v>31</v>
      </c>
      <c r="X40" s="46">
        <v>0.67741935483870974</v>
      </c>
      <c r="Y40" s="46">
        <v>0.32258064516129031</v>
      </c>
      <c r="Z40" s="46">
        <v>0.32258064516129031</v>
      </c>
      <c r="AA40" s="46">
        <v>0.67741935483870974</v>
      </c>
      <c r="AB40" s="18">
        <v>30</v>
      </c>
      <c r="AC40" s="46">
        <v>0.16666666666666663</v>
      </c>
      <c r="AD40" s="46">
        <v>0.83333333333333337</v>
      </c>
      <c r="AE40" s="46">
        <v>0.53333333333333333</v>
      </c>
      <c r="AF40" s="46">
        <v>0.46666666666666667</v>
      </c>
      <c r="AG40" s="18">
        <v>30</v>
      </c>
      <c r="AH40" s="46">
        <v>0</v>
      </c>
      <c r="AI40" s="46">
        <v>1</v>
      </c>
      <c r="AJ40" s="46">
        <v>1</v>
      </c>
      <c r="AK40" s="46">
        <v>0</v>
      </c>
      <c r="AL40" s="18">
        <v>28</v>
      </c>
      <c r="AM40" s="46">
        <v>0.2142857142857143</v>
      </c>
      <c r="AN40" s="46">
        <v>0.7857142857142857</v>
      </c>
      <c r="AO40" s="46">
        <v>0.6428571428571429</v>
      </c>
      <c r="AP40" s="46">
        <v>0.3571428571428571</v>
      </c>
      <c r="AQ40" s="18">
        <v>30</v>
      </c>
      <c r="AR40" s="46">
        <v>0.56666666666666665</v>
      </c>
      <c r="AS40" s="46">
        <v>0.43333333333333335</v>
      </c>
      <c r="AT40" s="46">
        <v>0.43333333333333335</v>
      </c>
      <c r="AU40" s="46">
        <v>0.56666666666666665</v>
      </c>
      <c r="AV40" s="18">
        <v>30</v>
      </c>
      <c r="AW40" s="46">
        <v>0.30000000000000004</v>
      </c>
      <c r="AX40" s="46">
        <v>0.7</v>
      </c>
      <c r="AY40" s="46">
        <v>0.53333333333333333</v>
      </c>
      <c r="AZ40" s="46">
        <v>0.46666666666666667</v>
      </c>
      <c r="BA40" s="18">
        <v>29</v>
      </c>
      <c r="BB40" s="46">
        <v>0.44827586206896552</v>
      </c>
      <c r="BC40" s="46">
        <v>0.55172413793103448</v>
      </c>
      <c r="BD40" s="46">
        <v>0.48275862068965519</v>
      </c>
      <c r="BE40" s="46">
        <v>0.51724137931034475</v>
      </c>
      <c r="BF40" s="18">
        <v>31</v>
      </c>
      <c r="BG40" s="46">
        <v>0.12903225806451613</v>
      </c>
      <c r="BH40" s="46">
        <v>0.87096774193548387</v>
      </c>
      <c r="BI40" s="46">
        <v>0.83870967741935487</v>
      </c>
      <c r="BJ40" s="46">
        <v>0.16129032258064513</v>
      </c>
      <c r="BL40" s="37">
        <v>355</v>
      </c>
      <c r="BM40" s="48">
        <v>0.27887323943661968</v>
      </c>
      <c r="BN40" s="48">
        <v>0.72112676056338032</v>
      </c>
      <c r="BO40" s="48">
        <v>0.61971830985915488</v>
      </c>
      <c r="BP40" s="48">
        <v>0.38028169014084512</v>
      </c>
    </row>
    <row r="41" spans="1:68" outlineLevel="1" x14ac:dyDescent="0.2">
      <c r="A41" s="5" t="s">
        <v>37</v>
      </c>
      <c r="B41" s="10" t="s">
        <v>20</v>
      </c>
      <c r="C41" s="18">
        <v>19</v>
      </c>
      <c r="D41" s="46">
        <v>0.73684210526315796</v>
      </c>
      <c r="E41" s="46">
        <v>0.26315789473684209</v>
      </c>
      <c r="F41" s="46">
        <v>0.26315789473684209</v>
      </c>
      <c r="G41" s="46">
        <v>0.73684210526315796</v>
      </c>
      <c r="H41" s="18">
        <v>40</v>
      </c>
      <c r="I41" s="46">
        <v>0.875</v>
      </c>
      <c r="J41" s="46">
        <v>0.125</v>
      </c>
      <c r="K41" s="46">
        <v>0.1</v>
      </c>
      <c r="L41" s="46">
        <v>0.9</v>
      </c>
      <c r="M41" s="18">
        <v>8</v>
      </c>
      <c r="N41" s="46">
        <v>0.875</v>
      </c>
      <c r="O41" s="46">
        <v>0.125</v>
      </c>
      <c r="P41" s="46">
        <v>0</v>
      </c>
      <c r="Q41" s="46">
        <v>1</v>
      </c>
      <c r="R41" s="18">
        <v>10</v>
      </c>
      <c r="S41" s="46">
        <v>0.9</v>
      </c>
      <c r="T41" s="46">
        <v>0.1</v>
      </c>
      <c r="U41" s="46">
        <v>0.1</v>
      </c>
      <c r="V41" s="46">
        <v>0.9</v>
      </c>
      <c r="W41" s="18">
        <v>8</v>
      </c>
      <c r="X41" s="46">
        <v>0.625</v>
      </c>
      <c r="Y41" s="46">
        <v>0.375</v>
      </c>
      <c r="Z41" s="46">
        <v>0.375</v>
      </c>
      <c r="AA41" s="46">
        <v>0.625</v>
      </c>
      <c r="AB41" s="18">
        <v>8</v>
      </c>
      <c r="AC41" s="46">
        <v>0.25</v>
      </c>
      <c r="AD41" s="46">
        <v>0.75</v>
      </c>
      <c r="AE41" s="46">
        <v>0.75</v>
      </c>
      <c r="AF41" s="46">
        <v>0.25</v>
      </c>
      <c r="AG41" s="18">
        <v>9</v>
      </c>
      <c r="AH41" s="46">
        <v>0.66666666666666674</v>
      </c>
      <c r="AI41" s="46">
        <v>0.33333333333333331</v>
      </c>
      <c r="AJ41" s="46">
        <v>0.33333333333333331</v>
      </c>
      <c r="AK41" s="46">
        <v>0.66666666666666674</v>
      </c>
      <c r="AL41" s="18">
        <v>10</v>
      </c>
      <c r="AM41" s="46">
        <v>0.6</v>
      </c>
      <c r="AN41" s="46">
        <v>0.4</v>
      </c>
      <c r="AO41" s="46">
        <v>0.4</v>
      </c>
      <c r="AP41" s="46">
        <v>0.6</v>
      </c>
      <c r="AQ41" s="18">
        <v>8</v>
      </c>
      <c r="AR41" s="46">
        <v>1</v>
      </c>
      <c r="AS41" s="46">
        <v>0</v>
      </c>
      <c r="AT41" s="46">
        <v>0</v>
      </c>
      <c r="AU41" s="46">
        <v>1</v>
      </c>
      <c r="AV41" s="18">
        <v>10</v>
      </c>
      <c r="AW41" s="46">
        <v>1</v>
      </c>
      <c r="AX41" s="46">
        <v>0</v>
      </c>
      <c r="AY41" s="46">
        <v>0</v>
      </c>
      <c r="AZ41" s="46">
        <v>1</v>
      </c>
      <c r="BA41" s="18">
        <v>8</v>
      </c>
      <c r="BB41" s="46">
        <v>1</v>
      </c>
      <c r="BC41" s="46">
        <v>0</v>
      </c>
      <c r="BD41" s="46">
        <v>0</v>
      </c>
      <c r="BE41" s="46">
        <v>1</v>
      </c>
      <c r="BF41" s="18">
        <v>11</v>
      </c>
      <c r="BG41" s="46">
        <v>1</v>
      </c>
      <c r="BH41" s="46">
        <v>0</v>
      </c>
      <c r="BI41" s="46">
        <v>0</v>
      </c>
      <c r="BJ41" s="46">
        <v>1</v>
      </c>
      <c r="BL41" s="37">
        <v>149</v>
      </c>
      <c r="BM41" s="48">
        <v>0.81208053691275173</v>
      </c>
      <c r="BN41" s="48">
        <v>0.18791946308724833</v>
      </c>
      <c r="BO41" s="48">
        <v>0.17449664429530201</v>
      </c>
      <c r="BP41" s="48">
        <v>0.82550335570469802</v>
      </c>
    </row>
    <row r="42" spans="1:68" outlineLevel="1" x14ac:dyDescent="0.2">
      <c r="A42" s="5" t="s">
        <v>38</v>
      </c>
      <c r="B42" s="10" t="s">
        <v>8</v>
      </c>
      <c r="C42" s="18">
        <v>34</v>
      </c>
      <c r="D42" s="46">
        <v>0.76470588235294112</v>
      </c>
      <c r="E42" s="46">
        <v>0.23529411764705882</v>
      </c>
      <c r="F42" s="46">
        <v>0.23529411764705882</v>
      </c>
      <c r="G42" s="46">
        <v>0.76470588235294112</v>
      </c>
      <c r="H42" s="18">
        <v>42</v>
      </c>
      <c r="I42" s="46">
        <v>0.7142857142857143</v>
      </c>
      <c r="J42" s="46">
        <v>0.2857142857142857</v>
      </c>
      <c r="K42" s="46">
        <v>0.26190476190476192</v>
      </c>
      <c r="L42" s="46">
        <v>0.73809523809523814</v>
      </c>
      <c r="M42" s="18">
        <v>40</v>
      </c>
      <c r="N42" s="46">
        <v>0.82499999999999996</v>
      </c>
      <c r="O42" s="46">
        <v>0.17499999999999999</v>
      </c>
      <c r="P42" s="46">
        <v>0.15</v>
      </c>
      <c r="Q42" s="46">
        <v>0.85</v>
      </c>
      <c r="R42" s="18">
        <v>43</v>
      </c>
      <c r="S42" s="46">
        <v>0.83720930232558133</v>
      </c>
      <c r="T42" s="46">
        <v>0.16279069767441862</v>
      </c>
      <c r="U42" s="46">
        <v>0.11627906976744186</v>
      </c>
      <c r="V42" s="46">
        <v>0.88372093023255816</v>
      </c>
      <c r="W42" s="18">
        <v>50</v>
      </c>
      <c r="X42" s="46">
        <v>0.52</v>
      </c>
      <c r="Y42" s="46">
        <v>0.48</v>
      </c>
      <c r="Z42" s="46">
        <v>0.48</v>
      </c>
      <c r="AA42" s="46">
        <v>0.52</v>
      </c>
      <c r="AB42" s="18">
        <v>47</v>
      </c>
      <c r="AC42" s="46">
        <v>0.65957446808510634</v>
      </c>
      <c r="AD42" s="46">
        <v>0.34042553191489361</v>
      </c>
      <c r="AE42" s="46">
        <v>0.27659574468085107</v>
      </c>
      <c r="AF42" s="46">
        <v>0.72340425531914887</v>
      </c>
      <c r="AG42" s="18">
        <v>51</v>
      </c>
      <c r="AH42" s="46">
        <v>0.64705882352941169</v>
      </c>
      <c r="AI42" s="46">
        <v>0.35294117647058826</v>
      </c>
      <c r="AJ42" s="46">
        <v>0.17647058823529413</v>
      </c>
      <c r="AK42" s="46">
        <v>0.82352941176470584</v>
      </c>
      <c r="AL42" s="18">
        <v>58</v>
      </c>
      <c r="AM42" s="46">
        <v>0.77586206896551724</v>
      </c>
      <c r="AN42" s="46">
        <v>0.22413793103448276</v>
      </c>
      <c r="AO42" s="46">
        <v>0.20689655172413793</v>
      </c>
      <c r="AP42" s="46">
        <v>0.7931034482758621</v>
      </c>
      <c r="AQ42" s="18">
        <v>59</v>
      </c>
      <c r="AR42" s="46">
        <v>0.86440677966101698</v>
      </c>
      <c r="AS42" s="46">
        <v>0.13559322033898305</v>
      </c>
      <c r="AT42" s="46">
        <v>0.10169491525423729</v>
      </c>
      <c r="AU42" s="46">
        <v>0.89830508474576276</v>
      </c>
      <c r="AV42" s="18">
        <v>62</v>
      </c>
      <c r="AW42" s="46">
        <v>0.67741935483870974</v>
      </c>
      <c r="AX42" s="46">
        <v>0.32258064516129031</v>
      </c>
      <c r="AY42" s="46">
        <v>0.27419354838709675</v>
      </c>
      <c r="AZ42" s="46">
        <v>0.72580645161290325</v>
      </c>
      <c r="BA42" s="18">
        <v>56</v>
      </c>
      <c r="BB42" s="46">
        <v>0.8214285714285714</v>
      </c>
      <c r="BC42" s="46">
        <v>0.17857142857142858</v>
      </c>
      <c r="BD42" s="46">
        <v>0.16071428571428573</v>
      </c>
      <c r="BE42" s="46">
        <v>0.8392857142857143</v>
      </c>
      <c r="BF42" s="18">
        <v>57</v>
      </c>
      <c r="BG42" s="46">
        <v>0.87719298245614041</v>
      </c>
      <c r="BH42" s="46">
        <v>0.12280701754385964</v>
      </c>
      <c r="BI42" s="46">
        <v>0.10526315789473684</v>
      </c>
      <c r="BJ42" s="46">
        <v>0.89473684210526316</v>
      </c>
      <c r="BL42" s="37">
        <v>599</v>
      </c>
      <c r="BM42" s="48">
        <v>0.74958263772954925</v>
      </c>
      <c r="BN42" s="48">
        <v>0.25041736227045075</v>
      </c>
      <c r="BO42" s="48">
        <v>0.21035058430717862</v>
      </c>
      <c r="BP42" s="48">
        <v>0.78964941569282132</v>
      </c>
    </row>
    <row r="43" spans="1:68" outlineLevel="1" x14ac:dyDescent="0.2">
      <c r="A43" s="34" t="s">
        <v>130</v>
      </c>
      <c r="B43" s="10" t="s">
        <v>129</v>
      </c>
      <c r="C43" s="18">
        <v>30</v>
      </c>
      <c r="D43" s="46">
        <v>0.8666666666666667</v>
      </c>
      <c r="E43" s="46">
        <v>0.13333333333333333</v>
      </c>
      <c r="F43" s="46">
        <v>0.1</v>
      </c>
      <c r="G43" s="46">
        <v>0.9</v>
      </c>
      <c r="H43" s="18">
        <v>29</v>
      </c>
      <c r="I43" s="46">
        <v>0.96551724137931039</v>
      </c>
      <c r="J43" s="46">
        <v>3.4482758620689655E-2</v>
      </c>
      <c r="K43" s="46">
        <v>3.4482758620689655E-2</v>
      </c>
      <c r="L43" s="46">
        <v>0.96551724137931039</v>
      </c>
      <c r="M43" s="18">
        <v>34</v>
      </c>
      <c r="N43" s="46">
        <v>0.82352941176470584</v>
      </c>
      <c r="O43" s="46">
        <v>0.17647058823529413</v>
      </c>
      <c r="P43" s="46">
        <v>0.17647058823529413</v>
      </c>
      <c r="Q43" s="46">
        <v>0.82352941176470584</v>
      </c>
      <c r="R43" s="18">
        <v>29</v>
      </c>
      <c r="S43" s="46">
        <v>0.93103448275862066</v>
      </c>
      <c r="T43" s="46">
        <v>6.8965517241379309E-2</v>
      </c>
      <c r="U43" s="46">
        <v>6.8965517241379309E-2</v>
      </c>
      <c r="V43" s="46">
        <v>0.93103448275862066</v>
      </c>
      <c r="W43" s="18">
        <v>31</v>
      </c>
      <c r="X43" s="46">
        <v>0.70967741935483875</v>
      </c>
      <c r="Y43" s="46">
        <v>0.29032258064516131</v>
      </c>
      <c r="Z43" s="46">
        <v>0.29032258064516131</v>
      </c>
      <c r="AA43" s="46">
        <v>0.70967741935483875</v>
      </c>
      <c r="AB43" s="18">
        <v>30</v>
      </c>
      <c r="AC43" s="46">
        <v>0.53333333333333333</v>
      </c>
      <c r="AD43" s="46">
        <v>0.46666666666666667</v>
      </c>
      <c r="AE43" s="46">
        <v>0.46666666666666667</v>
      </c>
      <c r="AF43" s="46">
        <v>0.53333333333333333</v>
      </c>
      <c r="AG43" s="18">
        <v>39</v>
      </c>
      <c r="AH43" s="46">
        <v>0.79487179487179493</v>
      </c>
      <c r="AI43" s="46">
        <v>0.20512820512820512</v>
      </c>
      <c r="AJ43" s="46">
        <v>0.20512820512820512</v>
      </c>
      <c r="AK43" s="46">
        <v>0.79487179487179493</v>
      </c>
      <c r="AL43" s="18">
        <v>31</v>
      </c>
      <c r="AM43" s="46">
        <v>0.93548387096774199</v>
      </c>
      <c r="AN43" s="46">
        <v>6.4516129032258063E-2</v>
      </c>
      <c r="AO43" s="46">
        <v>6.4516129032258063E-2</v>
      </c>
      <c r="AP43" s="46">
        <v>0.93548387096774199</v>
      </c>
      <c r="AQ43" s="18">
        <v>30</v>
      </c>
      <c r="AR43" s="46">
        <v>0.9</v>
      </c>
      <c r="AS43" s="46">
        <v>0.1</v>
      </c>
      <c r="AT43" s="46">
        <v>0.1</v>
      </c>
      <c r="AU43" s="46">
        <v>0.9</v>
      </c>
      <c r="AV43" s="18">
        <v>34</v>
      </c>
      <c r="AW43" s="46">
        <v>0.97058823529411764</v>
      </c>
      <c r="AX43" s="46">
        <v>2.9411764705882353E-2</v>
      </c>
      <c r="AY43" s="46">
        <v>2.9411764705882353E-2</v>
      </c>
      <c r="AZ43" s="46">
        <v>0.97058823529411764</v>
      </c>
      <c r="BA43" s="18">
        <v>31</v>
      </c>
      <c r="BB43" s="46">
        <v>0.90322580645161288</v>
      </c>
      <c r="BC43" s="46">
        <v>9.6774193548387094E-2</v>
      </c>
      <c r="BD43" s="46">
        <v>9.6774193548387094E-2</v>
      </c>
      <c r="BE43" s="46">
        <v>0.90322580645161288</v>
      </c>
      <c r="BF43" s="18">
        <v>31</v>
      </c>
      <c r="BG43" s="46">
        <v>0.90322580645161288</v>
      </c>
      <c r="BH43" s="46">
        <v>9.6774193548387094E-2</v>
      </c>
      <c r="BI43" s="46">
        <v>6.4516129032258063E-2</v>
      </c>
      <c r="BJ43" s="46">
        <v>0.93548387096774199</v>
      </c>
      <c r="BL43" s="37">
        <v>379</v>
      </c>
      <c r="BM43" s="48">
        <v>0.85224274406332456</v>
      </c>
      <c r="BN43" s="48">
        <v>0.14775725593667546</v>
      </c>
      <c r="BO43" s="48">
        <v>0.14248021108179421</v>
      </c>
      <c r="BP43" s="48">
        <v>0.85751978891820579</v>
      </c>
    </row>
    <row r="44" spans="1:68" outlineLevel="1" x14ac:dyDescent="0.2">
      <c r="A44" s="34" t="s">
        <v>132</v>
      </c>
      <c r="B44" s="10" t="s">
        <v>131</v>
      </c>
      <c r="C44" s="18">
        <v>24</v>
      </c>
      <c r="D44" s="46">
        <v>0.95833333333333337</v>
      </c>
      <c r="E44" s="46">
        <v>4.1666666666666664E-2</v>
      </c>
      <c r="F44" s="46">
        <v>0</v>
      </c>
      <c r="G44" s="46">
        <v>1</v>
      </c>
      <c r="H44" s="18">
        <v>30</v>
      </c>
      <c r="I44" s="46">
        <v>0.76666666666666661</v>
      </c>
      <c r="J44" s="46">
        <v>0.23333333333333334</v>
      </c>
      <c r="K44" s="46">
        <v>0.16666666666666666</v>
      </c>
      <c r="L44" s="46">
        <v>0.83333333333333337</v>
      </c>
      <c r="M44" s="18">
        <v>33</v>
      </c>
      <c r="N44" s="46">
        <v>0.93939393939393945</v>
      </c>
      <c r="O44" s="46">
        <v>6.0606060606060608E-2</v>
      </c>
      <c r="P44" s="46">
        <v>6.0606060606060608E-2</v>
      </c>
      <c r="Q44" s="46">
        <v>0.93939393939393945</v>
      </c>
      <c r="R44" s="18">
        <v>30</v>
      </c>
      <c r="S44" s="46">
        <v>0.9</v>
      </c>
      <c r="T44" s="46">
        <v>0.1</v>
      </c>
      <c r="U44" s="46">
        <v>3.3333333333333333E-2</v>
      </c>
      <c r="V44" s="46">
        <v>0.96666666666666667</v>
      </c>
      <c r="W44" s="18">
        <v>31</v>
      </c>
      <c r="X44" s="46">
        <v>0.90322580645161288</v>
      </c>
      <c r="Y44" s="46">
        <v>9.6774193548387094E-2</v>
      </c>
      <c r="Z44" s="46">
        <v>9.6774193548387094E-2</v>
      </c>
      <c r="AA44" s="46">
        <v>0.90322580645161288</v>
      </c>
      <c r="AB44" s="18">
        <v>30</v>
      </c>
      <c r="AC44" s="46">
        <v>0.76666666666666661</v>
      </c>
      <c r="AD44" s="46">
        <v>0.23333333333333334</v>
      </c>
      <c r="AE44" s="46">
        <v>0.16666666666666666</v>
      </c>
      <c r="AF44" s="46">
        <v>0.83333333333333337</v>
      </c>
      <c r="AG44" s="18">
        <v>30</v>
      </c>
      <c r="AH44" s="46">
        <v>0.96666666666666667</v>
      </c>
      <c r="AI44" s="46">
        <v>3.3333333333333333E-2</v>
      </c>
      <c r="AJ44" s="46">
        <v>3.3333333333333333E-2</v>
      </c>
      <c r="AK44" s="46">
        <v>0.96666666666666667</v>
      </c>
      <c r="AL44" s="18">
        <v>0</v>
      </c>
      <c r="AM44" s="46" t="s">
        <v>160</v>
      </c>
      <c r="AN44" s="46" t="s">
        <v>160</v>
      </c>
      <c r="AO44" s="46" t="s">
        <v>160</v>
      </c>
      <c r="AP44" s="46" t="s">
        <v>160</v>
      </c>
      <c r="AQ44" s="18">
        <v>0</v>
      </c>
      <c r="AR44" s="46" t="s">
        <v>160</v>
      </c>
      <c r="AS44" s="46" t="s">
        <v>160</v>
      </c>
      <c r="AT44" s="46" t="s">
        <v>160</v>
      </c>
      <c r="AU44" s="46" t="s">
        <v>160</v>
      </c>
      <c r="AV44" s="18">
        <v>0</v>
      </c>
      <c r="AW44" s="46" t="s">
        <v>160</v>
      </c>
      <c r="AX44" s="46" t="s">
        <v>160</v>
      </c>
      <c r="AY44" s="46" t="s">
        <v>160</v>
      </c>
      <c r="AZ44" s="46" t="s">
        <v>160</v>
      </c>
      <c r="BA44" s="18">
        <v>0</v>
      </c>
      <c r="BB44" s="46" t="s">
        <v>160</v>
      </c>
      <c r="BC44" s="46" t="s">
        <v>160</v>
      </c>
      <c r="BD44" s="46" t="s">
        <v>160</v>
      </c>
      <c r="BE44" s="46" t="s">
        <v>160</v>
      </c>
      <c r="BF44" s="18">
        <v>0</v>
      </c>
      <c r="BG44" s="46" t="s">
        <v>160</v>
      </c>
      <c r="BH44" s="46" t="s">
        <v>160</v>
      </c>
      <c r="BI44" s="46" t="s">
        <v>160</v>
      </c>
      <c r="BJ44" s="46" t="s">
        <v>160</v>
      </c>
      <c r="BL44" s="37">
        <v>208</v>
      </c>
      <c r="BM44" s="48">
        <v>0.88461538461538458</v>
      </c>
      <c r="BN44" s="48">
        <v>0.11538461538461539</v>
      </c>
      <c r="BO44" s="48">
        <v>8.1730769230769232E-2</v>
      </c>
      <c r="BP44" s="48">
        <v>0.91826923076923073</v>
      </c>
    </row>
    <row r="45" spans="1:68" outlineLevel="1" x14ac:dyDescent="0.2">
      <c r="A45" s="5" t="s">
        <v>72</v>
      </c>
      <c r="B45" s="10" t="s">
        <v>73</v>
      </c>
      <c r="C45" s="18">
        <v>29</v>
      </c>
      <c r="D45" s="46">
        <v>0.96551724137931039</v>
      </c>
      <c r="E45" s="46">
        <v>3.4482758620689655E-2</v>
      </c>
      <c r="F45" s="46">
        <v>3.4482758620689655E-2</v>
      </c>
      <c r="G45" s="46">
        <v>0.96551724137931039</v>
      </c>
      <c r="H45" s="18">
        <v>29</v>
      </c>
      <c r="I45" s="46">
        <v>0.86206896551724133</v>
      </c>
      <c r="J45" s="46">
        <v>0.13793103448275862</v>
      </c>
      <c r="K45" s="46">
        <v>0.10344827586206896</v>
      </c>
      <c r="L45" s="46">
        <v>0.89655172413793105</v>
      </c>
      <c r="M45" s="18">
        <v>30</v>
      </c>
      <c r="N45" s="46">
        <v>0.6333333333333333</v>
      </c>
      <c r="O45" s="46">
        <v>0.36666666666666664</v>
      </c>
      <c r="P45" s="46">
        <v>0.36666666666666664</v>
      </c>
      <c r="Q45" s="46">
        <v>0.6333333333333333</v>
      </c>
      <c r="R45" s="18">
        <v>38</v>
      </c>
      <c r="S45" s="46">
        <v>1</v>
      </c>
      <c r="T45" s="46">
        <v>0</v>
      </c>
      <c r="U45" s="46">
        <v>0</v>
      </c>
      <c r="V45" s="46">
        <v>1</v>
      </c>
      <c r="W45" s="18">
        <v>31</v>
      </c>
      <c r="X45" s="46">
        <v>0.67741935483870974</v>
      </c>
      <c r="Y45" s="46">
        <v>0.32258064516129031</v>
      </c>
      <c r="Z45" s="46">
        <v>0.32258064516129031</v>
      </c>
      <c r="AA45" s="46">
        <v>0.67741935483870974</v>
      </c>
      <c r="AB45" s="18">
        <v>30</v>
      </c>
      <c r="AC45" s="46">
        <v>0.4</v>
      </c>
      <c r="AD45" s="46">
        <v>0.6</v>
      </c>
      <c r="AE45" s="46">
        <v>0.6</v>
      </c>
      <c r="AF45" s="46">
        <v>0.4</v>
      </c>
      <c r="AG45" s="18">
        <v>30</v>
      </c>
      <c r="AH45" s="46">
        <v>0.93333333333333335</v>
      </c>
      <c r="AI45" s="46">
        <v>6.6666666666666666E-2</v>
      </c>
      <c r="AJ45" s="46">
        <v>6.6666666666666666E-2</v>
      </c>
      <c r="AK45" s="46">
        <v>0.93333333333333335</v>
      </c>
      <c r="AL45" s="18">
        <v>22</v>
      </c>
      <c r="AM45" s="46">
        <v>0.95454545454545459</v>
      </c>
      <c r="AN45" s="46">
        <v>4.5454545454545456E-2</v>
      </c>
      <c r="AO45" s="46">
        <v>4.5454545454545456E-2</v>
      </c>
      <c r="AP45" s="46">
        <v>0.95454545454545459</v>
      </c>
      <c r="AQ45" s="18">
        <v>22</v>
      </c>
      <c r="AR45" s="46">
        <v>1</v>
      </c>
      <c r="AS45" s="46">
        <v>0</v>
      </c>
      <c r="AT45" s="46">
        <v>0</v>
      </c>
      <c r="AU45" s="46">
        <v>1</v>
      </c>
      <c r="AV45" s="18">
        <v>22</v>
      </c>
      <c r="AW45" s="46">
        <v>1</v>
      </c>
      <c r="AX45" s="46">
        <v>0</v>
      </c>
      <c r="AY45" s="46">
        <v>0</v>
      </c>
      <c r="AZ45" s="46">
        <v>1</v>
      </c>
      <c r="BA45" s="18">
        <v>22</v>
      </c>
      <c r="BB45" s="46">
        <v>0.90909090909090906</v>
      </c>
      <c r="BC45" s="46">
        <v>9.0909090909090912E-2</v>
      </c>
      <c r="BD45" s="46">
        <v>9.0909090909090912E-2</v>
      </c>
      <c r="BE45" s="46">
        <v>0.90909090909090906</v>
      </c>
      <c r="BF45" s="18">
        <v>21</v>
      </c>
      <c r="BG45" s="46">
        <v>0.95238095238095233</v>
      </c>
      <c r="BH45" s="46">
        <v>4.7619047619047616E-2</v>
      </c>
      <c r="BI45" s="46">
        <v>4.7619047619047616E-2</v>
      </c>
      <c r="BJ45" s="46">
        <v>0.95238095238095233</v>
      </c>
      <c r="BL45" s="37">
        <v>326</v>
      </c>
      <c r="BM45" s="48">
        <v>0.84662576687116564</v>
      </c>
      <c r="BN45" s="48">
        <v>0.15337423312883436</v>
      </c>
      <c r="BO45" s="48">
        <v>0.15030674846625766</v>
      </c>
      <c r="BP45" s="48">
        <v>0.84969325153374231</v>
      </c>
    </row>
    <row r="46" spans="1:68" outlineLevel="1" x14ac:dyDescent="0.2">
      <c r="A46" s="5" t="s">
        <v>39</v>
      </c>
      <c r="B46" s="10" t="s">
        <v>13</v>
      </c>
      <c r="C46" s="18">
        <v>0</v>
      </c>
      <c r="D46" s="46" t="s">
        <v>160</v>
      </c>
      <c r="E46" s="46" t="s">
        <v>160</v>
      </c>
      <c r="F46" s="46" t="s">
        <v>160</v>
      </c>
      <c r="G46" s="46" t="s">
        <v>160</v>
      </c>
      <c r="H46" s="18">
        <v>2</v>
      </c>
      <c r="I46" s="46">
        <v>1</v>
      </c>
      <c r="J46" s="46">
        <v>0</v>
      </c>
      <c r="K46" s="46">
        <v>0</v>
      </c>
      <c r="L46" s="46">
        <v>1</v>
      </c>
      <c r="M46" s="18">
        <v>6</v>
      </c>
      <c r="N46" s="46">
        <v>0.83333333333333337</v>
      </c>
      <c r="O46" s="46">
        <v>0.16666666666666666</v>
      </c>
      <c r="P46" s="46">
        <v>0.16666666666666666</v>
      </c>
      <c r="Q46" s="46">
        <v>0.83333333333333337</v>
      </c>
      <c r="R46" s="18">
        <v>0</v>
      </c>
      <c r="S46" s="46" t="s">
        <v>160</v>
      </c>
      <c r="T46" s="46" t="s">
        <v>160</v>
      </c>
      <c r="U46" s="46" t="s">
        <v>160</v>
      </c>
      <c r="V46" s="46" t="s">
        <v>160</v>
      </c>
      <c r="W46" s="18">
        <v>0</v>
      </c>
      <c r="X46" s="46" t="s">
        <v>160</v>
      </c>
      <c r="Y46" s="46" t="s">
        <v>160</v>
      </c>
      <c r="Z46" s="46" t="s">
        <v>160</v>
      </c>
      <c r="AA46" s="46" t="s">
        <v>160</v>
      </c>
      <c r="AB46" s="18">
        <v>1</v>
      </c>
      <c r="AC46" s="46">
        <v>0</v>
      </c>
      <c r="AD46" s="46">
        <v>1</v>
      </c>
      <c r="AE46" s="46">
        <v>1</v>
      </c>
      <c r="AF46" s="46">
        <v>0</v>
      </c>
      <c r="AG46" s="18">
        <v>0</v>
      </c>
      <c r="AH46" s="46" t="s">
        <v>160</v>
      </c>
      <c r="AI46" s="46" t="s">
        <v>160</v>
      </c>
      <c r="AJ46" s="46" t="s">
        <v>160</v>
      </c>
      <c r="AK46" s="46" t="s">
        <v>160</v>
      </c>
      <c r="AL46" s="18">
        <v>2</v>
      </c>
      <c r="AM46" s="46">
        <v>0.5</v>
      </c>
      <c r="AN46" s="46">
        <v>0.5</v>
      </c>
      <c r="AO46" s="46">
        <v>0.5</v>
      </c>
      <c r="AP46" s="46">
        <v>0.5</v>
      </c>
      <c r="AQ46" s="18">
        <v>0</v>
      </c>
      <c r="AR46" s="46" t="s">
        <v>160</v>
      </c>
      <c r="AS46" s="46" t="s">
        <v>160</v>
      </c>
      <c r="AT46" s="46" t="s">
        <v>160</v>
      </c>
      <c r="AU46" s="46" t="s">
        <v>160</v>
      </c>
      <c r="AV46" s="18">
        <v>0</v>
      </c>
      <c r="AW46" s="46" t="s">
        <v>160</v>
      </c>
      <c r="AX46" s="46" t="s">
        <v>160</v>
      </c>
      <c r="AY46" s="46" t="s">
        <v>160</v>
      </c>
      <c r="AZ46" s="46" t="s">
        <v>160</v>
      </c>
      <c r="BA46" s="18">
        <v>0</v>
      </c>
      <c r="BB46" s="46" t="s">
        <v>160</v>
      </c>
      <c r="BC46" s="46" t="s">
        <v>160</v>
      </c>
      <c r="BD46" s="46" t="s">
        <v>160</v>
      </c>
      <c r="BE46" s="46" t="s">
        <v>160</v>
      </c>
      <c r="BF46" s="18">
        <v>1</v>
      </c>
      <c r="BG46" s="46">
        <v>1</v>
      </c>
      <c r="BH46" s="46">
        <v>0</v>
      </c>
      <c r="BI46" s="46">
        <v>0</v>
      </c>
      <c r="BJ46" s="46">
        <v>1</v>
      </c>
      <c r="BL46" s="37">
        <v>12</v>
      </c>
      <c r="BM46" s="48">
        <v>0.75</v>
      </c>
      <c r="BN46" s="48">
        <v>0.25</v>
      </c>
      <c r="BO46" s="48">
        <v>0.25</v>
      </c>
      <c r="BP46" s="48">
        <v>0.75</v>
      </c>
    </row>
    <row r="47" spans="1:68" outlineLevel="1" x14ac:dyDescent="0.2">
      <c r="A47" s="5" t="s">
        <v>70</v>
      </c>
      <c r="B47" s="10" t="s">
        <v>71</v>
      </c>
      <c r="C47" s="18">
        <v>10</v>
      </c>
      <c r="D47" s="46">
        <v>0.6</v>
      </c>
      <c r="E47" s="46">
        <v>0.4</v>
      </c>
      <c r="F47" s="46">
        <v>0.1</v>
      </c>
      <c r="G47" s="46">
        <v>0.9</v>
      </c>
      <c r="H47" s="18">
        <v>6</v>
      </c>
      <c r="I47" s="46">
        <v>0.33333333333333337</v>
      </c>
      <c r="J47" s="46">
        <v>0.66666666666666663</v>
      </c>
      <c r="K47" s="46">
        <v>0.5</v>
      </c>
      <c r="L47" s="46">
        <v>0.5</v>
      </c>
      <c r="M47" s="18">
        <v>4</v>
      </c>
      <c r="N47" s="46">
        <v>0.5</v>
      </c>
      <c r="O47" s="46">
        <v>0.5</v>
      </c>
      <c r="P47" s="46">
        <v>0.5</v>
      </c>
      <c r="Q47" s="46">
        <v>0.5</v>
      </c>
      <c r="R47" s="18">
        <v>5</v>
      </c>
      <c r="S47" s="46">
        <v>1</v>
      </c>
      <c r="T47" s="46">
        <v>0</v>
      </c>
      <c r="U47" s="46">
        <v>0</v>
      </c>
      <c r="V47" s="46">
        <v>1</v>
      </c>
      <c r="W47" s="18">
        <v>4</v>
      </c>
      <c r="X47" s="46">
        <v>0.5</v>
      </c>
      <c r="Y47" s="46">
        <v>0.5</v>
      </c>
      <c r="Z47" s="46">
        <v>0.5</v>
      </c>
      <c r="AA47" s="46">
        <v>0.5</v>
      </c>
      <c r="AB47" s="18">
        <v>4</v>
      </c>
      <c r="AC47" s="46">
        <v>0.5</v>
      </c>
      <c r="AD47" s="46">
        <v>0.5</v>
      </c>
      <c r="AE47" s="46">
        <v>0.25</v>
      </c>
      <c r="AF47" s="46">
        <v>0.75</v>
      </c>
      <c r="AG47" s="18">
        <v>3</v>
      </c>
      <c r="AH47" s="46">
        <v>1</v>
      </c>
      <c r="AI47" s="46">
        <v>0</v>
      </c>
      <c r="AJ47" s="46">
        <v>0</v>
      </c>
      <c r="AK47" s="46">
        <v>1</v>
      </c>
      <c r="AL47" s="18">
        <v>0</v>
      </c>
      <c r="AM47" s="46" t="s">
        <v>160</v>
      </c>
      <c r="AN47" s="46" t="s">
        <v>160</v>
      </c>
      <c r="AO47" s="46" t="s">
        <v>160</v>
      </c>
      <c r="AP47" s="46" t="s">
        <v>160</v>
      </c>
      <c r="AQ47" s="18">
        <v>0</v>
      </c>
      <c r="AR47" s="46" t="s">
        <v>160</v>
      </c>
      <c r="AS47" s="46" t="s">
        <v>160</v>
      </c>
      <c r="AT47" s="46" t="s">
        <v>160</v>
      </c>
      <c r="AU47" s="46" t="s">
        <v>160</v>
      </c>
      <c r="AV47" s="18">
        <v>0</v>
      </c>
      <c r="AW47" s="46" t="s">
        <v>160</v>
      </c>
      <c r="AX47" s="46" t="s">
        <v>160</v>
      </c>
      <c r="AY47" s="46" t="s">
        <v>160</v>
      </c>
      <c r="AZ47" s="46" t="s">
        <v>160</v>
      </c>
      <c r="BA47" s="18">
        <v>0</v>
      </c>
      <c r="BB47" s="46" t="s">
        <v>160</v>
      </c>
      <c r="BC47" s="46" t="s">
        <v>160</v>
      </c>
      <c r="BD47" s="46" t="s">
        <v>160</v>
      </c>
      <c r="BE47" s="46" t="s">
        <v>160</v>
      </c>
      <c r="BF47" s="18">
        <v>3</v>
      </c>
      <c r="BG47" s="46">
        <v>1</v>
      </c>
      <c r="BH47" s="46">
        <v>0</v>
      </c>
      <c r="BI47" s="46">
        <v>0</v>
      </c>
      <c r="BJ47" s="46">
        <v>1</v>
      </c>
      <c r="BL47" s="37">
        <v>39</v>
      </c>
      <c r="BM47" s="48">
        <v>0.64102564102564097</v>
      </c>
      <c r="BN47" s="48">
        <v>0.35897435897435898</v>
      </c>
      <c r="BO47" s="48">
        <v>0.23076923076923078</v>
      </c>
      <c r="BP47" s="48">
        <v>0.76923076923076916</v>
      </c>
    </row>
    <row r="48" spans="1:68" outlineLevel="1" x14ac:dyDescent="0.2">
      <c r="A48" s="5" t="s">
        <v>40</v>
      </c>
      <c r="B48" s="17" t="s">
        <v>15</v>
      </c>
      <c r="C48" s="18">
        <v>11</v>
      </c>
      <c r="D48" s="46">
        <v>0.90909090909090906</v>
      </c>
      <c r="E48" s="46">
        <v>9.0909090909090912E-2</v>
      </c>
      <c r="F48" s="46">
        <v>9.0909090909090912E-2</v>
      </c>
      <c r="G48" s="46">
        <v>0.90909090909090906</v>
      </c>
      <c r="H48" s="18">
        <v>11</v>
      </c>
      <c r="I48" s="46">
        <v>1</v>
      </c>
      <c r="J48" s="46">
        <v>0</v>
      </c>
      <c r="K48" s="46">
        <v>0</v>
      </c>
      <c r="L48" s="46">
        <v>1</v>
      </c>
      <c r="M48" s="18">
        <v>14</v>
      </c>
      <c r="N48" s="46">
        <v>1</v>
      </c>
      <c r="O48" s="46">
        <v>0</v>
      </c>
      <c r="P48" s="46">
        <v>0</v>
      </c>
      <c r="Q48" s="46">
        <v>1</v>
      </c>
      <c r="R48" s="18">
        <v>12</v>
      </c>
      <c r="S48" s="46">
        <v>1</v>
      </c>
      <c r="T48" s="46">
        <v>0</v>
      </c>
      <c r="U48" s="46">
        <v>0</v>
      </c>
      <c r="V48" s="46">
        <v>1</v>
      </c>
      <c r="W48" s="18">
        <v>15</v>
      </c>
      <c r="X48" s="46">
        <v>0.8</v>
      </c>
      <c r="Y48" s="46">
        <v>0.2</v>
      </c>
      <c r="Z48" s="46">
        <v>0.2</v>
      </c>
      <c r="AA48" s="46">
        <v>0.8</v>
      </c>
      <c r="AB48" s="18">
        <v>12</v>
      </c>
      <c r="AC48" s="46">
        <v>1</v>
      </c>
      <c r="AD48" s="46">
        <v>0</v>
      </c>
      <c r="AE48" s="46">
        <v>0</v>
      </c>
      <c r="AF48" s="46">
        <v>1</v>
      </c>
      <c r="AG48" s="18">
        <v>15</v>
      </c>
      <c r="AH48" s="46">
        <v>0.93333333333333335</v>
      </c>
      <c r="AI48" s="46">
        <v>6.6666666666666666E-2</v>
      </c>
      <c r="AJ48" s="46">
        <v>6.6666666666666666E-2</v>
      </c>
      <c r="AK48" s="46">
        <v>0.93333333333333335</v>
      </c>
      <c r="AL48" s="18">
        <v>13</v>
      </c>
      <c r="AM48" s="46">
        <v>0.92307692307692313</v>
      </c>
      <c r="AN48" s="46">
        <v>7.6923076923076927E-2</v>
      </c>
      <c r="AO48" s="46">
        <v>7.6923076923076927E-2</v>
      </c>
      <c r="AP48" s="46">
        <v>0.92307692307692313</v>
      </c>
      <c r="AQ48" s="18">
        <v>14</v>
      </c>
      <c r="AR48" s="46">
        <v>0.9285714285714286</v>
      </c>
      <c r="AS48" s="46">
        <v>7.1428571428571425E-2</v>
      </c>
      <c r="AT48" s="46">
        <v>7.1428571428571425E-2</v>
      </c>
      <c r="AU48" s="46">
        <v>0.9285714285714286</v>
      </c>
      <c r="AV48" s="18">
        <v>12</v>
      </c>
      <c r="AW48" s="46">
        <v>1</v>
      </c>
      <c r="AX48" s="46">
        <v>0</v>
      </c>
      <c r="AY48" s="46">
        <v>0</v>
      </c>
      <c r="AZ48" s="46">
        <v>1</v>
      </c>
      <c r="BA48" s="18">
        <v>13</v>
      </c>
      <c r="BB48" s="46">
        <v>1</v>
      </c>
      <c r="BC48" s="46">
        <v>0</v>
      </c>
      <c r="BD48" s="46">
        <v>0</v>
      </c>
      <c r="BE48" s="46">
        <v>1</v>
      </c>
      <c r="BF48" s="18">
        <v>13</v>
      </c>
      <c r="BG48" s="46">
        <v>0.92307692307692313</v>
      </c>
      <c r="BH48" s="46">
        <v>7.6923076923076927E-2</v>
      </c>
      <c r="BI48" s="46">
        <v>7.6923076923076927E-2</v>
      </c>
      <c r="BJ48" s="46">
        <v>0.92307692307692313</v>
      </c>
      <c r="BL48" s="37">
        <v>155</v>
      </c>
      <c r="BM48" s="48">
        <v>0.94838709677419353</v>
      </c>
      <c r="BN48" s="48">
        <v>5.1612903225806452E-2</v>
      </c>
      <c r="BO48" s="48">
        <v>5.1612903225806452E-2</v>
      </c>
      <c r="BP48" s="48">
        <v>0.94838709677419353</v>
      </c>
    </row>
    <row r="49" spans="1:68" outlineLevel="1" x14ac:dyDescent="0.2">
      <c r="A49" s="56" t="s">
        <v>118</v>
      </c>
      <c r="B49" s="58" t="s">
        <v>117</v>
      </c>
      <c r="C49" s="18">
        <v>47</v>
      </c>
      <c r="D49" s="46">
        <v>0.93617021276595747</v>
      </c>
      <c r="E49" s="46">
        <v>6.3829787234042548E-2</v>
      </c>
      <c r="F49" s="46">
        <v>6.3829787234042548E-2</v>
      </c>
      <c r="G49" s="46">
        <v>0.93617021276595747</v>
      </c>
      <c r="H49" s="18">
        <v>56</v>
      </c>
      <c r="I49" s="46">
        <v>0.9821428571428571</v>
      </c>
      <c r="J49" s="46">
        <v>1.7857142857142856E-2</v>
      </c>
      <c r="K49" s="46">
        <v>1.7857142857142856E-2</v>
      </c>
      <c r="L49" s="46">
        <v>0.9821428571428571</v>
      </c>
      <c r="M49" s="18">
        <v>58</v>
      </c>
      <c r="N49" s="46">
        <v>0.98275862068965514</v>
      </c>
      <c r="O49" s="46">
        <v>1.7241379310344827E-2</v>
      </c>
      <c r="P49" s="46">
        <v>1.7241379310344827E-2</v>
      </c>
      <c r="Q49" s="46">
        <v>0.98275862068965514</v>
      </c>
      <c r="R49" s="18">
        <v>54</v>
      </c>
      <c r="S49" s="46">
        <v>0.98148148148148151</v>
      </c>
      <c r="T49" s="46">
        <v>1.8518518518518517E-2</v>
      </c>
      <c r="U49" s="46">
        <v>1.8518518518518517E-2</v>
      </c>
      <c r="V49" s="46">
        <v>0.98148148148148151</v>
      </c>
      <c r="W49" s="18">
        <v>55</v>
      </c>
      <c r="X49" s="46">
        <v>0.98181818181818181</v>
      </c>
      <c r="Y49" s="46">
        <v>1.8181818181818181E-2</v>
      </c>
      <c r="Z49" s="46">
        <v>1.8181818181818181E-2</v>
      </c>
      <c r="AA49" s="46">
        <v>0.98181818181818181</v>
      </c>
      <c r="AB49" s="18">
        <v>52</v>
      </c>
      <c r="AC49" s="46">
        <v>0.98076923076923073</v>
      </c>
      <c r="AD49" s="46">
        <v>1.9230769230769232E-2</v>
      </c>
      <c r="AE49" s="46">
        <v>1.9230769230769232E-2</v>
      </c>
      <c r="AF49" s="46">
        <v>0.98076923076923073</v>
      </c>
      <c r="AG49" s="18">
        <v>49</v>
      </c>
      <c r="AH49" s="46">
        <v>0.97959183673469385</v>
      </c>
      <c r="AI49" s="46">
        <v>2.0408163265306121E-2</v>
      </c>
      <c r="AJ49" s="46">
        <v>0</v>
      </c>
      <c r="AK49" s="46">
        <v>1</v>
      </c>
      <c r="AL49" s="18">
        <v>40</v>
      </c>
      <c r="AM49" s="46">
        <v>0.97499999999999998</v>
      </c>
      <c r="AN49" s="46">
        <v>2.5000000000000001E-2</v>
      </c>
      <c r="AO49" s="46">
        <v>2.5000000000000001E-2</v>
      </c>
      <c r="AP49" s="46">
        <v>0.97499999999999998</v>
      </c>
      <c r="AQ49" s="18">
        <v>35</v>
      </c>
      <c r="AR49" s="46">
        <v>1</v>
      </c>
      <c r="AS49" s="46">
        <v>0</v>
      </c>
      <c r="AT49" s="46">
        <v>0</v>
      </c>
      <c r="AU49" s="46">
        <v>1</v>
      </c>
      <c r="AV49" s="18">
        <v>36</v>
      </c>
      <c r="AW49" s="46">
        <v>1</v>
      </c>
      <c r="AX49" s="46">
        <v>0</v>
      </c>
      <c r="AY49" s="46">
        <v>0</v>
      </c>
      <c r="AZ49" s="46">
        <v>1</v>
      </c>
      <c r="BA49" s="18">
        <v>47</v>
      </c>
      <c r="BB49" s="46">
        <v>0.97872340425531912</v>
      </c>
      <c r="BC49" s="46">
        <v>2.1276595744680851E-2</v>
      </c>
      <c r="BD49" s="46">
        <v>0</v>
      </c>
      <c r="BE49" s="46">
        <v>1</v>
      </c>
      <c r="BF49" s="18">
        <v>47</v>
      </c>
      <c r="BG49" s="46">
        <v>0.97872340425531912</v>
      </c>
      <c r="BH49" s="46">
        <v>2.1276595744680851E-2</v>
      </c>
      <c r="BI49" s="46">
        <v>0</v>
      </c>
      <c r="BJ49" s="46">
        <v>1</v>
      </c>
      <c r="BL49" s="37">
        <v>576</v>
      </c>
      <c r="BM49" s="48">
        <v>0.97916666666666663</v>
      </c>
      <c r="BN49" s="48">
        <v>2.0833333333333332E-2</v>
      </c>
      <c r="BO49" s="48">
        <v>1.5625E-2</v>
      </c>
      <c r="BP49" s="48">
        <v>0.984375</v>
      </c>
    </row>
    <row r="50" spans="1:68" ht="12.75" customHeight="1" x14ac:dyDescent="0.2">
      <c r="A50" s="95" t="s">
        <v>49</v>
      </c>
      <c r="B50" s="96"/>
      <c r="C50" s="63"/>
      <c r="D50" s="15">
        <f>AVERAGE(D51:D64)</f>
        <v>0.56271387342815904</v>
      </c>
      <c r="E50" s="15">
        <f>AVERAGE(E51:E64)</f>
        <v>0.43728612657184085</v>
      </c>
      <c r="F50" s="15">
        <f>AVERAGE(F51:F64)</f>
        <v>0.3875850340136055</v>
      </c>
      <c r="G50" s="15">
        <f>AVERAGE(G51:G64)</f>
        <v>0.61241496598639455</v>
      </c>
      <c r="H50" s="63"/>
      <c r="I50" s="15">
        <f>AVERAGE(I51:I64)</f>
        <v>0.55629458261037223</v>
      </c>
      <c r="J50" s="15">
        <f>AVERAGE(J51:J64)</f>
        <v>0.44370541738962793</v>
      </c>
      <c r="K50" s="15">
        <f>AVERAGE(K51:K64)</f>
        <v>0.3771608508450614</v>
      </c>
      <c r="L50" s="15">
        <f>AVERAGE(L51:L64)</f>
        <v>0.62283914915493865</v>
      </c>
      <c r="M50" s="63"/>
      <c r="N50" s="15">
        <f>AVERAGE(N51:N64)</f>
        <v>0.60408496732026151</v>
      </c>
      <c r="O50" s="15">
        <f>AVERAGE(O51:O64)</f>
        <v>0.39591503267973854</v>
      </c>
      <c r="P50" s="15">
        <f>AVERAGE(P51:P64)</f>
        <v>0.35142031171442933</v>
      </c>
      <c r="Q50" s="15">
        <f>AVERAGE(Q51:Q64)</f>
        <v>0.64857968828557067</v>
      </c>
      <c r="R50" s="63"/>
      <c r="S50" s="15">
        <f>AVERAGE(S51:S64)</f>
        <v>0.55264477585906158</v>
      </c>
      <c r="T50" s="15">
        <f>AVERAGE(T51:T64)</f>
        <v>0.44735522414093848</v>
      </c>
      <c r="U50" s="15">
        <f>AVERAGE(U51:U64)</f>
        <v>0.39469954648526073</v>
      </c>
      <c r="V50" s="15">
        <f>AVERAGE(V51:V64)</f>
        <v>0.60530045351473927</v>
      </c>
      <c r="W50" s="63"/>
      <c r="X50" s="15">
        <f>AVERAGE(X51:X64)</f>
        <v>0.5439726939726941</v>
      </c>
      <c r="Y50" s="15">
        <f>AVERAGE(Y51:Y64)</f>
        <v>0.45602730602730601</v>
      </c>
      <c r="Z50" s="15">
        <f>AVERAGE(Z51:Z64)</f>
        <v>0.41862304362304364</v>
      </c>
      <c r="AA50" s="15">
        <f>AVERAGE(AA51:AA64)</f>
        <v>0.58137695637695641</v>
      </c>
      <c r="AB50" s="63"/>
      <c r="AC50" s="15">
        <f>AVERAGE(AC51:AC64)</f>
        <v>0.71346153846153859</v>
      </c>
      <c r="AD50" s="15">
        <f>AVERAGE(AD51:AD64)</f>
        <v>0.28653846153846152</v>
      </c>
      <c r="AE50" s="15">
        <f>AVERAGE(AE51:AE64)</f>
        <v>0.27517482517482517</v>
      </c>
      <c r="AF50" s="15">
        <f>AVERAGE(AF51:AF64)</f>
        <v>0.72482517482517494</v>
      </c>
      <c r="AG50" s="6"/>
      <c r="AH50" s="15">
        <f>AVERAGE(AH51:AH64)</f>
        <v>0.74438731203437081</v>
      </c>
      <c r="AI50" s="15">
        <f>AVERAGE(AI51:AI64)</f>
        <v>0.25561268796562914</v>
      </c>
      <c r="AJ50" s="15">
        <f>AVERAGE(AJ51:AJ64)</f>
        <v>0.22561268796562914</v>
      </c>
      <c r="AK50" s="15">
        <f>AVERAGE(AK51:AK64)</f>
        <v>0.77438731203437083</v>
      </c>
      <c r="AL50" s="6"/>
      <c r="AM50" s="15">
        <f>AVERAGE(AM51:AM64)</f>
        <v>0.54250236419354059</v>
      </c>
      <c r="AN50" s="15">
        <f>AVERAGE(AN51:AN64)</f>
        <v>0.45749763580645936</v>
      </c>
      <c r="AO50" s="15">
        <f>AVERAGE(AO51:AO64)</f>
        <v>0.43818546649429008</v>
      </c>
      <c r="AP50" s="15">
        <f>AVERAGE(AP51:AP64)</f>
        <v>0.56181453350570998</v>
      </c>
      <c r="AQ50" s="6"/>
      <c r="AR50" s="15">
        <f>AVERAGE(AR51:AR64)</f>
        <v>0.84938639791580972</v>
      </c>
      <c r="AS50" s="15">
        <f>AVERAGE(AS51:AS64)</f>
        <v>0.15061360208419031</v>
      </c>
      <c r="AT50" s="15">
        <f>AVERAGE(AT51:AT64)</f>
        <v>0.13546208693267517</v>
      </c>
      <c r="AU50" s="15">
        <f>AVERAGE(AU51:AU64)</f>
        <v>0.86453791306732486</v>
      </c>
      <c r="AV50" s="6"/>
      <c r="AW50" s="15">
        <f>AVERAGE(AW51:AW64)</f>
        <v>0.60969742063492061</v>
      </c>
      <c r="AX50" s="15">
        <f>AVERAGE(AX51:AX64)</f>
        <v>0.39030257936507934</v>
      </c>
      <c r="AY50" s="42">
        <f>AVERAGE(AY51:AY64)</f>
        <v>0.38435019841269841</v>
      </c>
      <c r="AZ50" s="15">
        <f>AVERAGE(AZ51:AZ64)</f>
        <v>0.61564980158730154</v>
      </c>
      <c r="BA50" s="6"/>
      <c r="BB50" s="15">
        <f>AVERAGE(BB51:BB64)</f>
        <v>0.83651048026048036</v>
      </c>
      <c r="BC50" s="15">
        <f>AVERAGE(BC51:BC64)</f>
        <v>0.16348951973951975</v>
      </c>
      <c r="BD50" s="15">
        <f>AVERAGE(BD51:BD64)</f>
        <v>0.14712047212047213</v>
      </c>
      <c r="BE50" s="15">
        <f>AVERAGE(BE51:BE64)</f>
        <v>0.85287952787952792</v>
      </c>
      <c r="BF50" s="6"/>
      <c r="BG50" s="15">
        <f>AVERAGE(BG51:BG64)</f>
        <v>0.68988095238095237</v>
      </c>
      <c r="BH50" s="15">
        <f>AVERAGE(BH51:BH64)</f>
        <v>0.31011904761904768</v>
      </c>
      <c r="BI50" s="15">
        <f>AVERAGE(BI51:BI64)</f>
        <v>0.2722883597883598</v>
      </c>
      <c r="BJ50" s="15">
        <f>AVERAGE(BJ51:BJ64)</f>
        <v>0.72771164021164025</v>
      </c>
      <c r="BL50" s="6"/>
      <c r="BM50" s="15">
        <f>AVERAGE(BM51:BM64)</f>
        <v>0.68028890688661936</v>
      </c>
      <c r="BN50" s="15">
        <f>AVERAGE(BN51:BN64)</f>
        <v>0.3197110931133807</v>
      </c>
      <c r="BO50" s="15">
        <f>AVERAGE(BO51:BO64)</f>
        <v>0.28704885686851578</v>
      </c>
      <c r="BP50" s="15">
        <f>AVERAGE(BP51:BP64)</f>
        <v>0.71295114313148422</v>
      </c>
    </row>
    <row r="51" spans="1:68" outlineLevel="1" x14ac:dyDescent="0.2">
      <c r="A51" s="1" t="s">
        <v>41</v>
      </c>
      <c r="B51" s="9" t="s">
        <v>21</v>
      </c>
      <c r="C51" s="18">
        <v>15</v>
      </c>
      <c r="D51" s="46">
        <v>0.46666666666666667</v>
      </c>
      <c r="E51" s="46">
        <v>0.53333333333333333</v>
      </c>
      <c r="F51" s="46">
        <v>0.46666666666666667</v>
      </c>
      <c r="G51" s="46">
        <v>0.53333333333333333</v>
      </c>
      <c r="H51" s="18">
        <v>15</v>
      </c>
      <c r="I51" s="46">
        <v>0.8666666666666667</v>
      </c>
      <c r="J51" s="46">
        <v>0.13333333333333333</v>
      </c>
      <c r="K51" s="46">
        <v>6.6666666666666666E-2</v>
      </c>
      <c r="L51" s="46">
        <v>0.93333333333333335</v>
      </c>
      <c r="M51" s="18">
        <v>15</v>
      </c>
      <c r="N51" s="46">
        <v>0.73333333333333339</v>
      </c>
      <c r="O51" s="46">
        <v>0.26666666666666666</v>
      </c>
      <c r="P51" s="46">
        <v>0.26666666666666666</v>
      </c>
      <c r="Q51" s="46">
        <v>0.73333333333333339</v>
      </c>
      <c r="R51" s="18">
        <v>13</v>
      </c>
      <c r="S51" s="46">
        <v>0.61538461538461542</v>
      </c>
      <c r="T51" s="46">
        <v>0.38461538461538464</v>
      </c>
      <c r="U51" s="46">
        <v>0.38461538461538464</v>
      </c>
      <c r="V51" s="46">
        <v>0.61538461538461542</v>
      </c>
      <c r="W51" s="18">
        <v>2</v>
      </c>
      <c r="X51" s="46">
        <v>0</v>
      </c>
      <c r="Y51" s="46">
        <v>1</v>
      </c>
      <c r="Z51" s="46">
        <v>1</v>
      </c>
      <c r="AA51" s="46">
        <v>0</v>
      </c>
      <c r="AB51" s="18">
        <v>0</v>
      </c>
      <c r="AC51" s="46" t="s">
        <v>160</v>
      </c>
      <c r="AD51" s="46" t="s">
        <v>160</v>
      </c>
      <c r="AE51" s="46" t="s">
        <v>160</v>
      </c>
      <c r="AF51" s="46" t="s">
        <v>160</v>
      </c>
      <c r="AG51" s="18">
        <v>0</v>
      </c>
      <c r="AH51" s="46" t="s">
        <v>160</v>
      </c>
      <c r="AI51" s="46" t="s">
        <v>160</v>
      </c>
      <c r="AJ51" s="46" t="s">
        <v>160</v>
      </c>
      <c r="AK51" s="46" t="s">
        <v>160</v>
      </c>
      <c r="AL51" s="18">
        <v>0</v>
      </c>
      <c r="AM51" s="46" t="s">
        <v>160</v>
      </c>
      <c r="AN51" s="46" t="s">
        <v>160</v>
      </c>
      <c r="AO51" s="46" t="s">
        <v>160</v>
      </c>
      <c r="AP51" s="46" t="s">
        <v>160</v>
      </c>
      <c r="AQ51" s="18">
        <v>0</v>
      </c>
      <c r="AR51" s="46" t="s">
        <v>160</v>
      </c>
      <c r="AS51" s="46" t="s">
        <v>160</v>
      </c>
      <c r="AT51" s="46" t="s">
        <v>160</v>
      </c>
      <c r="AU51" s="46" t="s">
        <v>160</v>
      </c>
      <c r="AV51" s="18">
        <v>7</v>
      </c>
      <c r="AW51" s="46">
        <v>0.5714285714285714</v>
      </c>
      <c r="AX51" s="46">
        <v>0.42857142857142855</v>
      </c>
      <c r="AY51" s="46">
        <v>0.42857142857142855</v>
      </c>
      <c r="AZ51" s="46">
        <v>0.5714285714285714</v>
      </c>
      <c r="BA51" s="18">
        <v>14</v>
      </c>
      <c r="BB51" s="46">
        <v>0.85714285714285721</v>
      </c>
      <c r="BC51" s="46">
        <v>0.14285714285714285</v>
      </c>
      <c r="BD51" s="46">
        <v>7.1428571428571425E-2</v>
      </c>
      <c r="BE51" s="46">
        <v>0.9285714285714286</v>
      </c>
      <c r="BF51" s="18">
        <v>18</v>
      </c>
      <c r="BG51" s="46">
        <v>0.72222222222222221</v>
      </c>
      <c r="BH51" s="46">
        <v>0.27777777777777779</v>
      </c>
      <c r="BI51" s="46">
        <v>0.27777777777777779</v>
      </c>
      <c r="BJ51" s="46">
        <v>0.72222222222222221</v>
      </c>
      <c r="BL51" s="37">
        <v>99</v>
      </c>
      <c r="BM51" s="48">
        <v>0.68686868686868685</v>
      </c>
      <c r="BN51" s="48">
        <v>0.31313131313131315</v>
      </c>
      <c r="BO51" s="48">
        <v>0.28282828282828282</v>
      </c>
      <c r="BP51" s="48">
        <v>0.71717171717171713</v>
      </c>
    </row>
    <row r="52" spans="1:68" outlineLevel="1" x14ac:dyDescent="0.2">
      <c r="A52" s="1" t="s">
        <v>42</v>
      </c>
      <c r="B52" s="9" t="s">
        <v>9</v>
      </c>
      <c r="C52" s="18">
        <v>12</v>
      </c>
      <c r="D52" s="46">
        <v>0.66666666666666674</v>
      </c>
      <c r="E52" s="46">
        <v>0.33333333333333331</v>
      </c>
      <c r="F52" s="46">
        <v>0.33333333333333331</v>
      </c>
      <c r="G52" s="46">
        <v>0.66666666666666674</v>
      </c>
      <c r="H52" s="18">
        <v>12</v>
      </c>
      <c r="I52" s="46">
        <v>0.75</v>
      </c>
      <c r="J52" s="46">
        <v>0.25</v>
      </c>
      <c r="K52" s="46">
        <v>0.25</v>
      </c>
      <c r="L52" s="46">
        <v>0.75</v>
      </c>
      <c r="M52" s="18">
        <v>13</v>
      </c>
      <c r="N52" s="46">
        <v>0.69230769230769229</v>
      </c>
      <c r="O52" s="46">
        <v>0.30769230769230771</v>
      </c>
      <c r="P52" s="46">
        <v>0.23076923076923078</v>
      </c>
      <c r="Q52" s="46">
        <v>0.76923076923076916</v>
      </c>
      <c r="R52" s="18">
        <v>12</v>
      </c>
      <c r="S52" s="46">
        <v>0.83333333333333337</v>
      </c>
      <c r="T52" s="46">
        <v>0.16666666666666666</v>
      </c>
      <c r="U52" s="46">
        <v>0.16666666666666666</v>
      </c>
      <c r="V52" s="46">
        <v>0.83333333333333337</v>
      </c>
      <c r="W52" s="18">
        <v>13</v>
      </c>
      <c r="X52" s="46">
        <v>0.53846153846153844</v>
      </c>
      <c r="Y52" s="46">
        <v>0.46153846153846156</v>
      </c>
      <c r="Z52" s="46">
        <v>0.38461538461538464</v>
      </c>
      <c r="AA52" s="46">
        <v>0.61538461538461542</v>
      </c>
      <c r="AB52" s="18">
        <v>24</v>
      </c>
      <c r="AC52" s="46">
        <v>0.625</v>
      </c>
      <c r="AD52" s="46">
        <v>0.375</v>
      </c>
      <c r="AE52" s="46">
        <v>0.375</v>
      </c>
      <c r="AF52" s="46">
        <v>0.625</v>
      </c>
      <c r="AG52" s="18">
        <v>13</v>
      </c>
      <c r="AH52" s="46">
        <v>0.92307692307692313</v>
      </c>
      <c r="AI52" s="46">
        <v>7.6923076923076927E-2</v>
      </c>
      <c r="AJ52" s="46">
        <v>7.6923076923076927E-2</v>
      </c>
      <c r="AK52" s="46">
        <v>0.92307692307692313</v>
      </c>
      <c r="AL52" s="18">
        <v>13</v>
      </c>
      <c r="AM52" s="46">
        <v>0.92307692307692313</v>
      </c>
      <c r="AN52" s="46">
        <v>7.6923076923076927E-2</v>
      </c>
      <c r="AO52" s="46">
        <v>7.6923076923076927E-2</v>
      </c>
      <c r="AP52" s="46">
        <v>0.92307692307692313</v>
      </c>
      <c r="AQ52" s="18">
        <v>12</v>
      </c>
      <c r="AR52" s="46">
        <v>0.66666666666666674</v>
      </c>
      <c r="AS52" s="46">
        <v>0.33333333333333331</v>
      </c>
      <c r="AT52" s="46">
        <v>0.33333333333333331</v>
      </c>
      <c r="AU52" s="46">
        <v>0.66666666666666674</v>
      </c>
      <c r="AV52" s="18">
        <v>14</v>
      </c>
      <c r="AW52" s="46">
        <v>0.85714285714285721</v>
      </c>
      <c r="AX52" s="46">
        <v>0.14285714285714285</v>
      </c>
      <c r="AY52" s="46">
        <v>0.14285714285714285</v>
      </c>
      <c r="AZ52" s="46">
        <v>0.85714285714285721</v>
      </c>
      <c r="BA52" s="18">
        <v>13</v>
      </c>
      <c r="BB52" s="46">
        <v>0.84615384615384615</v>
      </c>
      <c r="BC52" s="46">
        <v>0.15384615384615385</v>
      </c>
      <c r="BD52" s="46">
        <v>0.15384615384615385</v>
      </c>
      <c r="BE52" s="46">
        <v>0.84615384615384615</v>
      </c>
      <c r="BF52" s="18">
        <v>12</v>
      </c>
      <c r="BG52" s="46">
        <v>1</v>
      </c>
      <c r="BH52" s="46">
        <v>0</v>
      </c>
      <c r="BI52" s="46">
        <v>0</v>
      </c>
      <c r="BJ52" s="46">
        <v>1</v>
      </c>
      <c r="BL52" s="37">
        <v>163</v>
      </c>
      <c r="BM52" s="48">
        <v>0.76687116564417179</v>
      </c>
      <c r="BN52" s="48">
        <v>0.23312883435582821</v>
      </c>
      <c r="BO52" s="48">
        <v>0.22085889570552147</v>
      </c>
      <c r="BP52" s="48">
        <v>0.77914110429447847</v>
      </c>
    </row>
    <row r="53" spans="1:68" outlineLevel="1" x14ac:dyDescent="0.2">
      <c r="A53" s="49" t="s">
        <v>145</v>
      </c>
      <c r="B53" s="9" t="s">
        <v>135</v>
      </c>
      <c r="C53" s="18">
        <v>21</v>
      </c>
      <c r="D53" s="46">
        <v>0.7142857142857143</v>
      </c>
      <c r="E53" s="46">
        <v>0.2857142857142857</v>
      </c>
      <c r="F53" s="46">
        <v>0.23809523809523808</v>
      </c>
      <c r="G53" s="46">
        <v>0.76190476190476186</v>
      </c>
      <c r="H53" s="18">
        <v>12</v>
      </c>
      <c r="I53" s="46">
        <v>0.25</v>
      </c>
      <c r="J53" s="46">
        <v>0.75</v>
      </c>
      <c r="K53" s="46">
        <v>0.5</v>
      </c>
      <c r="L53" s="46">
        <v>0.5</v>
      </c>
      <c r="M53" s="18">
        <v>13</v>
      </c>
      <c r="N53" s="46">
        <v>0.30769230769230771</v>
      </c>
      <c r="O53" s="46">
        <v>0.69230769230769229</v>
      </c>
      <c r="P53" s="46">
        <v>0.53846153846153844</v>
      </c>
      <c r="Q53" s="46">
        <v>0.46153846153846156</v>
      </c>
      <c r="R53" s="18">
        <v>12</v>
      </c>
      <c r="S53" s="46">
        <v>0.5</v>
      </c>
      <c r="T53" s="46">
        <v>0.5</v>
      </c>
      <c r="U53" s="46">
        <v>0.33333333333333331</v>
      </c>
      <c r="V53" s="46">
        <v>0.66666666666666674</v>
      </c>
      <c r="W53" s="18">
        <v>9</v>
      </c>
      <c r="X53" s="46">
        <v>0.66666666666666674</v>
      </c>
      <c r="Y53" s="46">
        <v>0.33333333333333331</v>
      </c>
      <c r="Z53" s="46">
        <v>0.33333333333333331</v>
      </c>
      <c r="AA53" s="46">
        <v>0.66666666666666674</v>
      </c>
      <c r="AB53" s="18">
        <v>8</v>
      </c>
      <c r="AC53" s="46">
        <v>0.25</v>
      </c>
      <c r="AD53" s="46">
        <v>0.75</v>
      </c>
      <c r="AE53" s="46">
        <v>0.75</v>
      </c>
      <c r="AF53" s="46">
        <v>0.25</v>
      </c>
      <c r="AG53" s="18">
        <v>9</v>
      </c>
      <c r="AH53" s="46">
        <v>0.88888888888888884</v>
      </c>
      <c r="AI53" s="46">
        <v>0.1111111111111111</v>
      </c>
      <c r="AJ53" s="46">
        <v>0.1111111111111111</v>
      </c>
      <c r="AK53" s="46">
        <v>0.88888888888888884</v>
      </c>
      <c r="AL53" s="18">
        <v>9</v>
      </c>
      <c r="AM53" s="46">
        <v>0.44444444444444442</v>
      </c>
      <c r="AN53" s="46">
        <v>0.55555555555555558</v>
      </c>
      <c r="AO53" s="46">
        <v>0.55555555555555558</v>
      </c>
      <c r="AP53" s="46">
        <v>0.44444444444444442</v>
      </c>
      <c r="AQ53" s="18">
        <v>8</v>
      </c>
      <c r="AR53" s="46">
        <v>0.875</v>
      </c>
      <c r="AS53" s="46">
        <v>0.125</v>
      </c>
      <c r="AT53" s="46">
        <v>0.125</v>
      </c>
      <c r="AU53" s="46">
        <v>0.875</v>
      </c>
      <c r="AV53" s="18">
        <v>10</v>
      </c>
      <c r="AW53" s="46">
        <v>0.5</v>
      </c>
      <c r="AX53" s="46">
        <v>0.5</v>
      </c>
      <c r="AY53" s="46">
        <v>0.5</v>
      </c>
      <c r="AZ53" s="46">
        <v>0.5</v>
      </c>
      <c r="BA53" s="18">
        <v>13</v>
      </c>
      <c r="BB53" s="46">
        <v>0.69230769230769229</v>
      </c>
      <c r="BC53" s="46">
        <v>0.30769230769230771</v>
      </c>
      <c r="BD53" s="46">
        <v>0.30769230769230771</v>
      </c>
      <c r="BE53" s="46">
        <v>0.69230769230769229</v>
      </c>
      <c r="BF53" s="18">
        <v>12</v>
      </c>
      <c r="BG53" s="46">
        <v>0.41666666666666663</v>
      </c>
      <c r="BH53" s="46">
        <v>0.58333333333333337</v>
      </c>
      <c r="BI53" s="46">
        <v>0.58333333333333337</v>
      </c>
      <c r="BJ53" s="46">
        <v>0.41666666666666663</v>
      </c>
      <c r="BL53" s="37">
        <v>136</v>
      </c>
      <c r="BM53" s="48">
        <v>0.54411764705882359</v>
      </c>
      <c r="BN53" s="48">
        <v>0.45588235294117646</v>
      </c>
      <c r="BO53" s="48">
        <v>0.39705882352941174</v>
      </c>
      <c r="BP53" s="48">
        <v>0.60294117647058831</v>
      </c>
    </row>
    <row r="54" spans="1:68" outlineLevel="1" x14ac:dyDescent="0.2">
      <c r="A54" s="49" t="s">
        <v>146</v>
      </c>
      <c r="B54" s="9" t="s">
        <v>136</v>
      </c>
      <c r="C54" s="18">
        <v>11</v>
      </c>
      <c r="D54" s="46">
        <v>0</v>
      </c>
      <c r="E54" s="46">
        <v>1</v>
      </c>
      <c r="F54" s="46">
        <v>0.81818181818181823</v>
      </c>
      <c r="G54" s="46">
        <v>0.18181818181818177</v>
      </c>
      <c r="H54" s="18">
        <v>10</v>
      </c>
      <c r="I54" s="46">
        <v>0.4</v>
      </c>
      <c r="J54" s="46">
        <v>0.6</v>
      </c>
      <c r="K54" s="46">
        <v>0.5</v>
      </c>
      <c r="L54" s="46">
        <v>0.5</v>
      </c>
      <c r="M54" s="18">
        <v>9</v>
      </c>
      <c r="N54" s="46">
        <v>0.22222222222222221</v>
      </c>
      <c r="O54" s="46">
        <v>0.77777777777777779</v>
      </c>
      <c r="P54" s="46">
        <v>0.66666666666666663</v>
      </c>
      <c r="Q54" s="46">
        <v>0.33333333333333337</v>
      </c>
      <c r="R54" s="18">
        <v>13</v>
      </c>
      <c r="S54" s="46">
        <v>0</v>
      </c>
      <c r="T54" s="46">
        <v>1</v>
      </c>
      <c r="U54" s="46">
        <v>0.92307692307692313</v>
      </c>
      <c r="V54" s="46">
        <v>7.6923076923076872E-2</v>
      </c>
      <c r="W54" s="18">
        <v>15</v>
      </c>
      <c r="X54" s="46">
        <v>0.46666666666666667</v>
      </c>
      <c r="Y54" s="46">
        <v>0.53333333333333333</v>
      </c>
      <c r="Z54" s="46">
        <v>0.46666666666666667</v>
      </c>
      <c r="AA54" s="46">
        <v>0.53333333333333333</v>
      </c>
      <c r="AB54" s="18">
        <v>12</v>
      </c>
      <c r="AC54" s="46">
        <v>1</v>
      </c>
      <c r="AD54" s="46">
        <v>0</v>
      </c>
      <c r="AE54" s="46">
        <v>0</v>
      </c>
      <c r="AF54" s="46">
        <v>1</v>
      </c>
      <c r="AG54" s="18">
        <v>18</v>
      </c>
      <c r="AH54" s="46">
        <v>1</v>
      </c>
      <c r="AI54" s="46">
        <v>0</v>
      </c>
      <c r="AJ54" s="46">
        <v>0</v>
      </c>
      <c r="AK54" s="46">
        <v>1</v>
      </c>
      <c r="AL54" s="18">
        <v>17</v>
      </c>
      <c r="AM54" s="46">
        <v>0.52941176470588236</v>
      </c>
      <c r="AN54" s="46">
        <v>0.47058823529411764</v>
      </c>
      <c r="AO54" s="46">
        <v>0.47058823529411764</v>
      </c>
      <c r="AP54" s="46">
        <v>0.52941176470588236</v>
      </c>
      <c r="AQ54" s="18">
        <v>17</v>
      </c>
      <c r="AR54" s="46">
        <v>0.88235294117647056</v>
      </c>
      <c r="AS54" s="46">
        <v>0.11764705882352941</v>
      </c>
      <c r="AT54" s="46">
        <v>0.11764705882352941</v>
      </c>
      <c r="AU54" s="46">
        <v>0.88235294117647056</v>
      </c>
      <c r="AV54" s="18">
        <v>14</v>
      </c>
      <c r="AW54" s="46">
        <v>0.2857142857142857</v>
      </c>
      <c r="AX54" s="46">
        <v>0.7142857142857143</v>
      </c>
      <c r="AY54" s="46">
        <v>0.6428571428571429</v>
      </c>
      <c r="AZ54" s="46">
        <v>0.3571428571428571</v>
      </c>
      <c r="BA54" s="18">
        <v>13</v>
      </c>
      <c r="BB54" s="46">
        <v>0.92307692307692313</v>
      </c>
      <c r="BC54" s="46">
        <v>7.6923076923076927E-2</v>
      </c>
      <c r="BD54" s="46">
        <v>7.6923076923076927E-2</v>
      </c>
      <c r="BE54" s="46">
        <v>0.92307692307692313</v>
      </c>
      <c r="BF54" s="18">
        <v>14</v>
      </c>
      <c r="BG54" s="46">
        <v>0.5714285714285714</v>
      </c>
      <c r="BH54" s="46">
        <v>0.42857142857142855</v>
      </c>
      <c r="BI54" s="46">
        <v>0.35714285714285715</v>
      </c>
      <c r="BJ54" s="46">
        <v>0.64285714285714279</v>
      </c>
      <c r="BL54" s="37">
        <v>163</v>
      </c>
      <c r="BM54" s="48">
        <v>0.55828220858895705</v>
      </c>
      <c r="BN54" s="48">
        <v>0.44171779141104295</v>
      </c>
      <c r="BO54" s="48">
        <v>0.39263803680981596</v>
      </c>
      <c r="BP54" s="48">
        <v>0.6073619631901841</v>
      </c>
    </row>
    <row r="55" spans="1:68" outlineLevel="1" x14ac:dyDescent="0.2">
      <c r="A55" s="49" t="s">
        <v>147</v>
      </c>
      <c r="B55" s="9" t="s">
        <v>137</v>
      </c>
      <c r="C55" s="18">
        <v>18</v>
      </c>
      <c r="D55" s="46">
        <v>0.44444444444444442</v>
      </c>
      <c r="E55" s="46">
        <v>0.55555555555555558</v>
      </c>
      <c r="F55" s="46">
        <v>0.5</v>
      </c>
      <c r="G55" s="46">
        <v>0.5</v>
      </c>
      <c r="H55" s="18">
        <v>18</v>
      </c>
      <c r="I55" s="46">
        <v>0.66666666666666674</v>
      </c>
      <c r="J55" s="46">
        <v>0.33333333333333331</v>
      </c>
      <c r="K55" s="46">
        <v>0.27777777777777779</v>
      </c>
      <c r="L55" s="46">
        <v>0.72222222222222221</v>
      </c>
      <c r="M55" s="18">
        <v>17</v>
      </c>
      <c r="N55" s="46">
        <v>0.52941176470588236</v>
      </c>
      <c r="O55" s="46">
        <v>0.47058823529411764</v>
      </c>
      <c r="P55" s="46">
        <v>0.41176470588235292</v>
      </c>
      <c r="Q55" s="46">
        <v>0.58823529411764708</v>
      </c>
      <c r="R55" s="18">
        <v>9</v>
      </c>
      <c r="S55" s="46">
        <v>0.77777777777777779</v>
      </c>
      <c r="T55" s="46">
        <v>0.22222222222222221</v>
      </c>
      <c r="U55" s="46">
        <v>0.22222222222222221</v>
      </c>
      <c r="V55" s="46">
        <v>0.77777777777777779</v>
      </c>
      <c r="W55" s="18">
        <v>8</v>
      </c>
      <c r="X55" s="46">
        <v>0.375</v>
      </c>
      <c r="Y55" s="46">
        <v>0.625</v>
      </c>
      <c r="Z55" s="46">
        <v>0.625</v>
      </c>
      <c r="AA55" s="46">
        <v>0.375</v>
      </c>
      <c r="AB55" s="18">
        <v>10</v>
      </c>
      <c r="AC55" s="46">
        <v>0.9</v>
      </c>
      <c r="AD55" s="46">
        <v>0.1</v>
      </c>
      <c r="AE55" s="46">
        <v>0.1</v>
      </c>
      <c r="AF55" s="46">
        <v>0.9</v>
      </c>
      <c r="AG55" s="18">
        <v>0</v>
      </c>
      <c r="AH55" s="46" t="s">
        <v>160</v>
      </c>
      <c r="AI55" s="46" t="s">
        <v>160</v>
      </c>
      <c r="AJ55" s="46" t="s">
        <v>160</v>
      </c>
      <c r="AK55" s="46" t="s">
        <v>160</v>
      </c>
      <c r="AL55" s="18">
        <v>8</v>
      </c>
      <c r="AM55" s="46">
        <v>0</v>
      </c>
      <c r="AN55" s="46">
        <v>1</v>
      </c>
      <c r="AO55" s="46">
        <v>1</v>
      </c>
      <c r="AP55" s="46">
        <v>0</v>
      </c>
      <c r="AQ55" s="18">
        <v>6</v>
      </c>
      <c r="AR55" s="46">
        <v>0.83333333333333337</v>
      </c>
      <c r="AS55" s="46">
        <v>0.16666666666666666</v>
      </c>
      <c r="AT55" s="46">
        <v>0.16666666666666666</v>
      </c>
      <c r="AU55" s="46">
        <v>0.83333333333333337</v>
      </c>
      <c r="AV55" s="18">
        <v>5</v>
      </c>
      <c r="AW55" s="46">
        <v>0.19999999999999996</v>
      </c>
      <c r="AX55" s="46">
        <v>0.8</v>
      </c>
      <c r="AY55" s="46">
        <v>0.8</v>
      </c>
      <c r="AZ55" s="46">
        <v>0.19999999999999996</v>
      </c>
      <c r="BA55" s="18">
        <v>8</v>
      </c>
      <c r="BB55" s="46">
        <v>0.75</v>
      </c>
      <c r="BC55" s="46">
        <v>0.25</v>
      </c>
      <c r="BD55" s="46">
        <v>0.125</v>
      </c>
      <c r="BE55" s="46">
        <v>0.875</v>
      </c>
      <c r="BF55" s="18">
        <v>5</v>
      </c>
      <c r="BG55" s="46">
        <v>0.6</v>
      </c>
      <c r="BH55" s="46">
        <v>0.4</v>
      </c>
      <c r="BI55" s="46">
        <v>0.2</v>
      </c>
      <c r="BJ55" s="46">
        <v>0.8</v>
      </c>
      <c r="BL55" s="37">
        <v>112</v>
      </c>
      <c r="BM55" s="48">
        <v>0.5625</v>
      </c>
      <c r="BN55" s="48">
        <v>0.4375</v>
      </c>
      <c r="BO55" s="48">
        <v>0.39285714285714285</v>
      </c>
      <c r="BP55" s="48">
        <v>0.60714285714285721</v>
      </c>
    </row>
    <row r="56" spans="1:68" outlineLevel="1" x14ac:dyDescent="0.2">
      <c r="A56" s="49" t="s">
        <v>148</v>
      </c>
      <c r="B56" s="9" t="s">
        <v>138</v>
      </c>
      <c r="C56" s="18">
        <v>1</v>
      </c>
      <c r="D56" s="46">
        <v>1</v>
      </c>
      <c r="E56" s="46">
        <v>0</v>
      </c>
      <c r="F56" s="46">
        <v>0</v>
      </c>
      <c r="G56" s="46">
        <v>1</v>
      </c>
      <c r="H56" s="18">
        <v>0</v>
      </c>
      <c r="I56" s="46" t="s">
        <v>160</v>
      </c>
      <c r="J56" s="46" t="s">
        <v>160</v>
      </c>
      <c r="K56" s="46" t="s">
        <v>160</v>
      </c>
      <c r="L56" s="46" t="s">
        <v>160</v>
      </c>
      <c r="M56" s="18">
        <v>3</v>
      </c>
      <c r="N56" s="46">
        <v>0.66666666666666674</v>
      </c>
      <c r="O56" s="46">
        <v>0.33333333333333331</v>
      </c>
      <c r="P56" s="46">
        <v>0.33333333333333331</v>
      </c>
      <c r="Q56" s="46">
        <v>0.66666666666666674</v>
      </c>
      <c r="R56" s="18">
        <v>4</v>
      </c>
      <c r="S56" s="46">
        <v>0.5</v>
      </c>
      <c r="T56" s="46">
        <v>0.5</v>
      </c>
      <c r="U56" s="46">
        <v>0.5</v>
      </c>
      <c r="V56" s="46">
        <v>0.5</v>
      </c>
      <c r="W56" s="18">
        <v>5</v>
      </c>
      <c r="X56" s="46">
        <v>0.8</v>
      </c>
      <c r="Y56" s="46">
        <v>0.2</v>
      </c>
      <c r="Z56" s="46">
        <v>0.2</v>
      </c>
      <c r="AA56" s="46">
        <v>0.8</v>
      </c>
      <c r="AB56" s="18">
        <v>7</v>
      </c>
      <c r="AC56" s="46">
        <v>1</v>
      </c>
      <c r="AD56" s="46">
        <v>0</v>
      </c>
      <c r="AE56" s="46">
        <v>0</v>
      </c>
      <c r="AF56" s="46">
        <v>1</v>
      </c>
      <c r="AG56" s="18">
        <v>9</v>
      </c>
      <c r="AH56" s="46">
        <v>0.88888888888888884</v>
      </c>
      <c r="AI56" s="46">
        <v>0.1111111111111111</v>
      </c>
      <c r="AJ56" s="46">
        <v>0.1111111111111111</v>
      </c>
      <c r="AK56" s="46">
        <v>0.88888888888888884</v>
      </c>
      <c r="AL56" s="18">
        <v>8</v>
      </c>
      <c r="AM56" s="46">
        <v>0.5</v>
      </c>
      <c r="AN56" s="46">
        <v>0.5</v>
      </c>
      <c r="AO56" s="46">
        <v>0.5</v>
      </c>
      <c r="AP56" s="46">
        <v>0.5</v>
      </c>
      <c r="AQ56" s="18">
        <v>8</v>
      </c>
      <c r="AR56" s="46">
        <v>1</v>
      </c>
      <c r="AS56" s="46">
        <v>0</v>
      </c>
      <c r="AT56" s="46">
        <v>0</v>
      </c>
      <c r="AU56" s="46">
        <v>1</v>
      </c>
      <c r="AV56" s="18">
        <v>5</v>
      </c>
      <c r="AW56" s="46">
        <v>0.6</v>
      </c>
      <c r="AX56" s="46">
        <v>0.4</v>
      </c>
      <c r="AY56" s="46">
        <v>0.4</v>
      </c>
      <c r="AZ56" s="46">
        <v>0.6</v>
      </c>
      <c r="BA56" s="18">
        <v>0</v>
      </c>
      <c r="BB56" s="46" t="s">
        <v>160</v>
      </c>
      <c r="BC56" s="46" t="s">
        <v>160</v>
      </c>
      <c r="BD56" s="46" t="s">
        <v>160</v>
      </c>
      <c r="BE56" s="46" t="s">
        <v>160</v>
      </c>
      <c r="BF56" s="18">
        <v>0</v>
      </c>
      <c r="BG56" s="46" t="s">
        <v>160</v>
      </c>
      <c r="BH56" s="46" t="s">
        <v>160</v>
      </c>
      <c r="BI56" s="46" t="s">
        <v>160</v>
      </c>
      <c r="BJ56" s="46" t="s">
        <v>160</v>
      </c>
      <c r="BL56" s="37">
        <v>50</v>
      </c>
      <c r="BM56" s="48">
        <v>0.78</v>
      </c>
      <c r="BN56" s="48">
        <v>0.22</v>
      </c>
      <c r="BO56" s="48">
        <v>0.22</v>
      </c>
      <c r="BP56" s="48">
        <v>0.78</v>
      </c>
    </row>
    <row r="57" spans="1:68" outlineLevel="1" x14ac:dyDescent="0.2">
      <c r="A57" s="49" t="s">
        <v>149</v>
      </c>
      <c r="B57" s="9" t="s">
        <v>139</v>
      </c>
      <c r="C57" s="18">
        <v>14</v>
      </c>
      <c r="D57" s="46">
        <v>0.7142857142857143</v>
      </c>
      <c r="E57" s="46">
        <v>0.2857142857142857</v>
      </c>
      <c r="F57" s="46">
        <v>0.21428571428571427</v>
      </c>
      <c r="G57" s="46">
        <v>0.7857142857142857</v>
      </c>
      <c r="H57" s="18">
        <v>19</v>
      </c>
      <c r="I57" s="46">
        <v>0.68421052631578949</v>
      </c>
      <c r="J57" s="46">
        <v>0.31578947368421051</v>
      </c>
      <c r="K57" s="46">
        <v>0.31578947368421051</v>
      </c>
      <c r="L57" s="46">
        <v>0.68421052631578949</v>
      </c>
      <c r="M57" s="18">
        <v>24</v>
      </c>
      <c r="N57" s="46">
        <v>0.66666666666666674</v>
      </c>
      <c r="O57" s="46">
        <v>0.33333333333333331</v>
      </c>
      <c r="P57" s="46">
        <v>0.25</v>
      </c>
      <c r="Q57" s="46">
        <v>0.75</v>
      </c>
      <c r="R57" s="18">
        <v>26</v>
      </c>
      <c r="S57" s="46">
        <v>0.69230769230769229</v>
      </c>
      <c r="T57" s="46">
        <v>0.30769230769230771</v>
      </c>
      <c r="U57" s="46">
        <v>0.30769230769230771</v>
      </c>
      <c r="V57" s="46">
        <v>0.69230769230769229</v>
      </c>
      <c r="W57" s="18">
        <v>28</v>
      </c>
      <c r="X57" s="46">
        <v>0.6785714285714286</v>
      </c>
      <c r="Y57" s="46">
        <v>0.32142857142857145</v>
      </c>
      <c r="Z57" s="46">
        <v>0.17857142857142858</v>
      </c>
      <c r="AA57" s="46">
        <v>0.8214285714285714</v>
      </c>
      <c r="AB57" s="18">
        <v>30</v>
      </c>
      <c r="AC57" s="46">
        <v>0.5</v>
      </c>
      <c r="AD57" s="46">
        <v>0.5</v>
      </c>
      <c r="AE57" s="46">
        <v>0.5</v>
      </c>
      <c r="AF57" s="46">
        <v>0.5</v>
      </c>
      <c r="AG57" s="18">
        <v>33</v>
      </c>
      <c r="AH57" s="46">
        <v>0.81818181818181812</v>
      </c>
      <c r="AI57" s="46">
        <v>0.18181818181818182</v>
      </c>
      <c r="AJ57" s="46">
        <v>0.18181818181818182</v>
      </c>
      <c r="AK57" s="46">
        <v>0.81818181818181812</v>
      </c>
      <c r="AL57" s="18">
        <v>30</v>
      </c>
      <c r="AM57" s="46">
        <v>0.7</v>
      </c>
      <c r="AN57" s="46">
        <v>0.3</v>
      </c>
      <c r="AO57" s="46">
        <v>0.26666666666666666</v>
      </c>
      <c r="AP57" s="46">
        <v>0.73333333333333339</v>
      </c>
      <c r="AQ57" s="18">
        <v>30</v>
      </c>
      <c r="AR57" s="46">
        <v>0.76666666666666661</v>
      </c>
      <c r="AS57" s="46">
        <v>0.23333333333333334</v>
      </c>
      <c r="AT57" s="46">
        <v>0.16666666666666666</v>
      </c>
      <c r="AU57" s="46">
        <v>0.83333333333333337</v>
      </c>
      <c r="AV57" s="18">
        <v>32</v>
      </c>
      <c r="AW57" s="46">
        <v>0.84375</v>
      </c>
      <c r="AX57" s="46">
        <v>0.15625</v>
      </c>
      <c r="AY57" s="46">
        <v>0.15625</v>
      </c>
      <c r="AZ57" s="46">
        <v>0.84375</v>
      </c>
      <c r="BA57" s="18">
        <v>15</v>
      </c>
      <c r="BB57" s="46">
        <v>0.93333333333333335</v>
      </c>
      <c r="BC57" s="46">
        <v>6.6666666666666666E-2</v>
      </c>
      <c r="BD57" s="46">
        <v>6.6666666666666666E-2</v>
      </c>
      <c r="BE57" s="46">
        <v>0.93333333333333335</v>
      </c>
      <c r="BF57" s="18">
        <v>14</v>
      </c>
      <c r="BG57" s="46">
        <v>0.5</v>
      </c>
      <c r="BH57" s="46">
        <v>0.5</v>
      </c>
      <c r="BI57" s="46">
        <v>0.42857142857142855</v>
      </c>
      <c r="BJ57" s="46">
        <v>0.5714285714285714</v>
      </c>
      <c r="BL57" s="37">
        <v>295</v>
      </c>
      <c r="BM57" s="48">
        <v>0.71186440677966101</v>
      </c>
      <c r="BN57" s="48">
        <v>0.28813559322033899</v>
      </c>
      <c r="BO57" s="48">
        <v>0.25084745762711863</v>
      </c>
      <c r="BP57" s="48">
        <v>0.74915254237288131</v>
      </c>
    </row>
    <row r="58" spans="1:68" outlineLevel="1" x14ac:dyDescent="0.2">
      <c r="A58" s="49" t="s">
        <v>150</v>
      </c>
      <c r="B58" s="8" t="s">
        <v>144</v>
      </c>
      <c r="C58" s="18">
        <v>7</v>
      </c>
      <c r="D58" s="46">
        <v>0.2857142857142857</v>
      </c>
      <c r="E58" s="46">
        <v>0.7142857142857143</v>
      </c>
      <c r="F58" s="46">
        <v>0.7142857142857143</v>
      </c>
      <c r="G58" s="46">
        <v>0.2857142857142857</v>
      </c>
      <c r="H58" s="18">
        <v>5</v>
      </c>
      <c r="I58" s="46">
        <v>0.4</v>
      </c>
      <c r="J58" s="46">
        <v>0.6</v>
      </c>
      <c r="K58" s="46">
        <v>0.6</v>
      </c>
      <c r="L58" s="46">
        <v>0.4</v>
      </c>
      <c r="M58" s="18">
        <v>9</v>
      </c>
      <c r="N58" s="46">
        <v>0.88888888888888884</v>
      </c>
      <c r="O58" s="46">
        <v>0.1111111111111111</v>
      </c>
      <c r="P58" s="46">
        <v>0.1111111111111111</v>
      </c>
      <c r="Q58" s="46">
        <v>0.88888888888888884</v>
      </c>
      <c r="R58" s="18">
        <v>8</v>
      </c>
      <c r="S58" s="46">
        <v>0.875</v>
      </c>
      <c r="T58" s="46">
        <v>0.125</v>
      </c>
      <c r="U58" s="46">
        <v>0.125</v>
      </c>
      <c r="V58" s="46">
        <v>0.875</v>
      </c>
      <c r="W58" s="18">
        <v>9</v>
      </c>
      <c r="X58" s="46">
        <v>0.66666666666666674</v>
      </c>
      <c r="Y58" s="46">
        <v>0.33333333333333331</v>
      </c>
      <c r="Z58" s="46">
        <v>0.33333333333333331</v>
      </c>
      <c r="AA58" s="46">
        <v>0.66666666666666674</v>
      </c>
      <c r="AB58" s="18">
        <v>10</v>
      </c>
      <c r="AC58" s="46">
        <v>0.9</v>
      </c>
      <c r="AD58" s="46">
        <v>0.1</v>
      </c>
      <c r="AE58" s="46">
        <v>0.1</v>
      </c>
      <c r="AF58" s="46">
        <v>0.9</v>
      </c>
      <c r="AG58" s="18">
        <v>18</v>
      </c>
      <c r="AH58" s="46">
        <v>0.72222222222222221</v>
      </c>
      <c r="AI58" s="46">
        <v>0.27777777777777779</v>
      </c>
      <c r="AJ58" s="46">
        <v>0.27777777777777779</v>
      </c>
      <c r="AK58" s="46">
        <v>0.72222222222222221</v>
      </c>
      <c r="AL58" s="18">
        <v>15</v>
      </c>
      <c r="AM58" s="46">
        <v>0.8</v>
      </c>
      <c r="AN58" s="46">
        <v>0.2</v>
      </c>
      <c r="AO58" s="46">
        <v>0.2</v>
      </c>
      <c r="AP58" s="46">
        <v>0.8</v>
      </c>
      <c r="AQ58" s="18">
        <v>18</v>
      </c>
      <c r="AR58" s="46">
        <v>1</v>
      </c>
      <c r="AS58" s="46">
        <v>0</v>
      </c>
      <c r="AT58" s="46">
        <v>0</v>
      </c>
      <c r="AU58" s="46">
        <v>1</v>
      </c>
      <c r="AV58" s="18">
        <v>10</v>
      </c>
      <c r="AW58" s="46">
        <v>0.7</v>
      </c>
      <c r="AX58" s="46">
        <v>0.3</v>
      </c>
      <c r="AY58" s="46">
        <v>0.3</v>
      </c>
      <c r="AZ58" s="46">
        <v>0.7</v>
      </c>
      <c r="BA58" s="18">
        <v>6</v>
      </c>
      <c r="BB58" s="46">
        <v>0.83333333333333337</v>
      </c>
      <c r="BC58" s="46">
        <v>0.16666666666666666</v>
      </c>
      <c r="BD58" s="46">
        <v>0.16666666666666666</v>
      </c>
      <c r="BE58" s="46">
        <v>0.83333333333333337</v>
      </c>
      <c r="BF58" s="18">
        <v>9</v>
      </c>
      <c r="BG58" s="46">
        <v>0.66666666666666674</v>
      </c>
      <c r="BH58" s="46">
        <v>0.33333333333333331</v>
      </c>
      <c r="BI58" s="46">
        <v>0.33333333333333331</v>
      </c>
      <c r="BJ58" s="46">
        <v>0.66666666666666674</v>
      </c>
      <c r="BL58" s="37">
        <v>124</v>
      </c>
      <c r="BM58" s="48">
        <v>0.7661290322580645</v>
      </c>
      <c r="BN58" s="48">
        <v>0.23387096774193547</v>
      </c>
      <c r="BO58" s="48">
        <v>0.23387096774193547</v>
      </c>
      <c r="BP58" s="48">
        <v>0.7661290322580645</v>
      </c>
    </row>
    <row r="59" spans="1:68" outlineLevel="1" x14ac:dyDescent="0.2">
      <c r="A59" s="49" t="s">
        <v>151</v>
      </c>
      <c r="B59" s="9" t="s">
        <v>140</v>
      </c>
      <c r="C59" s="18">
        <v>12</v>
      </c>
      <c r="D59" s="46">
        <v>0.66666666666666674</v>
      </c>
      <c r="E59" s="46">
        <v>0.33333333333333331</v>
      </c>
      <c r="F59" s="46">
        <v>0.33333333333333331</v>
      </c>
      <c r="G59" s="46">
        <v>0.66666666666666674</v>
      </c>
      <c r="H59" s="18">
        <v>14</v>
      </c>
      <c r="I59" s="46">
        <v>0.85714285714285721</v>
      </c>
      <c r="J59" s="46">
        <v>0.14285714285714285</v>
      </c>
      <c r="K59" s="46">
        <v>0.14285714285714285</v>
      </c>
      <c r="L59" s="46">
        <v>0.85714285714285721</v>
      </c>
      <c r="M59" s="18">
        <v>18</v>
      </c>
      <c r="N59" s="46">
        <v>0.61111111111111116</v>
      </c>
      <c r="O59" s="46">
        <v>0.3888888888888889</v>
      </c>
      <c r="P59" s="46">
        <v>0.33333333333333331</v>
      </c>
      <c r="Q59" s="46">
        <v>0.66666666666666674</v>
      </c>
      <c r="R59" s="18">
        <v>13</v>
      </c>
      <c r="S59" s="46">
        <v>0.53846153846153844</v>
      </c>
      <c r="T59" s="46">
        <v>0.46153846153846156</v>
      </c>
      <c r="U59" s="46">
        <v>0.38461538461538464</v>
      </c>
      <c r="V59" s="46">
        <v>0.61538461538461542</v>
      </c>
      <c r="W59" s="18">
        <v>0</v>
      </c>
      <c r="X59" s="46" t="s">
        <v>160</v>
      </c>
      <c r="Y59" s="46" t="s">
        <v>160</v>
      </c>
      <c r="Z59" s="46" t="s">
        <v>160</v>
      </c>
      <c r="AA59" s="46" t="s">
        <v>160</v>
      </c>
      <c r="AB59" s="18">
        <v>0</v>
      </c>
      <c r="AC59" s="46" t="s">
        <v>160</v>
      </c>
      <c r="AD59" s="46" t="s">
        <v>160</v>
      </c>
      <c r="AE59" s="46" t="s">
        <v>160</v>
      </c>
      <c r="AF59" s="46" t="s">
        <v>160</v>
      </c>
      <c r="AG59" s="18">
        <v>0</v>
      </c>
      <c r="AH59" s="46" t="s">
        <v>160</v>
      </c>
      <c r="AI59" s="46" t="s">
        <v>160</v>
      </c>
      <c r="AJ59" s="46" t="s">
        <v>160</v>
      </c>
      <c r="AK59" s="46" t="s">
        <v>160</v>
      </c>
      <c r="AL59" s="18">
        <v>0</v>
      </c>
      <c r="AM59" s="46" t="s">
        <v>160</v>
      </c>
      <c r="AN59" s="46" t="s">
        <v>160</v>
      </c>
      <c r="AO59" s="46" t="s">
        <v>160</v>
      </c>
      <c r="AP59" s="46" t="s">
        <v>160</v>
      </c>
      <c r="AQ59" s="18">
        <v>0</v>
      </c>
      <c r="AR59" s="46" t="s">
        <v>160</v>
      </c>
      <c r="AS59" s="46" t="s">
        <v>160</v>
      </c>
      <c r="AT59" s="46" t="s">
        <v>160</v>
      </c>
      <c r="AU59" s="46" t="s">
        <v>160</v>
      </c>
      <c r="AV59" s="18">
        <v>0</v>
      </c>
      <c r="AW59" s="46" t="s">
        <v>160</v>
      </c>
      <c r="AX59" s="46" t="s">
        <v>160</v>
      </c>
      <c r="AY59" s="46" t="s">
        <v>160</v>
      </c>
      <c r="AZ59" s="46" t="s">
        <v>160</v>
      </c>
      <c r="BA59" s="18">
        <v>0</v>
      </c>
      <c r="BB59" s="46" t="s">
        <v>160</v>
      </c>
      <c r="BC59" s="46" t="s">
        <v>160</v>
      </c>
      <c r="BD59" s="46" t="s">
        <v>160</v>
      </c>
      <c r="BE59" s="46" t="s">
        <v>160</v>
      </c>
      <c r="BF59" s="18">
        <v>0</v>
      </c>
      <c r="BG59" s="46" t="s">
        <v>160</v>
      </c>
      <c r="BH59" s="46" t="s">
        <v>160</v>
      </c>
      <c r="BI59" s="46" t="s">
        <v>160</v>
      </c>
      <c r="BJ59" s="46" t="s">
        <v>160</v>
      </c>
      <c r="BL59" s="37">
        <v>57</v>
      </c>
      <c r="BM59" s="48">
        <v>0.66666666666666674</v>
      </c>
      <c r="BN59" s="48">
        <v>0.33333333333333331</v>
      </c>
      <c r="BO59" s="48">
        <v>0.2982456140350877</v>
      </c>
      <c r="BP59" s="48">
        <v>0.70175438596491224</v>
      </c>
    </row>
    <row r="60" spans="1:68" outlineLevel="1" x14ac:dyDescent="0.2">
      <c r="A60" s="49" t="s">
        <v>152</v>
      </c>
      <c r="B60" s="9" t="s">
        <v>141</v>
      </c>
      <c r="C60" s="18">
        <v>11</v>
      </c>
      <c r="D60" s="46">
        <v>0.54545454545454541</v>
      </c>
      <c r="E60" s="46">
        <v>0.45454545454545453</v>
      </c>
      <c r="F60" s="46">
        <v>0.18181818181818182</v>
      </c>
      <c r="G60" s="46">
        <v>0.81818181818181812</v>
      </c>
      <c r="H60" s="18">
        <v>7</v>
      </c>
      <c r="I60" s="46">
        <v>0.1428571428571429</v>
      </c>
      <c r="J60" s="46">
        <v>0.8571428571428571</v>
      </c>
      <c r="K60" s="46">
        <v>0.7142857142857143</v>
      </c>
      <c r="L60" s="46">
        <v>0.2857142857142857</v>
      </c>
      <c r="M60" s="18">
        <v>8</v>
      </c>
      <c r="N60" s="46">
        <v>1</v>
      </c>
      <c r="O60" s="46">
        <v>0</v>
      </c>
      <c r="P60" s="46">
        <v>0</v>
      </c>
      <c r="Q60" s="46">
        <v>1</v>
      </c>
      <c r="R60" s="18">
        <v>16</v>
      </c>
      <c r="S60" s="46">
        <v>1</v>
      </c>
      <c r="T60" s="46">
        <v>0</v>
      </c>
      <c r="U60" s="46">
        <v>0</v>
      </c>
      <c r="V60" s="46">
        <v>1</v>
      </c>
      <c r="W60" s="18">
        <v>0</v>
      </c>
      <c r="X60" s="46" t="s">
        <v>160</v>
      </c>
      <c r="Y60" s="46" t="s">
        <v>160</v>
      </c>
      <c r="Z60" s="46" t="s">
        <v>160</v>
      </c>
      <c r="AA60" s="46" t="s">
        <v>160</v>
      </c>
      <c r="AB60" s="18">
        <v>13</v>
      </c>
      <c r="AC60" s="46">
        <v>0.92307692307692313</v>
      </c>
      <c r="AD60" s="46">
        <v>7.6923076923076927E-2</v>
      </c>
      <c r="AE60" s="46">
        <v>7.6923076923076927E-2</v>
      </c>
      <c r="AF60" s="46">
        <v>0.92307692307692313</v>
      </c>
      <c r="AG60" s="18">
        <v>10</v>
      </c>
      <c r="AH60" s="46">
        <v>0.6</v>
      </c>
      <c r="AI60" s="46">
        <v>0.4</v>
      </c>
      <c r="AJ60" s="46">
        <v>0.4</v>
      </c>
      <c r="AK60" s="46">
        <v>0.6</v>
      </c>
      <c r="AL60" s="18">
        <v>12</v>
      </c>
      <c r="AM60" s="46">
        <v>0.33333333333333337</v>
      </c>
      <c r="AN60" s="46">
        <v>0.66666666666666663</v>
      </c>
      <c r="AO60" s="46">
        <v>0.66666666666666663</v>
      </c>
      <c r="AP60" s="46">
        <v>0.33333333333333337</v>
      </c>
      <c r="AQ60" s="18">
        <v>13</v>
      </c>
      <c r="AR60" s="46">
        <v>0.76923076923076916</v>
      </c>
      <c r="AS60" s="46">
        <v>0.23076923076923078</v>
      </c>
      <c r="AT60" s="46">
        <v>0.23076923076923078</v>
      </c>
      <c r="AU60" s="46">
        <v>0.76923076923076916</v>
      </c>
      <c r="AV60" s="18">
        <v>12</v>
      </c>
      <c r="AW60" s="46">
        <v>0.83333333333333337</v>
      </c>
      <c r="AX60" s="46">
        <v>0.16666666666666666</v>
      </c>
      <c r="AY60" s="46">
        <v>0.16666666666666666</v>
      </c>
      <c r="AZ60" s="46">
        <v>0.83333333333333337</v>
      </c>
      <c r="BA60" s="18">
        <v>8</v>
      </c>
      <c r="BB60" s="46">
        <v>0.625</v>
      </c>
      <c r="BC60" s="46">
        <v>0.375</v>
      </c>
      <c r="BD60" s="46">
        <v>0.375</v>
      </c>
      <c r="BE60" s="46">
        <v>0.625</v>
      </c>
      <c r="BF60" s="18">
        <v>5</v>
      </c>
      <c r="BG60" s="46">
        <v>1</v>
      </c>
      <c r="BH60" s="46">
        <v>0</v>
      </c>
      <c r="BI60" s="46">
        <v>0</v>
      </c>
      <c r="BJ60" s="46">
        <v>1</v>
      </c>
      <c r="BL60" s="37">
        <v>115</v>
      </c>
      <c r="BM60" s="48">
        <v>0.72173913043478266</v>
      </c>
      <c r="BN60" s="48">
        <v>0.27826086956521739</v>
      </c>
      <c r="BO60" s="48">
        <v>0.24347826086956523</v>
      </c>
      <c r="BP60" s="48">
        <v>0.75652173913043474</v>
      </c>
    </row>
    <row r="61" spans="1:68" outlineLevel="1" x14ac:dyDescent="0.2">
      <c r="A61" s="49" t="s">
        <v>153</v>
      </c>
      <c r="B61" s="9" t="s">
        <v>142</v>
      </c>
      <c r="C61" s="18">
        <v>4</v>
      </c>
      <c r="D61" s="46">
        <v>0</v>
      </c>
      <c r="E61" s="46">
        <v>1</v>
      </c>
      <c r="F61" s="46">
        <v>1</v>
      </c>
      <c r="G61" s="46">
        <v>0</v>
      </c>
      <c r="H61" s="18">
        <v>4</v>
      </c>
      <c r="I61" s="46">
        <v>0</v>
      </c>
      <c r="J61" s="46">
        <v>1</v>
      </c>
      <c r="K61" s="46">
        <v>1</v>
      </c>
      <c r="L61" s="46">
        <v>0</v>
      </c>
      <c r="M61" s="18">
        <v>5</v>
      </c>
      <c r="N61" s="46">
        <v>0</v>
      </c>
      <c r="O61" s="46">
        <v>1</v>
      </c>
      <c r="P61" s="46">
        <v>1</v>
      </c>
      <c r="Q61" s="46">
        <v>0</v>
      </c>
      <c r="R61" s="18">
        <v>5</v>
      </c>
      <c r="S61" s="46">
        <v>0</v>
      </c>
      <c r="T61" s="46">
        <v>1</v>
      </c>
      <c r="U61" s="46">
        <v>1</v>
      </c>
      <c r="V61" s="46">
        <v>0</v>
      </c>
      <c r="W61" s="18">
        <v>8</v>
      </c>
      <c r="X61" s="46">
        <v>0.625</v>
      </c>
      <c r="Y61" s="46">
        <v>0.375</v>
      </c>
      <c r="Z61" s="46">
        <v>0.375</v>
      </c>
      <c r="AA61" s="46">
        <v>0.625</v>
      </c>
      <c r="AB61" s="18">
        <v>6</v>
      </c>
      <c r="AC61" s="46">
        <v>1</v>
      </c>
      <c r="AD61" s="46">
        <v>0</v>
      </c>
      <c r="AE61" s="46">
        <v>0</v>
      </c>
      <c r="AF61" s="46">
        <v>1</v>
      </c>
      <c r="AG61" s="18">
        <v>17</v>
      </c>
      <c r="AH61" s="46">
        <v>0.64705882352941169</v>
      </c>
      <c r="AI61" s="46">
        <v>0.35294117647058826</v>
      </c>
      <c r="AJ61" s="46">
        <v>0.35294117647058826</v>
      </c>
      <c r="AK61" s="46">
        <v>0.64705882352941169</v>
      </c>
      <c r="AL61" s="18">
        <v>18</v>
      </c>
      <c r="AM61" s="46">
        <v>0.83333333333333337</v>
      </c>
      <c r="AN61" s="46">
        <v>0.16666666666666666</v>
      </c>
      <c r="AO61" s="46">
        <v>0.1111111111111111</v>
      </c>
      <c r="AP61" s="46">
        <v>0.88888888888888884</v>
      </c>
      <c r="AQ61" s="18">
        <v>12</v>
      </c>
      <c r="AR61" s="46">
        <v>1</v>
      </c>
      <c r="AS61" s="46">
        <v>0</v>
      </c>
      <c r="AT61" s="46">
        <v>0</v>
      </c>
      <c r="AU61" s="46">
        <v>1</v>
      </c>
      <c r="AV61" s="18">
        <v>5</v>
      </c>
      <c r="AW61" s="46">
        <v>0.8</v>
      </c>
      <c r="AX61" s="46">
        <v>0.2</v>
      </c>
      <c r="AY61" s="46">
        <v>0.2</v>
      </c>
      <c r="AZ61" s="46">
        <v>0.8</v>
      </c>
      <c r="BA61" s="18">
        <v>4</v>
      </c>
      <c r="BB61" s="46">
        <v>1</v>
      </c>
      <c r="BC61" s="46">
        <v>0</v>
      </c>
      <c r="BD61" s="46">
        <v>0</v>
      </c>
      <c r="BE61" s="46">
        <v>1</v>
      </c>
      <c r="BF61" s="18">
        <v>4</v>
      </c>
      <c r="BG61" s="46">
        <v>0.5</v>
      </c>
      <c r="BH61" s="46">
        <v>0.5</v>
      </c>
      <c r="BI61" s="46">
        <v>0.5</v>
      </c>
      <c r="BJ61" s="46">
        <v>0.5</v>
      </c>
      <c r="BL61" s="37">
        <v>92</v>
      </c>
      <c r="BM61" s="48">
        <v>0.64130434782608692</v>
      </c>
      <c r="BN61" s="48">
        <v>0.35869565217391303</v>
      </c>
      <c r="BO61" s="48">
        <v>0.34782608695652173</v>
      </c>
      <c r="BP61" s="48">
        <v>0.65217391304347827</v>
      </c>
    </row>
    <row r="62" spans="1:68" outlineLevel="1" x14ac:dyDescent="0.2">
      <c r="A62" s="49" t="s">
        <v>154</v>
      </c>
      <c r="B62" s="9" t="s">
        <v>143</v>
      </c>
      <c r="C62" s="18">
        <v>24</v>
      </c>
      <c r="D62" s="46">
        <v>0.91666666666666663</v>
      </c>
      <c r="E62" s="46">
        <v>8.3333333333333329E-2</v>
      </c>
      <c r="F62" s="46">
        <v>8.3333333333333329E-2</v>
      </c>
      <c r="G62" s="46">
        <v>0.91666666666666663</v>
      </c>
      <c r="H62" s="18">
        <v>28</v>
      </c>
      <c r="I62" s="46">
        <v>0.7142857142857143</v>
      </c>
      <c r="J62" s="46">
        <v>0.2857142857142857</v>
      </c>
      <c r="K62" s="46">
        <v>0.2857142857142857</v>
      </c>
      <c r="L62" s="46">
        <v>0.7142857142857143</v>
      </c>
      <c r="M62" s="18">
        <v>24</v>
      </c>
      <c r="N62" s="46">
        <v>0.58333333333333326</v>
      </c>
      <c r="O62" s="46">
        <v>0.41666666666666669</v>
      </c>
      <c r="P62" s="46">
        <v>0.33333333333333331</v>
      </c>
      <c r="Q62" s="46">
        <v>0.66666666666666674</v>
      </c>
      <c r="R62" s="18">
        <v>24</v>
      </c>
      <c r="S62" s="46">
        <v>0.5</v>
      </c>
      <c r="T62" s="46">
        <v>0.5</v>
      </c>
      <c r="U62" s="46">
        <v>0.41666666666666669</v>
      </c>
      <c r="V62" s="46">
        <v>0.58333333333333326</v>
      </c>
      <c r="W62" s="18">
        <v>12</v>
      </c>
      <c r="X62" s="46">
        <v>0.66666666666666674</v>
      </c>
      <c r="Y62" s="46">
        <v>0.33333333333333331</v>
      </c>
      <c r="Z62" s="46">
        <v>0.33333333333333331</v>
      </c>
      <c r="AA62" s="46">
        <v>0.66666666666666674</v>
      </c>
      <c r="AB62" s="18">
        <v>8</v>
      </c>
      <c r="AC62" s="46">
        <v>0</v>
      </c>
      <c r="AD62" s="46">
        <v>1</v>
      </c>
      <c r="AE62" s="46">
        <v>0.875</v>
      </c>
      <c r="AF62" s="46">
        <v>0.125</v>
      </c>
      <c r="AG62" s="18">
        <v>9</v>
      </c>
      <c r="AH62" s="46">
        <v>0.55555555555555558</v>
      </c>
      <c r="AI62" s="46">
        <v>0.44444444444444442</v>
      </c>
      <c r="AJ62" s="46">
        <v>0.44444444444444442</v>
      </c>
      <c r="AK62" s="46">
        <v>0.55555555555555558</v>
      </c>
      <c r="AL62" s="18">
        <v>8</v>
      </c>
      <c r="AM62" s="46">
        <v>0.875</v>
      </c>
      <c r="AN62" s="46">
        <v>0.125</v>
      </c>
      <c r="AO62" s="46">
        <v>0.125</v>
      </c>
      <c r="AP62" s="46">
        <v>0.875</v>
      </c>
      <c r="AQ62" s="18">
        <v>4</v>
      </c>
      <c r="AR62" s="46">
        <v>0.75</v>
      </c>
      <c r="AS62" s="46">
        <v>0.25</v>
      </c>
      <c r="AT62" s="46">
        <v>0.25</v>
      </c>
      <c r="AU62" s="46">
        <v>0.75</v>
      </c>
      <c r="AV62" s="18">
        <v>6</v>
      </c>
      <c r="AW62" s="46">
        <v>0.5</v>
      </c>
      <c r="AX62" s="46">
        <v>0.5</v>
      </c>
      <c r="AY62" s="46">
        <v>0.5</v>
      </c>
      <c r="AZ62" s="46">
        <v>0.5</v>
      </c>
      <c r="BA62" s="18">
        <v>9</v>
      </c>
      <c r="BB62" s="46">
        <v>0.88888888888888884</v>
      </c>
      <c r="BC62" s="46">
        <v>0.1111111111111111</v>
      </c>
      <c r="BD62" s="46">
        <v>0.1111111111111111</v>
      </c>
      <c r="BE62" s="46">
        <v>0.88888888888888884</v>
      </c>
      <c r="BF62" s="18">
        <v>8</v>
      </c>
      <c r="BG62" s="46">
        <v>1</v>
      </c>
      <c r="BH62" s="46">
        <v>0</v>
      </c>
      <c r="BI62" s="46">
        <v>0</v>
      </c>
      <c r="BJ62" s="46">
        <v>1</v>
      </c>
      <c r="BL62" s="37">
        <v>164</v>
      </c>
      <c r="BM62" s="48">
        <v>0.6707317073170731</v>
      </c>
      <c r="BN62" s="48">
        <v>0.32926829268292684</v>
      </c>
      <c r="BO62" s="48">
        <v>0.29878048780487804</v>
      </c>
      <c r="BP62" s="48">
        <v>0.70121951219512191</v>
      </c>
    </row>
    <row r="63" spans="1:68" outlineLevel="1" x14ac:dyDescent="0.2">
      <c r="A63" s="49" t="s">
        <v>119</v>
      </c>
      <c r="B63" s="9" t="s">
        <v>120</v>
      </c>
      <c r="C63" s="18">
        <v>5</v>
      </c>
      <c r="D63" s="46">
        <v>0.6</v>
      </c>
      <c r="E63" s="46">
        <v>0.4</v>
      </c>
      <c r="F63" s="46">
        <v>0.4</v>
      </c>
      <c r="G63" s="46">
        <v>0.6</v>
      </c>
      <c r="H63" s="18">
        <v>4</v>
      </c>
      <c r="I63" s="46">
        <v>0.5</v>
      </c>
      <c r="J63" s="46">
        <v>0.5</v>
      </c>
      <c r="K63" s="46">
        <v>0.25</v>
      </c>
      <c r="L63" s="46">
        <v>0.75</v>
      </c>
      <c r="M63" s="18">
        <v>6</v>
      </c>
      <c r="N63" s="46">
        <v>0.66666666666666674</v>
      </c>
      <c r="O63" s="46">
        <v>0.33333333333333331</v>
      </c>
      <c r="P63" s="46">
        <v>0.33333333333333331</v>
      </c>
      <c r="Q63" s="46">
        <v>0.66666666666666674</v>
      </c>
      <c r="R63" s="18">
        <v>7</v>
      </c>
      <c r="S63" s="46">
        <v>0.5714285714285714</v>
      </c>
      <c r="T63" s="46">
        <v>0.42857142857142855</v>
      </c>
      <c r="U63" s="46">
        <v>0.42857142857142855</v>
      </c>
      <c r="V63" s="46">
        <v>0.5714285714285714</v>
      </c>
      <c r="W63" s="18">
        <v>8</v>
      </c>
      <c r="X63" s="46">
        <v>0.5</v>
      </c>
      <c r="Y63" s="46">
        <v>0.5</v>
      </c>
      <c r="Z63" s="46">
        <v>0.375</v>
      </c>
      <c r="AA63" s="46">
        <v>0.625</v>
      </c>
      <c r="AB63" s="18">
        <v>8</v>
      </c>
      <c r="AC63" s="46">
        <v>0.75</v>
      </c>
      <c r="AD63" s="46">
        <v>0.25</v>
      </c>
      <c r="AE63" s="46">
        <v>0.25</v>
      </c>
      <c r="AF63" s="46">
        <v>0.75</v>
      </c>
      <c r="AG63" s="18">
        <v>10</v>
      </c>
      <c r="AH63" s="46">
        <v>0.4</v>
      </c>
      <c r="AI63" s="46">
        <v>0.6</v>
      </c>
      <c r="AJ63" s="46">
        <v>0.3</v>
      </c>
      <c r="AK63" s="46">
        <v>0.7</v>
      </c>
      <c r="AL63" s="18">
        <v>14</v>
      </c>
      <c r="AM63" s="46">
        <v>0.5714285714285714</v>
      </c>
      <c r="AN63" s="46">
        <v>0.42857142857142855</v>
      </c>
      <c r="AO63" s="46">
        <v>0.2857142857142857</v>
      </c>
      <c r="AP63" s="46">
        <v>0.7142857142857143</v>
      </c>
      <c r="AQ63" s="18">
        <v>10</v>
      </c>
      <c r="AR63" s="46">
        <v>0.8</v>
      </c>
      <c r="AS63" s="46">
        <v>0.2</v>
      </c>
      <c r="AT63" s="46">
        <v>0.1</v>
      </c>
      <c r="AU63" s="46">
        <v>0.9</v>
      </c>
      <c r="AV63" s="18">
        <v>8</v>
      </c>
      <c r="AW63" s="46">
        <v>0.625</v>
      </c>
      <c r="AX63" s="46">
        <v>0.375</v>
      </c>
      <c r="AY63" s="46">
        <v>0.375</v>
      </c>
      <c r="AZ63" s="46">
        <v>0.625</v>
      </c>
      <c r="BA63" s="18">
        <v>10</v>
      </c>
      <c r="BB63" s="46">
        <v>0.8</v>
      </c>
      <c r="BC63" s="46">
        <v>0.2</v>
      </c>
      <c r="BD63" s="46">
        <v>0.2</v>
      </c>
      <c r="BE63" s="46">
        <v>0.8</v>
      </c>
      <c r="BF63" s="18">
        <v>9</v>
      </c>
      <c r="BG63" s="46">
        <v>0.44444444444444442</v>
      </c>
      <c r="BH63" s="46">
        <v>0.55555555555555558</v>
      </c>
      <c r="BI63" s="46">
        <v>0.44444444444444442</v>
      </c>
      <c r="BJ63" s="46">
        <v>0.55555555555555558</v>
      </c>
      <c r="BL63" s="37">
        <v>99</v>
      </c>
      <c r="BM63" s="48">
        <v>0.60606060606060608</v>
      </c>
      <c r="BN63" s="48">
        <v>0.39393939393939392</v>
      </c>
      <c r="BO63" s="48">
        <v>0.30303030303030304</v>
      </c>
      <c r="BP63" s="48">
        <v>0.69696969696969702</v>
      </c>
    </row>
    <row r="64" spans="1:68" outlineLevel="1" x14ac:dyDescent="0.2">
      <c r="A64" s="1" t="s">
        <v>43</v>
      </c>
      <c r="B64" s="9" t="s">
        <v>22</v>
      </c>
      <c r="C64" s="18">
        <v>7</v>
      </c>
      <c r="D64" s="46">
        <v>0.85714285714285721</v>
      </c>
      <c r="E64" s="46">
        <v>0.14285714285714285</v>
      </c>
      <c r="F64" s="46">
        <v>0.14285714285714285</v>
      </c>
      <c r="G64" s="46">
        <v>0.85714285714285721</v>
      </c>
      <c r="H64" s="18">
        <v>8</v>
      </c>
      <c r="I64" s="46">
        <v>1</v>
      </c>
      <c r="J64" s="46">
        <v>0</v>
      </c>
      <c r="K64" s="46">
        <v>0</v>
      </c>
      <c r="L64" s="46">
        <v>1</v>
      </c>
      <c r="M64" s="18">
        <v>9</v>
      </c>
      <c r="N64" s="46">
        <v>0.88888888888888884</v>
      </c>
      <c r="O64" s="46">
        <v>0.1111111111111111</v>
      </c>
      <c r="P64" s="46">
        <v>0.1111111111111111</v>
      </c>
      <c r="Q64" s="46">
        <v>0.88888888888888884</v>
      </c>
      <c r="R64" s="18">
        <v>3</v>
      </c>
      <c r="S64" s="46">
        <v>0.33333333333333337</v>
      </c>
      <c r="T64" s="46">
        <v>0.66666666666666663</v>
      </c>
      <c r="U64" s="46">
        <v>0.33333333333333331</v>
      </c>
      <c r="V64" s="46">
        <v>0.66666666666666674</v>
      </c>
      <c r="W64" s="18">
        <v>0</v>
      </c>
      <c r="X64" s="46" t="s">
        <v>160</v>
      </c>
      <c r="Y64" s="46" t="s">
        <v>160</v>
      </c>
      <c r="Z64" s="46" t="s">
        <v>160</v>
      </c>
      <c r="AA64" s="46" t="s">
        <v>160</v>
      </c>
      <c r="AB64" s="18">
        <v>0</v>
      </c>
      <c r="AC64" s="46" t="s">
        <v>160</v>
      </c>
      <c r="AD64" s="46" t="s">
        <v>160</v>
      </c>
      <c r="AE64" s="46" t="s">
        <v>160</v>
      </c>
      <c r="AF64" s="46" t="s">
        <v>160</v>
      </c>
      <c r="AG64" s="18">
        <v>0</v>
      </c>
      <c r="AH64" s="46" t="s">
        <v>160</v>
      </c>
      <c r="AI64" s="46" t="s">
        <v>160</v>
      </c>
      <c r="AJ64" s="46" t="s">
        <v>160</v>
      </c>
      <c r="AK64" s="46" t="s">
        <v>160</v>
      </c>
      <c r="AL64" s="18">
        <v>1</v>
      </c>
      <c r="AM64" s="46">
        <v>0</v>
      </c>
      <c r="AN64" s="46">
        <v>1</v>
      </c>
      <c r="AO64" s="46">
        <v>1</v>
      </c>
      <c r="AP64" s="46">
        <v>0</v>
      </c>
      <c r="AQ64" s="18">
        <v>0</v>
      </c>
      <c r="AR64" s="46" t="s">
        <v>160</v>
      </c>
      <c r="AS64" s="46" t="s">
        <v>160</v>
      </c>
      <c r="AT64" s="46" t="s">
        <v>160</v>
      </c>
      <c r="AU64" s="46" t="s">
        <v>160</v>
      </c>
      <c r="AV64" s="18">
        <v>0</v>
      </c>
      <c r="AW64" s="46" t="s">
        <v>160</v>
      </c>
      <c r="AX64" s="46" t="s">
        <v>160</v>
      </c>
      <c r="AY64" s="46" t="s">
        <v>160</v>
      </c>
      <c r="AZ64" s="46" t="s">
        <v>160</v>
      </c>
      <c r="BA64" s="18">
        <v>9</v>
      </c>
      <c r="BB64" s="46">
        <v>0.88888888888888884</v>
      </c>
      <c r="BC64" s="46">
        <v>0.1111111111111111</v>
      </c>
      <c r="BD64" s="46">
        <v>0.1111111111111111</v>
      </c>
      <c r="BE64" s="46">
        <v>0.88888888888888884</v>
      </c>
      <c r="BF64" s="18">
        <v>7</v>
      </c>
      <c r="BG64" s="46">
        <v>0.85714285714285721</v>
      </c>
      <c r="BH64" s="46">
        <v>0.14285714285714285</v>
      </c>
      <c r="BI64" s="46">
        <v>0.14285714285714285</v>
      </c>
      <c r="BJ64" s="46">
        <v>0.85714285714285721</v>
      </c>
      <c r="BL64" s="37">
        <v>44</v>
      </c>
      <c r="BM64" s="48">
        <v>0.84090909090909094</v>
      </c>
      <c r="BN64" s="48">
        <v>0.15909090909090909</v>
      </c>
      <c r="BO64" s="48">
        <v>0.13636363636363635</v>
      </c>
      <c r="BP64" s="48">
        <v>0.86363636363636365</v>
      </c>
    </row>
    <row r="65" spans="1:68" ht="12.75" customHeight="1" x14ac:dyDescent="0.2">
      <c r="A65" s="93" t="s">
        <v>76</v>
      </c>
      <c r="B65" s="94"/>
      <c r="C65" s="97"/>
      <c r="D65" s="15">
        <f t="shared" ref="D65" si="1">AVERAGE(D23:D35,D37:D49,D51:D64)</f>
        <v>0.73266688878158726</v>
      </c>
      <c r="E65" s="15">
        <f t="shared" ref="E65" si="2">AVERAGE(E23:E35,E37:E49,E51:E64)</f>
        <v>0.26733311121841302</v>
      </c>
      <c r="F65" s="15">
        <f t="shared" ref="F65" si="3">AVERAGE(F23:F35,F37:F49,F51:F64)</f>
        <v>0.23492911153461873</v>
      </c>
      <c r="G65" s="15">
        <f t="shared" ref="G65" si="4">AVERAGE(G23:G35,G37:G49,G51:G64)</f>
        <v>0.7650708884653814</v>
      </c>
      <c r="H65" s="7"/>
      <c r="I65" s="15">
        <f t="shared" ref="I65" si="5">AVERAGE(I23:I35,I37:I49,I51:I64)</f>
        <v>0.73759350472164464</v>
      </c>
      <c r="J65" s="15">
        <f t="shared" ref="J65" si="6">AVERAGE(J23:J35,J37:J49,J51:J64)</f>
        <v>0.26240649527835536</v>
      </c>
      <c r="K65" s="15">
        <f t="shared" ref="K65" si="7">AVERAGE(K23:K35,K37:K49,K51:K64)</f>
        <v>0.22500106734860523</v>
      </c>
      <c r="L65" s="15">
        <f t="shared" ref="L65" si="8">AVERAGE(L23:L35,L37:L49,L51:L64)</f>
        <v>0.77499893265139486</v>
      </c>
      <c r="M65" s="7"/>
      <c r="N65" s="15">
        <f t="shared" ref="N65" si="9">AVERAGE(N23:N35,N37:N49,N51:N64)</f>
        <v>0.72860171260647066</v>
      </c>
      <c r="O65" s="15">
        <f t="shared" ref="O65" si="10">AVERAGE(O23:O35,O37:O49,O51:O64)</f>
        <v>0.27139828739352945</v>
      </c>
      <c r="P65" s="15">
        <f t="shared" ref="P65" si="11">AVERAGE(P23:P35,P37:P49,P51:P64)</f>
        <v>0.23899471951250853</v>
      </c>
      <c r="Q65" s="15">
        <f t="shared" ref="Q65" si="12">AVERAGE(Q23:Q35,Q37:Q49,Q51:Q64)</f>
        <v>0.76100528048749161</v>
      </c>
      <c r="R65" s="7"/>
      <c r="S65" s="15">
        <f t="shared" ref="S65" si="13">AVERAGE(S23:S35,S37:S49,S51:S64)</f>
        <v>0.76099618962229509</v>
      </c>
      <c r="T65" s="15">
        <f t="shared" ref="T65" si="14">AVERAGE(T23:T35,T37:T49,T51:T64)</f>
        <v>0.23900381037770502</v>
      </c>
      <c r="U65" s="15">
        <f t="shared" ref="U65" si="15">AVERAGE(U23:U35,U37:U49,U51:U64)</f>
        <v>0.20792011885526099</v>
      </c>
      <c r="V65" s="15">
        <f t="shared" ref="V65" si="16">AVERAGE(V23:V35,V37:V49,V51:V64)</f>
        <v>0.79207988114473926</v>
      </c>
      <c r="W65" s="7"/>
      <c r="X65" s="15">
        <f t="shared" ref="X65" si="17">AVERAGE(X23:X35,X37:X49,X51:X64)</f>
        <v>0.68439093140445173</v>
      </c>
      <c r="Y65" s="15">
        <f t="shared" ref="Y65" si="18">AVERAGE(Y23:Y35,Y37:Y49,Y51:Y64)</f>
        <v>0.31560906859554833</v>
      </c>
      <c r="Z65" s="15">
        <f t="shared" ref="Z65" si="19">AVERAGE(Z23:Z35,Z37:Z49,Z51:Z64)</f>
        <v>0.29413200098393166</v>
      </c>
      <c r="AA65" s="15">
        <f t="shared" ref="AA65" si="20">AVERAGE(AA23:AA35,AA37:AA49,AA51:AA64)</f>
        <v>0.70586799901606845</v>
      </c>
      <c r="AB65" s="7"/>
      <c r="AC65" s="15">
        <f t="shared" ref="AC65" si="21">AVERAGE(AC23:AC35,AC37:AC49,AC51:AC64)</f>
        <v>0.63601349230304283</v>
      </c>
      <c r="AD65" s="15">
        <f t="shared" ref="AD65" si="22">AVERAGE(AD23:AD35,AD37:AD49,AD51:AD64)</f>
        <v>0.36398650769695712</v>
      </c>
      <c r="AE65" s="15">
        <f t="shared" ref="AE65" si="23">AVERAGE(AE23:AE35,AE37:AE49,AE51:AE64)</f>
        <v>0.32491428391338856</v>
      </c>
      <c r="AF65" s="15">
        <f t="shared" ref="AF65" si="24">AVERAGE(AF23:AF35,AF37:AF49,AF51:AF64)</f>
        <v>0.67508571608661139</v>
      </c>
      <c r="AG65" s="7"/>
      <c r="AH65" s="15">
        <f t="shared" ref="AH65" si="25">AVERAGE(AH23:AH35,AH37:AH49,AH51:AH64)</f>
        <v>0.79264187007816256</v>
      </c>
      <c r="AI65" s="15">
        <f t="shared" ref="AI65" si="26">AVERAGE(AI23:AI35,AI37:AI49,AI51:AI64)</f>
        <v>0.20735812992183744</v>
      </c>
      <c r="AJ65" s="15">
        <f t="shared" ref="AJ65" si="27">AVERAGE(AJ23:AJ35,AJ37:AJ49,AJ51:AJ64)</f>
        <v>0.18970982250053486</v>
      </c>
      <c r="AK65" s="15">
        <f t="shared" ref="AK65" si="28">AVERAGE(AK23:AK35,AK37:AK49,AK51:AK64)</f>
        <v>0.81029017749946519</v>
      </c>
      <c r="AL65" s="7"/>
      <c r="AM65" s="15">
        <f t="shared" ref="AM65" si="29">AVERAGE(AM23:AM35,AM37:AM49,AM51:AM64)</f>
        <v>0.67737762852509475</v>
      </c>
      <c r="AN65" s="15">
        <f t="shared" ref="AN65" si="30">AVERAGE(AN23:AN35,AN37:AN49,AN51:AN64)</f>
        <v>0.3226223714749053</v>
      </c>
      <c r="AO65" s="15">
        <f t="shared" ref="AO65" si="31">AVERAGE(AO23:AO35,AO37:AO49,AO51:AO64)</f>
        <v>0.30272868696434574</v>
      </c>
      <c r="AP65" s="15">
        <f t="shared" ref="AP65" si="32">AVERAGE(AP23:AP35,AP37:AP49,AP51:AP64)</f>
        <v>0.69727131303565448</v>
      </c>
      <c r="AQ65" s="7"/>
      <c r="AR65" s="15">
        <f t="shared" ref="AR65" si="33">AVERAGE(AR23:AR35,AR37:AR49,AR51:AR64)</f>
        <v>0.85705834427703198</v>
      </c>
      <c r="AS65" s="15">
        <f t="shared" ref="AS65" si="34">AVERAGE(AS23:AS35,AS37:AS49,AS51:AS64)</f>
        <v>0.14294165572296808</v>
      </c>
      <c r="AT65" s="15">
        <f t="shared" ref="AT65" si="35">AVERAGE(AT23:AT35,AT37:AT49,AT51:AT64)</f>
        <v>0.12726560061177403</v>
      </c>
      <c r="AU65" s="15">
        <f t="shared" ref="AU65" si="36">AVERAGE(AU23:AU35,AU37:AU49,AU51:AU64)</f>
        <v>0.87273439938822595</v>
      </c>
      <c r="AV65" s="7"/>
      <c r="AW65" s="15">
        <f t="shared" ref="AW65" si="37">AVERAGE(AW23:AW35,AW37:AW49,AW51:AW64)</f>
        <v>0.76591042074704041</v>
      </c>
      <c r="AX65" s="15">
        <f t="shared" ref="AX65" si="38">AVERAGE(AX23:AX35,AX37:AX49,AX51:AX64)</f>
        <v>0.23408957925295959</v>
      </c>
      <c r="AY65" s="15">
        <f t="shared" ref="AY65" si="39">AVERAGE(AY23:AY35,AY37:AY49,AY51:AY64)</f>
        <v>0.21467633124349528</v>
      </c>
      <c r="AZ65" s="15">
        <f t="shared" ref="AZ65" si="40">AVERAGE(AZ23:AZ35,AZ37:AZ49,AZ51:AZ64)</f>
        <v>0.78532366875650472</v>
      </c>
      <c r="BA65" s="7"/>
      <c r="BB65" s="15">
        <f t="shared" ref="BB65" si="41">AVERAGE(BB23:BB35,BB37:BB49,BB51:BB64)</f>
        <v>0.8563267547798421</v>
      </c>
      <c r="BC65" s="15">
        <f t="shared" ref="BC65" si="42">AVERAGE(BC23:BC35,BC37:BC49,BC51:BC64)</f>
        <v>0.14367324522015804</v>
      </c>
      <c r="BD65" s="15">
        <f t="shared" ref="BD65" si="43">AVERAGE(BD23:BD35,BD37:BD49,BD51:BD64)</f>
        <v>0.12653268618792679</v>
      </c>
      <c r="BE65" s="15">
        <f t="shared" ref="BE65" si="44">AVERAGE(BE23:BE35,BE37:BE49,BE51:BE64)</f>
        <v>0.87346731381207321</v>
      </c>
      <c r="BF65" s="7"/>
      <c r="BG65" s="15">
        <f>AVERAGE(BG23:BG35,BG37:BG49,BG51:BG64)</f>
        <v>0.78150168609462423</v>
      </c>
      <c r="BH65" s="15">
        <f t="shared" ref="BH65" si="45">AVERAGE(BH23:BH35,BH37:BH49,BH51:BH64)</f>
        <v>0.2184983139053758</v>
      </c>
      <c r="BI65" s="15">
        <f t="shared" ref="BI65" si="46">AVERAGE(BI23:BI35,BI37:BI49,BI51:BI64)</f>
        <v>0.19243180527929474</v>
      </c>
      <c r="BJ65" s="15">
        <f t="shared" ref="BJ65" si="47">AVERAGE(BJ23:BJ35,BJ37:BJ49,BJ51:BJ64)</f>
        <v>0.80756819472070551</v>
      </c>
      <c r="BL65" s="45" t="s">
        <v>76</v>
      </c>
      <c r="BM65" s="15">
        <f>AVERAGE(BM23:BM35,BM37:BM49,BM51:BM64)</f>
        <v>0.76197355257764599</v>
      </c>
      <c r="BN65" s="15">
        <f t="shared" ref="BN65:BP65" si="48">AVERAGE(BN23:BN35,BN37:BN49,BN51:BN64)</f>
        <v>0.23802644742235399</v>
      </c>
      <c r="BO65" s="15">
        <f t="shared" si="48"/>
        <v>0.21137225054269612</v>
      </c>
      <c r="BP65" s="15">
        <f t="shared" si="48"/>
        <v>0.78862774945730396</v>
      </c>
    </row>
    <row r="66" spans="1:68" outlineLevel="1" x14ac:dyDescent="0.2">
      <c r="A66" s="2"/>
      <c r="B66" s="19"/>
      <c r="C66" s="19"/>
      <c r="D66" s="20"/>
      <c r="E66" s="20"/>
      <c r="F66" s="20"/>
      <c r="G66" s="20"/>
      <c r="H66" s="14"/>
      <c r="I66" s="14"/>
      <c r="J66" s="14"/>
      <c r="K66" s="20"/>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43"/>
      <c r="AZ66" s="41"/>
      <c r="BA66" s="14"/>
      <c r="BB66" s="14"/>
      <c r="BC66" s="14"/>
      <c r="BD66" s="14"/>
      <c r="BE66" s="41"/>
      <c r="BF66" s="14"/>
      <c r="BG66" s="14"/>
      <c r="BH66" s="14"/>
      <c r="BI66" s="14"/>
      <c r="BJ66" s="41"/>
    </row>
    <row r="67" spans="1:68" x14ac:dyDescent="0.2">
      <c r="B67" s="55"/>
      <c r="C67" s="16"/>
    </row>
    <row r="69" spans="1:68" x14ac:dyDescent="0.2">
      <c r="B69" s="16"/>
    </row>
  </sheetData>
  <mergeCells count="35">
    <mergeCell ref="A22:B22"/>
    <mergeCell ref="A36:B36"/>
    <mergeCell ref="A50:B50"/>
    <mergeCell ref="A65:C65"/>
    <mergeCell ref="AG20:AK20"/>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117"/>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11" t="s">
        <v>17</v>
      </c>
      <c r="B1" s="8"/>
      <c r="C1" s="8"/>
      <c r="D1" s="8"/>
    </row>
    <row r="2" spans="1:17" x14ac:dyDescent="0.2">
      <c r="A2" s="12" t="s">
        <v>45</v>
      </c>
      <c r="B2" s="8"/>
      <c r="C2" s="8"/>
      <c r="D2" s="8"/>
    </row>
    <row r="3" spans="1:17" x14ac:dyDescent="0.2">
      <c r="A3" s="23" t="str">
        <f>+PUNTUALIDAD!A3</f>
        <v>AEROPUERTO INTERNACIONAL DE CANCUN</v>
      </c>
      <c r="B3" s="23"/>
      <c r="C3" s="23"/>
      <c r="D3" s="23"/>
    </row>
    <row r="6" spans="1:17" ht="25.5" x14ac:dyDescent="0.2">
      <c r="A6" s="33" t="s">
        <v>67</v>
      </c>
      <c r="B6" s="65" t="s">
        <v>61</v>
      </c>
      <c r="C6" s="65" t="s">
        <v>51</v>
      </c>
      <c r="D6" s="65" t="s">
        <v>23</v>
      </c>
      <c r="E6" s="65" t="s">
        <v>52</v>
      </c>
      <c r="F6" s="65" t="s">
        <v>53</v>
      </c>
      <c r="G6" s="65" t="s">
        <v>54</v>
      </c>
      <c r="H6" s="65" t="s">
        <v>55</v>
      </c>
      <c r="I6" s="65" t="s">
        <v>56</v>
      </c>
      <c r="J6" s="65" t="s">
        <v>57</v>
      </c>
      <c r="K6" s="65" t="s">
        <v>58</v>
      </c>
      <c r="L6" s="65" t="s">
        <v>59</v>
      </c>
      <c r="M6" s="65" t="s">
        <v>60</v>
      </c>
    </row>
    <row r="7" spans="1:17" x14ac:dyDescent="0.2">
      <c r="A7" s="24" t="s">
        <v>62</v>
      </c>
      <c r="B7" s="38">
        <f>+PUNTUALIDAD!G16</f>
        <v>0.94683327784181148</v>
      </c>
      <c r="C7" s="38">
        <f>+PUNTUALIDAD!L16</f>
        <v>0.94108050753097006</v>
      </c>
      <c r="D7" s="38">
        <f>+PUNTUALIDAD!Q16</f>
        <v>0.94146097683730556</v>
      </c>
      <c r="E7" s="38">
        <f>+PUNTUALIDAD!V16</f>
        <v>0.94270074689962513</v>
      </c>
      <c r="F7" s="38">
        <f>+PUNTUALIDAD!AA16</f>
        <v>0.86735485265548939</v>
      </c>
      <c r="G7" s="38">
        <f>+PUNTUALIDAD!AF16</f>
        <v>0.877524645036314</v>
      </c>
      <c r="H7" s="38">
        <f>+PUNTUALIDAD!AK16</f>
        <v>0.79429045523446962</v>
      </c>
      <c r="I7" s="38">
        <f>+PUNTUALIDAD!AP16</f>
        <v>0.83369246127660268</v>
      </c>
      <c r="J7" s="38">
        <f>+PUNTUALIDAD!AU16</f>
        <v>0.83732615756552231</v>
      </c>
      <c r="K7" s="38">
        <f>+PUNTUALIDAD!AZ16</f>
        <v>0.8613326821582763</v>
      </c>
      <c r="L7" s="38">
        <f>+PUNTUALIDAD!BE16</f>
        <v>0.85572292952672735</v>
      </c>
      <c r="M7" s="38">
        <f>+PUNTUALIDAD!BJ16</f>
        <v>0.64797568526550808</v>
      </c>
    </row>
    <row r="8" spans="1:17" x14ac:dyDescent="0.2">
      <c r="A8" s="24" t="s">
        <v>63</v>
      </c>
      <c r="B8" s="38">
        <f>+PUNTUALIDAD!G22</f>
        <v>0.84225468534769676</v>
      </c>
      <c r="C8" s="38">
        <f>+PUNTUALIDAD!L22</f>
        <v>0.86565601819243321</v>
      </c>
      <c r="D8" s="38">
        <f>+PUNTUALIDAD!Q22</f>
        <v>0.82999498720971665</v>
      </c>
      <c r="E8" s="38">
        <f>+PUNTUALIDAD!V22</f>
        <v>0.87798391368481166</v>
      </c>
      <c r="F8" s="38">
        <f>+PUNTUALIDAD!AA22</f>
        <v>0.77396793264715857</v>
      </c>
      <c r="G8" s="38">
        <f>+PUNTUALIDAD!AF22</f>
        <v>0.66697478217618478</v>
      </c>
      <c r="H8" s="38">
        <f>+PUNTUALIDAD!AK22</f>
        <v>0.81886105488138905</v>
      </c>
      <c r="I8" s="38">
        <f>+PUNTUALIDAD!AP22</f>
        <v>0.73945716142086504</v>
      </c>
      <c r="J8" s="38">
        <f>+PUNTUALIDAD!AU22</f>
        <v>0.84379654581314245</v>
      </c>
      <c r="K8" s="38">
        <f>+PUNTUALIDAD!AZ22</f>
        <v>0.88173951667431172</v>
      </c>
      <c r="L8" s="38">
        <f>+PUNTUALIDAD!BE22</f>
        <v>0.88874459784763238</v>
      </c>
      <c r="M8" s="38">
        <f>+PUNTUALIDAD!BJ22</f>
        <v>0.81457446377251652</v>
      </c>
    </row>
    <row r="9" spans="1:17" x14ac:dyDescent="0.2">
      <c r="A9" s="24" t="s">
        <v>64</v>
      </c>
      <c r="B9" s="38">
        <f>+PUNTUALIDAD!G36</f>
        <v>0.85955368473502392</v>
      </c>
      <c r="C9" s="38">
        <f>+PUNTUALIDAD!L36</f>
        <v>0.8365016306068126</v>
      </c>
      <c r="D9" s="38">
        <f>+PUNTUALIDAD!Q36</f>
        <v>0.81308928844425798</v>
      </c>
      <c r="E9" s="38">
        <f>+PUNTUALIDAD!V36</f>
        <v>0.91692651146132709</v>
      </c>
      <c r="F9" s="38">
        <f>+PUNTUALIDAD!AA36</f>
        <v>0.74620986000157297</v>
      </c>
      <c r="G9" s="38">
        <f>+PUNTUALIDAD!AF36</f>
        <v>0.64110941567979218</v>
      </c>
      <c r="H9" s="38">
        <f>+PUNTUALIDAD!AK36</f>
        <v>0.83092411488995932</v>
      </c>
      <c r="I9" s="38">
        <f>+PUNTUALIDAD!AP36</f>
        <v>0.79518634261307175</v>
      </c>
      <c r="J9" s="38">
        <f>+PUNTUALIDAD!AU36</f>
        <v>0.91647595863131737</v>
      </c>
      <c r="K9" s="38">
        <f>+PUNTUALIDAD!AZ36</f>
        <v>0.87323329185817999</v>
      </c>
      <c r="L9" s="38">
        <f>+PUNTUALIDAD!BE36</f>
        <v>0.87831218768490049</v>
      </c>
      <c r="M9" s="38">
        <f>+PUNTUALIDAD!BJ36</f>
        <v>0.87983462442364146</v>
      </c>
    </row>
    <row r="10" spans="1:17" x14ac:dyDescent="0.2">
      <c r="A10" s="24" t="s">
        <v>65</v>
      </c>
      <c r="B10" s="38">
        <f>+PUNTUALIDAD!G50</f>
        <v>0.61241496598639455</v>
      </c>
      <c r="C10" s="38">
        <f>+PUNTUALIDAD!L50</f>
        <v>0.62283914915493865</v>
      </c>
      <c r="D10" s="38">
        <f>+PUNTUALIDAD!Q50</f>
        <v>0.64857968828557067</v>
      </c>
      <c r="E10" s="38">
        <f>+PUNTUALIDAD!V50</f>
        <v>0.60530045351473927</v>
      </c>
      <c r="F10" s="38">
        <f>+PUNTUALIDAD!AA50</f>
        <v>0.58137695637695641</v>
      </c>
      <c r="G10" s="38">
        <f>+PUNTUALIDAD!AF50</f>
        <v>0.72482517482517494</v>
      </c>
      <c r="H10" s="38">
        <f>+PUNTUALIDAD!AK50</f>
        <v>0.77438731203437083</v>
      </c>
      <c r="I10" s="38">
        <f>+PUNTUALIDAD!AP50</f>
        <v>0.56181453350570998</v>
      </c>
      <c r="J10" s="38">
        <f>+PUNTUALIDAD!AU50</f>
        <v>0.86453791306732486</v>
      </c>
      <c r="K10" s="38">
        <f>+PUNTUALIDAD!AZ50</f>
        <v>0.61564980158730154</v>
      </c>
      <c r="L10" s="38">
        <f>+PUNTUALIDAD!BE50</f>
        <v>0.85287952787952792</v>
      </c>
      <c r="M10" s="38">
        <f>+PUNTUALIDAD!BJ50</f>
        <v>0.72771164021164025</v>
      </c>
    </row>
    <row r="11" spans="1:17" x14ac:dyDescent="0.2">
      <c r="A11" s="26"/>
      <c r="B11" s="27"/>
      <c r="C11" s="27"/>
      <c r="D11" s="27"/>
      <c r="E11" s="27"/>
      <c r="F11" s="27"/>
      <c r="G11" s="27"/>
      <c r="H11" s="27"/>
      <c r="I11" s="27"/>
      <c r="J11" s="27"/>
      <c r="K11" s="27"/>
      <c r="L11" s="27"/>
      <c r="M11" s="27"/>
    </row>
    <row r="12" spans="1:17" ht="25.5" x14ac:dyDescent="0.2">
      <c r="A12" s="33" t="s">
        <v>108</v>
      </c>
      <c r="B12" s="65" t="s">
        <v>61</v>
      </c>
      <c r="C12" s="65" t="s">
        <v>51</v>
      </c>
      <c r="D12" s="65" t="s">
        <v>23</v>
      </c>
      <c r="E12" s="65" t="s">
        <v>52</v>
      </c>
      <c r="F12" s="65" t="s">
        <v>53</v>
      </c>
      <c r="G12" s="65" t="s">
        <v>54</v>
      </c>
      <c r="H12" s="65" t="s">
        <v>55</v>
      </c>
      <c r="I12" s="65" t="s">
        <v>56</v>
      </c>
      <c r="J12" s="65" t="s">
        <v>57</v>
      </c>
      <c r="K12" s="65" t="s">
        <v>58</v>
      </c>
      <c r="L12" s="65" t="s">
        <v>59</v>
      </c>
      <c r="M12" s="65" t="s">
        <v>60</v>
      </c>
      <c r="Q12" s="22"/>
    </row>
    <row r="13" spans="1:17" x14ac:dyDescent="0.2">
      <c r="A13" s="24" t="s">
        <v>62</v>
      </c>
      <c r="B13" s="25">
        <f>+PUNTUALIDAD!D16</f>
        <v>0.86871173846663163</v>
      </c>
      <c r="C13" s="25">
        <f>+PUNTUALIDAD!I16</f>
        <v>0.89367077619339719</v>
      </c>
      <c r="D13" s="25">
        <f>+PUNTUALIDAD!N16</f>
        <v>0.85904384170896142</v>
      </c>
      <c r="E13" s="25">
        <f>+PUNTUALIDAD!S16</f>
        <v>0.88786307016442445</v>
      </c>
      <c r="F13" s="25">
        <f>+PUNTUALIDAD!X16</f>
        <v>0.80216998215704971</v>
      </c>
      <c r="G13" s="25">
        <f>+PUNTUALIDAD!AC16</f>
        <v>0.79875695800750357</v>
      </c>
      <c r="H13" s="25">
        <f>+PUNTUALIDAD!AH16</f>
        <v>0.74443797078981899</v>
      </c>
      <c r="I13" s="25">
        <f>+PUNTUALIDAD!AM16</f>
        <v>0.7289241607198832</v>
      </c>
      <c r="J13" s="25">
        <f>+PUNTUALIDAD!AR16</f>
        <v>0.79114706180936667</v>
      </c>
      <c r="K13" s="25">
        <f>+PUNTUALIDAD!AW16</f>
        <v>0.83281964732536817</v>
      </c>
      <c r="L13" s="25">
        <f>+PUNTUALIDAD!BB16</f>
        <v>0.82927148088913938</v>
      </c>
      <c r="M13" s="25">
        <f>+PUNTUALIDAD!BG16</f>
        <v>0.61265089311007781</v>
      </c>
    </row>
    <row r="14" spans="1:17" x14ac:dyDescent="0.2">
      <c r="A14" s="24" t="s">
        <v>63</v>
      </c>
      <c r="B14" s="25">
        <f>+PUNTUALIDAD!D22</f>
        <v>0.83840210465573228</v>
      </c>
      <c r="C14" s="25">
        <f>+PUNTUALIDAD!I22</f>
        <v>0.85482962803445572</v>
      </c>
      <c r="D14" s="25">
        <f>+PUNTUALIDAD!N22</f>
        <v>0.80898884987258002</v>
      </c>
      <c r="E14" s="25">
        <f>+PUNTUALIDAD!S22</f>
        <v>0.8634179776837082</v>
      </c>
      <c r="F14" s="25">
        <f>+PUNTUALIDAD!X22</f>
        <v>0.74614273668013475</v>
      </c>
      <c r="G14" s="25">
        <f>+PUNTUALIDAD!AC22</f>
        <v>0.62488999502097442</v>
      </c>
      <c r="H14" s="25">
        <f>+PUNTUALIDAD!AH22</f>
        <v>0.80956782347792833</v>
      </c>
      <c r="I14" s="25">
        <f>+PUNTUALIDAD!AM22</f>
        <v>0.72023373000680602</v>
      </c>
      <c r="J14" s="25">
        <f>+PUNTUALIDAD!AR22</f>
        <v>0.81944613167836122</v>
      </c>
      <c r="K14" s="25">
        <f>+PUNTUALIDAD!AW22</f>
        <v>0.86685315637654403</v>
      </c>
      <c r="L14" s="25">
        <f>+PUNTUALIDAD!BB22</f>
        <v>0.86814261054489883</v>
      </c>
      <c r="M14" s="25">
        <f>+PUNTUALIDAD!BG22</f>
        <v>0.79540052193185673</v>
      </c>
    </row>
    <row r="15" spans="1:17" x14ac:dyDescent="0.2">
      <c r="A15" s="24" t="s">
        <v>64</v>
      </c>
      <c r="B15" s="25">
        <f>+PUNTUALIDAD!D36</f>
        <v>0.81639892283026205</v>
      </c>
      <c r="C15" s="25">
        <f>+PUNTUALIDAD!I36</f>
        <v>0.80165630352010631</v>
      </c>
      <c r="D15" s="25">
        <f>+PUNTUALIDAD!N36</f>
        <v>0.78230953180243235</v>
      </c>
      <c r="E15" s="25">
        <f>+PUNTUALIDAD!S36</f>
        <v>0.89311590194620305</v>
      </c>
      <c r="F15" s="25">
        <f>+PUNTUALIDAD!X36</f>
        <v>0.74620986000157297</v>
      </c>
      <c r="G15" s="25">
        <f>+PUNTUALIDAD!AC36</f>
        <v>0.58160402745099971</v>
      </c>
      <c r="H15" s="25">
        <f>+PUNTUALIDAD!AH36</f>
        <v>0.81451755226490918</v>
      </c>
      <c r="I15" s="25">
        <f>+PUNTUALIDAD!AM36</f>
        <v>0.77386616059022229</v>
      </c>
      <c r="J15" s="25">
        <f>+PUNTUALIDAD!AR36</f>
        <v>0.91063214039278151</v>
      </c>
      <c r="K15" s="25">
        <f>+PUNTUALIDAD!AW36</f>
        <v>0.83223473812617998</v>
      </c>
      <c r="L15" s="25">
        <f>+PUNTUALIDAD!BB36</f>
        <v>0.86474567170850203</v>
      </c>
      <c r="M15" s="25">
        <f>+PUNTUALIDAD!BG36</f>
        <v>0.85806534765129427</v>
      </c>
    </row>
    <row r="16" spans="1:17" x14ac:dyDescent="0.2">
      <c r="A16" s="24" t="s">
        <v>65</v>
      </c>
      <c r="B16" s="25">
        <f>+PUNTUALIDAD!D50</f>
        <v>0.56271387342815904</v>
      </c>
      <c r="C16" s="25">
        <f>+PUNTUALIDAD!I50</f>
        <v>0.55629458261037223</v>
      </c>
      <c r="D16" s="25">
        <f>+PUNTUALIDAD!N50</f>
        <v>0.60408496732026151</v>
      </c>
      <c r="E16" s="25">
        <f>+PUNTUALIDAD!S50</f>
        <v>0.55264477585906158</v>
      </c>
      <c r="F16" s="25">
        <f>+PUNTUALIDAD!X50</f>
        <v>0.5439726939726941</v>
      </c>
      <c r="G16" s="25">
        <f>+PUNTUALIDAD!AC50</f>
        <v>0.71346153846153859</v>
      </c>
      <c r="H16" s="25">
        <f>+PUNTUALIDAD!AH50</f>
        <v>0.74438731203437081</v>
      </c>
      <c r="I16" s="25">
        <f>+PUNTUALIDAD!AM50</f>
        <v>0.54250236419354059</v>
      </c>
      <c r="J16" s="25">
        <f>+PUNTUALIDAD!AR50</f>
        <v>0.84938639791580972</v>
      </c>
      <c r="K16" s="25">
        <f>+PUNTUALIDAD!AW50</f>
        <v>0.60969742063492061</v>
      </c>
      <c r="L16" s="25">
        <f>+PUNTUALIDAD!BB50</f>
        <v>0.83651048026048036</v>
      </c>
      <c r="M16" s="25">
        <f>+PUNTUALIDAD!BG50</f>
        <v>0.68988095238095237</v>
      </c>
    </row>
    <row r="41" spans="10:17" x14ac:dyDescent="0.2">
      <c r="N41" s="29"/>
      <c r="P41" s="30"/>
      <c r="Q41" s="29"/>
    </row>
    <row r="42" spans="10:17" x14ac:dyDescent="0.2">
      <c r="N42" s="29"/>
      <c r="P42" s="30"/>
      <c r="Q42" s="29"/>
    </row>
    <row r="43" spans="10:17" x14ac:dyDescent="0.2">
      <c r="N43" s="29"/>
      <c r="P43" s="30"/>
      <c r="Q43" s="29"/>
    </row>
    <row r="44" spans="10:17" x14ac:dyDescent="0.2">
      <c r="N44" s="29"/>
      <c r="P44" s="30"/>
      <c r="Q44" s="29"/>
    </row>
    <row r="45" spans="10:17" x14ac:dyDescent="0.2">
      <c r="N45" s="29"/>
      <c r="P45" s="30"/>
      <c r="Q45" s="29"/>
    </row>
    <row r="46" spans="10:17" ht="12.75" customHeight="1" x14ac:dyDescent="0.2">
      <c r="N46" s="29"/>
      <c r="P46" s="30"/>
      <c r="Q46" s="29"/>
    </row>
    <row r="47" spans="10:17" ht="38.25" x14ac:dyDescent="0.2">
      <c r="J47" s="88" t="s">
        <v>66</v>
      </c>
      <c r="K47" s="88"/>
      <c r="L47" s="32" t="s">
        <v>156</v>
      </c>
      <c r="M47" s="32" t="s">
        <v>68</v>
      </c>
      <c r="N47" s="29"/>
    </row>
    <row r="48" spans="10:17" x14ac:dyDescent="0.2">
      <c r="J48" s="61" t="s">
        <v>167</v>
      </c>
      <c r="K48" s="36"/>
      <c r="L48" s="28">
        <v>0.77396393546346087</v>
      </c>
      <c r="M48" s="28">
        <v>0.75055362227143307</v>
      </c>
      <c r="N48" s="29"/>
      <c r="P48" s="22"/>
    </row>
    <row r="49" spans="1:16" x14ac:dyDescent="0.2">
      <c r="J49" s="61" t="s">
        <v>168</v>
      </c>
      <c r="K49" s="36"/>
      <c r="L49" s="28">
        <v>0.91305024109503807</v>
      </c>
      <c r="M49" s="28">
        <v>0.84569917561051489</v>
      </c>
      <c r="N49" s="29"/>
      <c r="P49" s="22"/>
    </row>
    <row r="50" spans="1:16" x14ac:dyDescent="0.2">
      <c r="J50" s="61" t="s">
        <v>169</v>
      </c>
      <c r="K50" s="36"/>
      <c r="L50" s="28">
        <v>0.87785501489572992</v>
      </c>
      <c r="M50" s="28">
        <v>0.8622972525653757</v>
      </c>
      <c r="N50" s="29"/>
      <c r="P50" s="22"/>
    </row>
    <row r="51" spans="1:16" x14ac:dyDescent="0.2">
      <c r="J51" s="61" t="s">
        <v>83</v>
      </c>
      <c r="K51" s="36"/>
      <c r="L51" s="28">
        <v>0.71666666666666667</v>
      </c>
      <c r="M51" s="28">
        <v>0.68333333333333335</v>
      </c>
      <c r="N51" s="29"/>
      <c r="P51" s="22"/>
    </row>
    <row r="52" spans="1:16" x14ac:dyDescent="0.2">
      <c r="A52" s="5"/>
      <c r="B52" s="22"/>
      <c r="J52" s="61" t="s">
        <v>170</v>
      </c>
      <c r="K52" s="36"/>
      <c r="L52" s="28">
        <v>0.87117552334943638</v>
      </c>
      <c r="M52" s="28">
        <v>0.7938808373590982</v>
      </c>
      <c r="N52" s="29"/>
      <c r="P52" s="22"/>
    </row>
    <row r="53" spans="1:16" x14ac:dyDescent="0.2">
      <c r="B53" s="22"/>
      <c r="J53" s="61" t="s">
        <v>171</v>
      </c>
      <c r="K53" s="36"/>
      <c r="L53" s="28">
        <v>0.83518825479516934</v>
      </c>
      <c r="M53" s="28">
        <v>0.75515036703765093</v>
      </c>
      <c r="N53" s="29"/>
      <c r="P53" s="22"/>
    </row>
    <row r="54" spans="1:16" x14ac:dyDescent="0.2">
      <c r="B54" s="22"/>
      <c r="J54" s="61" t="s">
        <v>172</v>
      </c>
      <c r="K54" s="36"/>
      <c r="L54" s="28">
        <v>0.93364317066873226</v>
      </c>
      <c r="M54" s="28">
        <v>0.84843790343403047</v>
      </c>
      <c r="N54" s="29"/>
      <c r="P54" s="22"/>
    </row>
    <row r="55" spans="1:16" x14ac:dyDescent="0.2">
      <c r="B55" s="22"/>
      <c r="N55" s="29"/>
      <c r="P55" s="22"/>
    </row>
    <row r="56" spans="1:16" x14ac:dyDescent="0.2">
      <c r="B56" s="22"/>
      <c r="N56" s="29"/>
      <c r="P56" s="22"/>
    </row>
    <row r="57" spans="1:16" x14ac:dyDescent="0.2">
      <c r="B57" s="22"/>
    </row>
    <row r="58" spans="1:16" x14ac:dyDescent="0.2">
      <c r="B58" s="22"/>
    </row>
    <row r="64" spans="1:16" ht="12.75" customHeight="1" x14ac:dyDescent="0.2"/>
    <row r="65" spans="2:16" ht="38.25" x14ac:dyDescent="0.2">
      <c r="J65" s="98" t="s">
        <v>66</v>
      </c>
      <c r="K65" s="99"/>
      <c r="L65" s="32" t="str">
        <f>+L47</f>
        <v>Índice de puntualidad
(Ene-Dic)</v>
      </c>
      <c r="M65" s="32" t="s">
        <v>68</v>
      </c>
    </row>
    <row r="66" spans="2:16" x14ac:dyDescent="0.2">
      <c r="B66" s="22"/>
      <c r="J66" s="60" t="s">
        <v>5</v>
      </c>
      <c r="K66" s="36"/>
      <c r="L66" s="28">
        <v>0.92333751568381428</v>
      </c>
      <c r="M66" s="28">
        <v>0.9169385194479297</v>
      </c>
      <c r="P66" s="22"/>
    </row>
    <row r="67" spans="2:16" x14ac:dyDescent="0.2">
      <c r="J67" s="60" t="s">
        <v>122</v>
      </c>
      <c r="K67" s="36"/>
      <c r="L67" s="28">
        <v>0.81553398058252424</v>
      </c>
      <c r="M67" s="28">
        <v>0.79611650485436891</v>
      </c>
      <c r="P67" s="22"/>
    </row>
    <row r="68" spans="2:16" x14ac:dyDescent="0.2">
      <c r="J68" s="60" t="s">
        <v>7</v>
      </c>
      <c r="K68" s="36"/>
      <c r="L68" s="28">
        <v>0.79846659364731654</v>
      </c>
      <c r="M68" s="28">
        <v>0.78751369112814895</v>
      </c>
      <c r="P68" s="22"/>
    </row>
    <row r="69" spans="2:16" x14ac:dyDescent="0.2">
      <c r="J69" s="60" t="s">
        <v>173</v>
      </c>
      <c r="K69" s="36"/>
      <c r="L69" s="28">
        <v>0.8243306716768436</v>
      </c>
      <c r="M69" s="28">
        <v>0.81822451855331146</v>
      </c>
      <c r="P69" s="22"/>
    </row>
    <row r="70" spans="2:16" x14ac:dyDescent="0.2">
      <c r="J70" s="60" t="s">
        <v>6</v>
      </c>
      <c r="K70" s="36"/>
      <c r="L70" s="28">
        <v>0.83648332979401152</v>
      </c>
      <c r="M70" s="28">
        <v>0.81800806965385431</v>
      </c>
      <c r="P70" s="22"/>
    </row>
    <row r="71" spans="2:16" x14ac:dyDescent="0.2">
      <c r="J71" s="60" t="s">
        <v>124</v>
      </c>
      <c r="K71" s="36"/>
      <c r="L71" s="28">
        <v>0.87492221530802738</v>
      </c>
      <c r="M71" s="28">
        <v>0.85998755444928432</v>
      </c>
      <c r="P71" s="22"/>
    </row>
    <row r="72" spans="2:16" x14ac:dyDescent="0.2">
      <c r="J72" s="60" t="s">
        <v>116</v>
      </c>
      <c r="K72" s="36"/>
      <c r="L72" s="28">
        <v>0.78328474246841595</v>
      </c>
      <c r="M72" s="28">
        <v>0.77259475218658891</v>
      </c>
      <c r="P72" s="22"/>
    </row>
    <row r="73" spans="2:16" x14ac:dyDescent="0.2">
      <c r="J73" s="60" t="s">
        <v>155</v>
      </c>
      <c r="K73" s="36"/>
      <c r="L73" s="28">
        <v>0.89844464775846289</v>
      </c>
      <c r="M73" s="28">
        <v>0.8853308935651113</v>
      </c>
      <c r="P73" s="22"/>
    </row>
    <row r="74" spans="2:16" x14ac:dyDescent="0.2">
      <c r="J74" s="60" t="s">
        <v>81</v>
      </c>
      <c r="K74" s="36"/>
      <c r="L74" s="28">
        <v>0.88081774684645497</v>
      </c>
      <c r="M74" s="28">
        <v>0.87095838770479916</v>
      </c>
      <c r="P74" s="22"/>
    </row>
    <row r="75" spans="2:16" x14ac:dyDescent="0.2">
      <c r="J75" s="60" t="s">
        <v>174</v>
      </c>
      <c r="K75" s="36"/>
      <c r="L75" s="28">
        <v>0.7365684575389948</v>
      </c>
      <c r="M75" s="28">
        <v>0.71577123050259961</v>
      </c>
    </row>
    <row r="76" spans="2:16" x14ac:dyDescent="0.2">
      <c r="B76" s="22"/>
      <c r="J76" s="60" t="s">
        <v>126</v>
      </c>
      <c r="K76" s="36"/>
      <c r="L76" s="28">
        <v>0.73968253968253972</v>
      </c>
      <c r="M76" s="28">
        <v>0.71111111111111114</v>
      </c>
    </row>
    <row r="77" spans="2:16" x14ac:dyDescent="0.2">
      <c r="J77" s="60" t="s">
        <v>175</v>
      </c>
      <c r="K77" s="36"/>
      <c r="L77" s="28">
        <v>0.80616174582798461</v>
      </c>
      <c r="M77" s="28">
        <v>0.77792041078305518</v>
      </c>
    </row>
    <row r="78" spans="2:16" x14ac:dyDescent="0.2">
      <c r="J78" s="60" t="s">
        <v>176</v>
      </c>
      <c r="K78" s="36"/>
      <c r="L78" s="28">
        <v>0.85728542914171657</v>
      </c>
      <c r="M78" s="28">
        <v>0.82584830339321358</v>
      </c>
    </row>
    <row r="83" spans="10:21" ht="48.75" customHeight="1" x14ac:dyDescent="0.2">
      <c r="J83" s="100" t="s">
        <v>66</v>
      </c>
      <c r="K83" s="101"/>
      <c r="L83" s="32" t="str">
        <f>+L65</f>
        <v>Índice de puntualidad
(Ene-Dic)</v>
      </c>
      <c r="M83" s="32" t="s">
        <v>68</v>
      </c>
    </row>
    <row r="84" spans="10:21" x14ac:dyDescent="0.2">
      <c r="J84" s="50" t="s">
        <v>177</v>
      </c>
      <c r="K84" s="36"/>
      <c r="L84" s="28">
        <v>0.88208955223880592</v>
      </c>
      <c r="M84" s="28">
        <v>0.87014925373134333</v>
      </c>
    </row>
    <row r="85" spans="10:21" x14ac:dyDescent="0.2">
      <c r="J85" s="50" t="s">
        <v>134</v>
      </c>
      <c r="K85" s="36"/>
      <c r="L85" s="28">
        <v>0.87401574803149606</v>
      </c>
      <c r="M85" s="28">
        <v>0.8307086614173228</v>
      </c>
    </row>
    <row r="86" spans="10:21" x14ac:dyDescent="0.2">
      <c r="J86" s="50" t="s">
        <v>178</v>
      </c>
      <c r="K86" s="36"/>
      <c r="L86" s="28">
        <v>0.95945945945945943</v>
      </c>
      <c r="M86" s="28">
        <v>0.95511583011583012</v>
      </c>
      <c r="P86" s="22"/>
    </row>
    <row r="87" spans="10:21" x14ac:dyDescent="0.2">
      <c r="J87" s="50" t="s">
        <v>179</v>
      </c>
      <c r="K87" s="36"/>
      <c r="L87" s="28">
        <v>0.38028169014084512</v>
      </c>
      <c r="M87" s="28">
        <v>0.27887323943661968</v>
      </c>
      <c r="P87" s="22"/>
    </row>
    <row r="88" spans="10:21" x14ac:dyDescent="0.2">
      <c r="J88" s="50" t="s">
        <v>180</v>
      </c>
      <c r="K88" s="36"/>
      <c r="L88" s="28">
        <v>0.82550335570469802</v>
      </c>
      <c r="M88" s="28">
        <v>0.81208053691275173</v>
      </c>
      <c r="P88" s="22"/>
      <c r="S88" s="39"/>
      <c r="T88" s="22"/>
      <c r="U88" s="22"/>
    </row>
    <row r="89" spans="10:21" x14ac:dyDescent="0.2">
      <c r="J89" s="50" t="s">
        <v>8</v>
      </c>
      <c r="K89" s="36"/>
      <c r="L89" s="28">
        <v>0.78964941569282132</v>
      </c>
      <c r="M89" s="28">
        <v>0.74958263772954925</v>
      </c>
      <c r="P89" s="22"/>
      <c r="S89" s="39"/>
      <c r="T89" s="22"/>
      <c r="U89" s="22"/>
    </row>
    <row r="90" spans="10:21" x14ac:dyDescent="0.2">
      <c r="J90" s="50" t="s">
        <v>181</v>
      </c>
      <c r="K90" s="36"/>
      <c r="L90" s="28">
        <v>0.85751978891820579</v>
      </c>
      <c r="M90" s="28">
        <v>0.85224274406332456</v>
      </c>
      <c r="P90" s="22"/>
      <c r="S90" s="39"/>
      <c r="T90" s="22"/>
      <c r="U90" s="22"/>
    </row>
    <row r="91" spans="10:21" x14ac:dyDescent="0.2">
      <c r="J91" s="50" t="s">
        <v>131</v>
      </c>
      <c r="K91" s="36"/>
      <c r="L91" s="28">
        <v>0.91826923076923073</v>
      </c>
      <c r="M91" s="28">
        <v>0.88461538461538458</v>
      </c>
      <c r="P91" s="22"/>
      <c r="S91" s="39"/>
      <c r="T91" s="22"/>
      <c r="U91" s="22"/>
    </row>
    <row r="92" spans="10:21" x14ac:dyDescent="0.2">
      <c r="J92" s="50" t="s">
        <v>73</v>
      </c>
      <c r="K92" s="36"/>
      <c r="L92" s="28">
        <v>0.84969325153374231</v>
      </c>
      <c r="M92" s="28">
        <v>0.84662576687116564</v>
      </c>
      <c r="P92" s="22"/>
    </row>
    <row r="93" spans="10:21" x14ac:dyDescent="0.2">
      <c r="J93" s="50" t="s">
        <v>182</v>
      </c>
      <c r="K93" s="36"/>
      <c r="L93" s="28">
        <v>0.75</v>
      </c>
      <c r="M93" s="28">
        <v>0.75</v>
      </c>
      <c r="P93" s="22"/>
    </row>
    <row r="94" spans="10:21" x14ac:dyDescent="0.2">
      <c r="J94" s="50" t="s">
        <v>71</v>
      </c>
      <c r="K94" s="36"/>
      <c r="L94" s="28">
        <v>0.76923076923076916</v>
      </c>
      <c r="M94" s="28">
        <v>0.64102564102564097</v>
      </c>
      <c r="P94" s="22"/>
    </row>
    <row r="95" spans="10:21" x14ac:dyDescent="0.2">
      <c r="J95" s="50" t="s">
        <v>183</v>
      </c>
      <c r="K95" s="36"/>
      <c r="L95" s="28">
        <v>0.94838709677419353</v>
      </c>
      <c r="M95" s="28">
        <v>0.94838709677419353</v>
      </c>
      <c r="P95" s="22"/>
    </row>
    <row r="96" spans="10:21" x14ac:dyDescent="0.2">
      <c r="J96" s="50" t="s">
        <v>117</v>
      </c>
      <c r="K96" s="36"/>
      <c r="L96" s="28">
        <v>0.984375</v>
      </c>
      <c r="M96" s="28">
        <v>0.97916666666666663</v>
      </c>
    </row>
    <row r="103" spans="10:16" ht="41.25" customHeight="1" x14ac:dyDescent="0.2">
      <c r="J103" s="102" t="s">
        <v>66</v>
      </c>
      <c r="K103" s="103"/>
      <c r="L103" s="32" t="str">
        <f>+L83</f>
        <v>Índice de puntualidad
(Ene-Dic)</v>
      </c>
      <c r="M103" s="32" t="s">
        <v>68</v>
      </c>
    </row>
    <row r="104" spans="10:16" x14ac:dyDescent="0.2">
      <c r="J104" s="35" t="s">
        <v>161</v>
      </c>
      <c r="K104" s="36"/>
      <c r="L104" s="28">
        <v>0.71717171717171713</v>
      </c>
      <c r="M104" s="28">
        <v>0.68686868686868685</v>
      </c>
    </row>
    <row r="105" spans="10:16" x14ac:dyDescent="0.2">
      <c r="J105" s="35" t="s">
        <v>9</v>
      </c>
      <c r="K105" s="36"/>
      <c r="L105" s="28">
        <v>0.77914110429447847</v>
      </c>
      <c r="M105" s="28">
        <v>0.76687116564417179</v>
      </c>
    </row>
    <row r="106" spans="10:16" x14ac:dyDescent="0.2">
      <c r="J106" s="35" t="s">
        <v>135</v>
      </c>
      <c r="K106" s="36"/>
      <c r="L106" s="28">
        <v>0.60294117647058831</v>
      </c>
      <c r="M106" s="28">
        <v>0.54411764705882359</v>
      </c>
      <c r="P106" s="22"/>
    </row>
    <row r="107" spans="10:16" x14ac:dyDescent="0.2">
      <c r="J107" s="35" t="s">
        <v>162</v>
      </c>
      <c r="K107" s="36"/>
      <c r="L107" s="28">
        <v>0.6073619631901841</v>
      </c>
      <c r="M107" s="28">
        <v>0.55828220858895705</v>
      </c>
      <c r="P107" s="22"/>
    </row>
    <row r="108" spans="10:16" x14ac:dyDescent="0.2">
      <c r="J108" s="35" t="s">
        <v>163</v>
      </c>
      <c r="K108" s="36"/>
      <c r="L108" s="28">
        <v>0.60714285714285721</v>
      </c>
      <c r="M108" s="28">
        <v>0.5625</v>
      </c>
      <c r="P108" s="22"/>
    </row>
    <row r="109" spans="10:16" x14ac:dyDescent="0.2">
      <c r="J109" s="35" t="s">
        <v>138</v>
      </c>
      <c r="K109" s="36"/>
      <c r="L109" s="28">
        <v>0.78</v>
      </c>
      <c r="M109" s="28">
        <v>0.78</v>
      </c>
      <c r="P109" s="22"/>
    </row>
    <row r="110" spans="10:16" x14ac:dyDescent="0.2">
      <c r="J110" s="35" t="s">
        <v>164</v>
      </c>
      <c r="K110" s="36"/>
      <c r="L110" s="28">
        <v>0.74915254237288131</v>
      </c>
      <c r="M110" s="28">
        <v>0.71186440677966101</v>
      </c>
      <c r="P110" s="22"/>
    </row>
    <row r="111" spans="10:16" x14ac:dyDescent="0.2">
      <c r="J111" s="35" t="s">
        <v>144</v>
      </c>
      <c r="K111" s="36"/>
      <c r="L111" s="28">
        <v>0.7661290322580645</v>
      </c>
      <c r="M111" s="28">
        <v>0.7661290322580645</v>
      </c>
    </row>
    <row r="112" spans="10:16" x14ac:dyDescent="0.2">
      <c r="J112" s="35" t="s">
        <v>140</v>
      </c>
      <c r="K112" s="36"/>
      <c r="L112" s="28">
        <v>0.70175438596491224</v>
      </c>
      <c r="M112" s="28">
        <v>0.66666666666666674</v>
      </c>
    </row>
    <row r="113" spans="10:13" x14ac:dyDescent="0.2">
      <c r="J113" s="35" t="s">
        <v>141</v>
      </c>
      <c r="K113" s="36"/>
      <c r="L113" s="28">
        <v>0.75652173913043474</v>
      </c>
      <c r="M113" s="28">
        <v>0.72173913043478266</v>
      </c>
    </row>
    <row r="114" spans="10:13" x14ac:dyDescent="0.2">
      <c r="J114" s="35" t="s">
        <v>142</v>
      </c>
      <c r="K114" s="36"/>
      <c r="L114" s="28">
        <v>0.65217391304347827</v>
      </c>
      <c r="M114" s="28">
        <v>0.64130434782608692</v>
      </c>
    </row>
    <row r="115" spans="10:13" x14ac:dyDescent="0.2">
      <c r="J115" s="35" t="s">
        <v>165</v>
      </c>
      <c r="K115" s="36"/>
      <c r="L115" s="28">
        <v>0.70121951219512191</v>
      </c>
      <c r="M115" s="28">
        <v>0.6707317073170731</v>
      </c>
    </row>
    <row r="116" spans="10:13" x14ac:dyDescent="0.2">
      <c r="J116" s="35" t="s">
        <v>120</v>
      </c>
      <c r="K116" s="36"/>
      <c r="L116" s="28">
        <v>0.69696969696969702</v>
      </c>
      <c r="M116" s="28">
        <v>0.60606060606060608</v>
      </c>
    </row>
    <row r="117" spans="10:13" x14ac:dyDescent="0.2">
      <c r="J117" s="35" t="s">
        <v>166</v>
      </c>
      <c r="K117" s="36"/>
      <c r="L117" s="28">
        <v>0.86363636363636365</v>
      </c>
      <c r="M117" s="28">
        <v>0.84090909090909094</v>
      </c>
    </row>
  </sheetData>
  <mergeCells count="4">
    <mergeCell ref="J47:K47"/>
    <mergeCell ref="J65:K65"/>
    <mergeCell ref="J83:K83"/>
    <mergeCell ref="J103:K10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67" customWidth="1"/>
    <col min="2" max="3" width="12.28515625" style="67" customWidth="1"/>
    <col min="4" max="4" width="12.5703125" style="67" customWidth="1"/>
    <col min="5" max="5" width="12.140625" style="67" customWidth="1"/>
    <col min="6" max="6" width="12.85546875" style="67" customWidth="1"/>
    <col min="7" max="7" width="12" style="67" customWidth="1"/>
    <col min="8" max="8" width="11.42578125" style="67" customWidth="1"/>
    <col min="9" max="9" width="12.42578125" style="67" customWidth="1"/>
    <col min="10" max="10" width="12.28515625" style="67" customWidth="1"/>
    <col min="11" max="11" width="12" style="67" customWidth="1"/>
    <col min="12" max="12" width="12.5703125" style="67" customWidth="1"/>
    <col min="13" max="13" width="12.28515625" style="67" customWidth="1"/>
    <col min="14" max="16384" width="11.42578125" style="67"/>
  </cols>
  <sheetData>
    <row r="1" spans="1:13" x14ac:dyDescent="0.25">
      <c r="A1"/>
      <c r="E1" s="68" t="s">
        <v>184</v>
      </c>
    </row>
    <row r="2" spans="1:13" x14ac:dyDescent="0.25">
      <c r="A2" s="67" t="s">
        <v>185</v>
      </c>
      <c r="B2" s="67" t="s">
        <v>186</v>
      </c>
    </row>
    <row r="3" spans="1:13" x14ac:dyDescent="0.25">
      <c r="A3" s="67" t="s">
        <v>187</v>
      </c>
      <c r="B3" s="67" t="s">
        <v>186</v>
      </c>
    </row>
    <row r="5" spans="1:13" x14ac:dyDescent="0.25">
      <c r="A5" s="67" t="s">
        <v>188</v>
      </c>
      <c r="B5" s="67" t="s">
        <v>189</v>
      </c>
      <c r="C5" s="67" t="s">
        <v>190</v>
      </c>
      <c r="D5" s="67" t="s">
        <v>191</v>
      </c>
      <c r="E5" s="67" t="s">
        <v>192</v>
      </c>
      <c r="F5" s="67" t="s">
        <v>193</v>
      </c>
      <c r="G5" s="67" t="s">
        <v>194</v>
      </c>
      <c r="H5" s="67" t="s">
        <v>195</v>
      </c>
      <c r="I5" s="67" t="s">
        <v>196</v>
      </c>
      <c r="J5" s="67" t="s">
        <v>197</v>
      </c>
      <c r="K5" s="67" t="s">
        <v>198</v>
      </c>
      <c r="L5" s="67" t="s">
        <v>199</v>
      </c>
      <c r="M5" s="67" t="s">
        <v>200</v>
      </c>
    </row>
    <row r="6" spans="1:13" x14ac:dyDescent="0.25">
      <c r="A6" s="71" t="s">
        <v>201</v>
      </c>
      <c r="B6" s="72">
        <v>717</v>
      </c>
      <c r="C6" s="72">
        <v>604</v>
      </c>
      <c r="D6" s="72">
        <v>767</v>
      </c>
      <c r="E6" s="72">
        <v>502</v>
      </c>
      <c r="F6" s="72">
        <v>841</v>
      </c>
      <c r="G6" s="72">
        <v>1027</v>
      </c>
      <c r="H6" s="72">
        <v>1031</v>
      </c>
      <c r="I6" s="72">
        <v>959</v>
      </c>
      <c r="J6" s="72">
        <v>551</v>
      </c>
      <c r="K6" s="72">
        <v>546</v>
      </c>
      <c r="L6" s="72">
        <v>625</v>
      </c>
      <c r="M6" s="72">
        <v>1242</v>
      </c>
    </row>
    <row r="7" spans="1:13" x14ac:dyDescent="0.25">
      <c r="A7" s="73" t="s">
        <v>202</v>
      </c>
      <c r="B7" s="72">
        <v>427</v>
      </c>
      <c r="C7" s="72">
        <v>308</v>
      </c>
      <c r="D7" s="72">
        <v>387</v>
      </c>
      <c r="E7" s="72">
        <v>224</v>
      </c>
      <c r="F7" s="72">
        <v>455</v>
      </c>
      <c r="G7" s="72">
        <v>760</v>
      </c>
      <c r="H7" s="72">
        <v>631</v>
      </c>
      <c r="I7" s="72">
        <v>515</v>
      </c>
      <c r="J7" s="72">
        <v>301</v>
      </c>
      <c r="K7" s="72">
        <v>360</v>
      </c>
      <c r="L7" s="72">
        <v>521</v>
      </c>
      <c r="M7" s="72">
        <v>897</v>
      </c>
    </row>
    <row r="8" spans="1:13" x14ac:dyDescent="0.25">
      <c r="A8" s="73" t="s">
        <v>203</v>
      </c>
      <c r="B8" s="72">
        <v>142</v>
      </c>
      <c r="C8" s="72">
        <v>170</v>
      </c>
      <c r="D8" s="72">
        <v>222</v>
      </c>
      <c r="E8" s="72">
        <v>121</v>
      </c>
      <c r="F8" s="72">
        <v>223</v>
      </c>
      <c r="G8" s="72">
        <v>94</v>
      </c>
      <c r="H8" s="72">
        <v>211</v>
      </c>
      <c r="I8" s="72">
        <v>236</v>
      </c>
      <c r="J8" s="72">
        <v>159</v>
      </c>
      <c r="K8" s="72">
        <v>106</v>
      </c>
      <c r="L8" s="72">
        <v>46</v>
      </c>
      <c r="M8" s="72">
        <v>163</v>
      </c>
    </row>
    <row r="9" spans="1:13" x14ac:dyDescent="0.25">
      <c r="A9" s="73" t="s">
        <v>204</v>
      </c>
      <c r="B9" s="72">
        <v>77</v>
      </c>
      <c r="C9" s="72">
        <v>68</v>
      </c>
      <c r="D9" s="72">
        <v>71</v>
      </c>
      <c r="E9" s="72">
        <v>75</v>
      </c>
      <c r="F9" s="72">
        <v>99</v>
      </c>
      <c r="G9" s="72">
        <v>74</v>
      </c>
      <c r="H9" s="72">
        <v>76</v>
      </c>
      <c r="I9" s="72">
        <v>87</v>
      </c>
      <c r="J9" s="72">
        <v>44</v>
      </c>
      <c r="K9" s="72">
        <v>50</v>
      </c>
      <c r="L9" s="72">
        <v>34</v>
      </c>
      <c r="M9" s="72">
        <v>83</v>
      </c>
    </row>
    <row r="10" spans="1:13" x14ac:dyDescent="0.25">
      <c r="A10" s="73" t="s">
        <v>205</v>
      </c>
      <c r="B10" s="72">
        <v>46</v>
      </c>
      <c r="C10" s="72">
        <v>34</v>
      </c>
      <c r="D10" s="72">
        <v>44</v>
      </c>
      <c r="E10" s="72">
        <v>41</v>
      </c>
      <c r="F10" s="72">
        <v>27</v>
      </c>
      <c r="G10" s="72">
        <v>28</v>
      </c>
      <c r="H10" s="72">
        <v>75</v>
      </c>
      <c r="I10" s="72">
        <v>51</v>
      </c>
      <c r="J10" s="72">
        <v>25</v>
      </c>
      <c r="K10" s="72">
        <v>12</v>
      </c>
      <c r="L10" s="72">
        <v>11</v>
      </c>
      <c r="M10" s="72">
        <v>58</v>
      </c>
    </row>
    <row r="11" spans="1:13" x14ac:dyDescent="0.25">
      <c r="A11" s="73" t="s">
        <v>206</v>
      </c>
      <c r="B11" s="72">
        <v>22</v>
      </c>
      <c r="C11" s="72">
        <v>18</v>
      </c>
      <c r="D11" s="72">
        <v>21</v>
      </c>
      <c r="E11" s="72">
        <v>30</v>
      </c>
      <c r="F11" s="72">
        <v>22</v>
      </c>
      <c r="G11" s="72">
        <v>61</v>
      </c>
      <c r="H11" s="72">
        <v>24</v>
      </c>
      <c r="I11" s="72">
        <v>49</v>
      </c>
      <c r="J11" s="72">
        <v>19</v>
      </c>
      <c r="K11" s="72">
        <v>14</v>
      </c>
      <c r="L11" s="72">
        <v>8</v>
      </c>
      <c r="M11" s="72">
        <v>24</v>
      </c>
    </row>
    <row r="12" spans="1:13" x14ac:dyDescent="0.25">
      <c r="A12" s="73" t="s">
        <v>207</v>
      </c>
      <c r="B12" s="72">
        <v>0</v>
      </c>
      <c r="C12" s="72">
        <v>0</v>
      </c>
      <c r="D12" s="72">
        <v>4</v>
      </c>
      <c r="E12" s="72">
        <v>5</v>
      </c>
      <c r="F12" s="72">
        <v>8</v>
      </c>
      <c r="G12" s="72">
        <v>8</v>
      </c>
      <c r="H12" s="72">
        <v>11</v>
      </c>
      <c r="I12" s="72">
        <v>15</v>
      </c>
      <c r="J12" s="72">
        <v>0</v>
      </c>
      <c r="K12" s="72">
        <v>1</v>
      </c>
      <c r="L12" s="72">
        <v>3</v>
      </c>
      <c r="M12" s="72">
        <v>11</v>
      </c>
    </row>
    <row r="13" spans="1:13" x14ac:dyDescent="0.25">
      <c r="A13" s="73" t="s">
        <v>208</v>
      </c>
      <c r="B13" s="72">
        <v>0</v>
      </c>
      <c r="C13" s="72">
        <v>3</v>
      </c>
      <c r="D13" s="72">
        <v>1</v>
      </c>
      <c r="E13" s="72">
        <v>0</v>
      </c>
      <c r="F13" s="72">
        <v>4</v>
      </c>
      <c r="G13" s="72">
        <v>1</v>
      </c>
      <c r="H13" s="72">
        <v>1</v>
      </c>
      <c r="I13" s="72">
        <v>0</v>
      </c>
      <c r="J13" s="72">
        <v>2</v>
      </c>
      <c r="K13" s="72">
        <v>0</v>
      </c>
      <c r="L13" s="72">
        <v>1</v>
      </c>
      <c r="M13" s="72">
        <v>5</v>
      </c>
    </row>
    <row r="14" spans="1:13" x14ac:dyDescent="0.25">
      <c r="A14" s="73" t="s">
        <v>209</v>
      </c>
      <c r="B14" s="72">
        <v>1</v>
      </c>
      <c r="C14" s="72">
        <v>0</v>
      </c>
      <c r="D14" s="72">
        <v>3</v>
      </c>
      <c r="E14" s="72">
        <v>3</v>
      </c>
      <c r="F14" s="72">
        <v>0</v>
      </c>
      <c r="G14" s="72">
        <v>1</v>
      </c>
      <c r="H14" s="72">
        <v>2</v>
      </c>
      <c r="I14" s="72">
        <v>6</v>
      </c>
      <c r="J14" s="72">
        <v>1</v>
      </c>
      <c r="K14" s="72">
        <v>2</v>
      </c>
      <c r="L14" s="72">
        <v>1</v>
      </c>
      <c r="M14" s="72">
        <v>1</v>
      </c>
    </row>
    <row r="15" spans="1:13" x14ac:dyDescent="0.25">
      <c r="A15" s="73" t="s">
        <v>210</v>
      </c>
      <c r="B15" s="72">
        <v>2</v>
      </c>
      <c r="C15" s="72">
        <v>3</v>
      </c>
      <c r="D15" s="72">
        <v>14</v>
      </c>
      <c r="E15" s="72">
        <v>3</v>
      </c>
      <c r="F15" s="72">
        <v>3</v>
      </c>
      <c r="G15" s="72">
        <v>0</v>
      </c>
      <c r="H15" s="72">
        <v>0</v>
      </c>
      <c r="I15" s="72">
        <v>0</v>
      </c>
      <c r="J15" s="72">
        <v>0</v>
      </c>
      <c r="K15" s="72">
        <v>1</v>
      </c>
      <c r="L15" s="72">
        <v>0</v>
      </c>
      <c r="M15" s="72">
        <v>0</v>
      </c>
    </row>
    <row r="16" spans="1:13" x14ac:dyDescent="0.25">
      <c r="A16" s="74" t="s">
        <v>211</v>
      </c>
      <c r="B16" s="75">
        <v>188</v>
      </c>
      <c r="C16" s="75">
        <v>145</v>
      </c>
      <c r="D16" s="75">
        <v>225</v>
      </c>
      <c r="E16" s="75">
        <v>168</v>
      </c>
      <c r="F16" s="75">
        <v>232</v>
      </c>
      <c r="G16" s="75">
        <v>227</v>
      </c>
      <c r="H16" s="75">
        <v>199</v>
      </c>
      <c r="I16" s="75">
        <v>323</v>
      </c>
      <c r="J16" s="75">
        <v>165</v>
      </c>
      <c r="K16" s="75">
        <v>112</v>
      </c>
      <c r="L16" s="75">
        <v>124</v>
      </c>
      <c r="M16" s="75">
        <v>186</v>
      </c>
    </row>
    <row r="17" spans="1:13" x14ac:dyDescent="0.25">
      <c r="A17" s="76" t="s">
        <v>212</v>
      </c>
      <c r="B17" s="75">
        <v>19</v>
      </c>
      <c r="C17" s="75">
        <v>41</v>
      </c>
      <c r="D17" s="75">
        <v>51</v>
      </c>
      <c r="E17" s="75">
        <v>48</v>
      </c>
      <c r="F17" s="75">
        <v>80</v>
      </c>
      <c r="G17" s="75">
        <v>42</v>
      </c>
      <c r="H17" s="75">
        <v>49</v>
      </c>
      <c r="I17" s="75">
        <v>153</v>
      </c>
      <c r="J17" s="75">
        <v>39</v>
      </c>
      <c r="K17" s="75">
        <v>24</v>
      </c>
      <c r="L17" s="75">
        <v>58</v>
      </c>
      <c r="M17" s="75">
        <v>53</v>
      </c>
    </row>
    <row r="18" spans="1:13" x14ac:dyDescent="0.25">
      <c r="A18" s="76" t="s">
        <v>213</v>
      </c>
      <c r="B18" s="75">
        <v>78</v>
      </c>
      <c r="C18" s="75">
        <v>36</v>
      </c>
      <c r="D18" s="75">
        <v>85</v>
      </c>
      <c r="E18" s="75">
        <v>57</v>
      </c>
      <c r="F18" s="75">
        <v>66</v>
      </c>
      <c r="G18" s="75">
        <v>68</v>
      </c>
      <c r="H18" s="75">
        <v>103</v>
      </c>
      <c r="I18" s="75">
        <v>83</v>
      </c>
      <c r="J18" s="75">
        <v>34</v>
      </c>
      <c r="K18" s="75">
        <v>39</v>
      </c>
      <c r="L18" s="75">
        <v>18</v>
      </c>
      <c r="M18" s="75">
        <v>39</v>
      </c>
    </row>
    <row r="19" spans="1:13" x14ac:dyDescent="0.25">
      <c r="A19" s="76" t="s">
        <v>214</v>
      </c>
      <c r="B19" s="75">
        <v>11</v>
      </c>
      <c r="C19" s="75">
        <v>17</v>
      </c>
      <c r="D19" s="75">
        <v>15</v>
      </c>
      <c r="E19" s="75">
        <v>29</v>
      </c>
      <c r="F19" s="75">
        <v>28</v>
      </c>
      <c r="G19" s="75">
        <v>25</v>
      </c>
      <c r="H19" s="75">
        <v>9</v>
      </c>
      <c r="I19" s="75">
        <v>11</v>
      </c>
      <c r="J19" s="75">
        <v>43</v>
      </c>
      <c r="K19" s="75">
        <v>26</v>
      </c>
      <c r="L19" s="75">
        <v>21</v>
      </c>
      <c r="M19" s="75">
        <v>31</v>
      </c>
    </row>
    <row r="20" spans="1:13" x14ac:dyDescent="0.25">
      <c r="A20" s="76" t="s">
        <v>215</v>
      </c>
      <c r="B20" s="75">
        <v>28</v>
      </c>
      <c r="C20" s="75">
        <v>18</v>
      </c>
      <c r="D20" s="75">
        <v>26</v>
      </c>
      <c r="E20" s="75">
        <v>10</v>
      </c>
      <c r="F20" s="75">
        <v>40</v>
      </c>
      <c r="G20" s="75">
        <v>44</v>
      </c>
      <c r="H20" s="75">
        <v>8</v>
      </c>
      <c r="I20" s="75">
        <v>34</v>
      </c>
      <c r="J20" s="75">
        <v>28</v>
      </c>
      <c r="K20" s="75">
        <v>6</v>
      </c>
      <c r="L20" s="75">
        <v>13</v>
      </c>
      <c r="M20" s="75">
        <v>23</v>
      </c>
    </row>
    <row r="21" spans="1:13" x14ac:dyDescent="0.25">
      <c r="A21" s="76" t="s">
        <v>216</v>
      </c>
      <c r="B21" s="75">
        <v>6</v>
      </c>
      <c r="C21" s="75">
        <v>9</v>
      </c>
      <c r="D21" s="75">
        <v>19</v>
      </c>
      <c r="E21" s="75">
        <v>8</v>
      </c>
      <c r="F21" s="75">
        <v>8</v>
      </c>
      <c r="G21" s="75">
        <v>25</v>
      </c>
      <c r="H21" s="75">
        <v>18</v>
      </c>
      <c r="I21" s="75">
        <v>22</v>
      </c>
      <c r="J21" s="75">
        <v>6</v>
      </c>
      <c r="K21" s="75">
        <v>5</v>
      </c>
      <c r="L21" s="75">
        <v>8</v>
      </c>
      <c r="M21" s="75">
        <v>22</v>
      </c>
    </row>
    <row r="22" spans="1:13" x14ac:dyDescent="0.25">
      <c r="A22" s="76" t="s">
        <v>217</v>
      </c>
      <c r="B22" s="75">
        <v>22</v>
      </c>
      <c r="C22" s="75">
        <v>8</v>
      </c>
      <c r="D22" s="75">
        <v>13</v>
      </c>
      <c r="E22" s="75">
        <v>8</v>
      </c>
      <c r="F22" s="75">
        <v>6</v>
      </c>
      <c r="G22" s="75">
        <v>18</v>
      </c>
      <c r="H22" s="75">
        <v>6</v>
      </c>
      <c r="I22" s="75">
        <v>12</v>
      </c>
      <c r="J22" s="75">
        <v>10</v>
      </c>
      <c r="K22" s="75">
        <v>11</v>
      </c>
      <c r="L22" s="75">
        <v>4</v>
      </c>
      <c r="M22" s="75">
        <v>9</v>
      </c>
    </row>
    <row r="23" spans="1:13" x14ac:dyDescent="0.25">
      <c r="A23" s="76" t="s">
        <v>218</v>
      </c>
      <c r="B23" s="75">
        <v>0</v>
      </c>
      <c r="C23" s="75">
        <v>0</v>
      </c>
      <c r="D23" s="75">
        <v>3</v>
      </c>
      <c r="E23" s="75">
        <v>3</v>
      </c>
      <c r="F23" s="75">
        <v>4</v>
      </c>
      <c r="G23" s="75">
        <v>0</v>
      </c>
      <c r="H23" s="75">
        <v>4</v>
      </c>
      <c r="I23" s="75">
        <v>4</v>
      </c>
      <c r="J23" s="75">
        <v>1</v>
      </c>
      <c r="K23" s="75">
        <v>0</v>
      </c>
      <c r="L23" s="75">
        <v>2</v>
      </c>
      <c r="M23" s="75">
        <v>5</v>
      </c>
    </row>
    <row r="24" spans="1:13" x14ac:dyDescent="0.25">
      <c r="A24" s="76" t="s">
        <v>219</v>
      </c>
      <c r="B24" s="75">
        <v>0</v>
      </c>
      <c r="C24" s="75">
        <v>0</v>
      </c>
      <c r="D24" s="75">
        <v>0</v>
      </c>
      <c r="E24" s="75">
        <v>0</v>
      </c>
      <c r="F24" s="75">
        <v>0</v>
      </c>
      <c r="G24" s="75">
        <v>0</v>
      </c>
      <c r="H24" s="75">
        <v>0</v>
      </c>
      <c r="I24" s="75">
        <v>0</v>
      </c>
      <c r="J24" s="75">
        <v>0</v>
      </c>
      <c r="K24" s="75">
        <v>1</v>
      </c>
      <c r="L24" s="75">
        <v>0</v>
      </c>
      <c r="M24" s="75">
        <v>3</v>
      </c>
    </row>
    <row r="25" spans="1:13" x14ac:dyDescent="0.25">
      <c r="A25" s="76" t="s">
        <v>220</v>
      </c>
      <c r="B25" s="75">
        <v>1</v>
      </c>
      <c r="C25" s="75">
        <v>2</v>
      </c>
      <c r="D25" s="75">
        <v>2</v>
      </c>
      <c r="E25" s="75">
        <v>0</v>
      </c>
      <c r="F25" s="75">
        <v>0</v>
      </c>
      <c r="G25" s="75">
        <v>0</v>
      </c>
      <c r="H25" s="75">
        <v>1</v>
      </c>
      <c r="I25" s="75">
        <v>2</v>
      </c>
      <c r="J25" s="75">
        <v>1</v>
      </c>
      <c r="K25" s="75">
        <v>0</v>
      </c>
      <c r="L25" s="75">
        <v>0</v>
      </c>
      <c r="M25" s="75">
        <v>1</v>
      </c>
    </row>
    <row r="26" spans="1:13" x14ac:dyDescent="0.25">
      <c r="A26" s="76" t="s">
        <v>221</v>
      </c>
      <c r="B26" s="75">
        <v>15</v>
      </c>
      <c r="C26" s="75">
        <v>0</v>
      </c>
      <c r="D26" s="75">
        <v>0</v>
      </c>
      <c r="E26" s="75">
        <v>0</v>
      </c>
      <c r="F26" s="75">
        <v>0</v>
      </c>
      <c r="G26" s="75">
        <v>0</v>
      </c>
      <c r="H26" s="75">
        <v>0</v>
      </c>
      <c r="I26" s="75">
        <v>0</v>
      </c>
      <c r="J26" s="75">
        <v>0</v>
      </c>
      <c r="K26" s="75">
        <v>0</v>
      </c>
      <c r="L26" s="75">
        <v>0</v>
      </c>
      <c r="M26" s="75">
        <v>0</v>
      </c>
    </row>
    <row r="27" spans="1:13" x14ac:dyDescent="0.25">
      <c r="A27" s="76" t="s">
        <v>222</v>
      </c>
      <c r="B27" s="75">
        <v>5</v>
      </c>
      <c r="C27" s="75">
        <v>13</v>
      </c>
      <c r="D27" s="75">
        <v>8</v>
      </c>
      <c r="E27" s="75">
        <v>4</v>
      </c>
      <c r="F27" s="75">
        <v>0</v>
      </c>
      <c r="G27" s="75">
        <v>0</v>
      </c>
      <c r="H27" s="75">
        <v>0</v>
      </c>
      <c r="I27" s="75">
        <v>1</v>
      </c>
      <c r="J27" s="75">
        <v>0</v>
      </c>
      <c r="K27" s="75">
        <v>0</v>
      </c>
      <c r="L27" s="75">
        <v>0</v>
      </c>
      <c r="M27" s="75">
        <v>0</v>
      </c>
    </row>
    <row r="28" spans="1:13" x14ac:dyDescent="0.25">
      <c r="A28" s="76" t="s">
        <v>223</v>
      </c>
      <c r="B28" s="75">
        <v>3</v>
      </c>
      <c r="C28" s="75">
        <v>1</v>
      </c>
      <c r="D28" s="75">
        <v>3</v>
      </c>
      <c r="E28" s="75">
        <v>1</v>
      </c>
      <c r="F28" s="75">
        <v>0</v>
      </c>
      <c r="G28" s="75">
        <v>5</v>
      </c>
      <c r="H28" s="75">
        <v>1</v>
      </c>
      <c r="I28" s="75">
        <v>1</v>
      </c>
      <c r="J28" s="75">
        <v>3</v>
      </c>
      <c r="K28" s="75">
        <v>0</v>
      </c>
      <c r="L28" s="75">
        <v>0</v>
      </c>
      <c r="M28" s="75">
        <v>0</v>
      </c>
    </row>
    <row r="29" spans="1:13" x14ac:dyDescent="0.25">
      <c r="A29" s="70" t="s">
        <v>224</v>
      </c>
      <c r="B29" s="69">
        <v>905</v>
      </c>
      <c r="C29" s="69">
        <v>749</v>
      </c>
      <c r="D29" s="69">
        <v>992</v>
      </c>
      <c r="E29" s="69">
        <v>670</v>
      </c>
      <c r="F29" s="69">
        <v>1073</v>
      </c>
      <c r="G29" s="69">
        <v>1254</v>
      </c>
      <c r="H29" s="69">
        <v>1230</v>
      </c>
      <c r="I29" s="69">
        <v>1282</v>
      </c>
      <c r="J29" s="69">
        <v>716</v>
      </c>
      <c r="K29" s="69">
        <v>658</v>
      </c>
      <c r="L29" s="69">
        <v>749</v>
      </c>
      <c r="M29" s="69">
        <v>1428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77"/>
    <col min="4" max="4" width="33.85546875" style="77" bestFit="1" customWidth="1"/>
    <col min="5" max="5" width="13.5703125" style="77" bestFit="1" customWidth="1"/>
    <col min="6" max="6" width="24.85546875" customWidth="1"/>
    <col min="7" max="16384" width="11.42578125" style="77"/>
  </cols>
  <sheetData>
    <row r="2" spans="4:7" x14ac:dyDescent="0.25">
      <c r="D2" s="78" t="s">
        <v>244</v>
      </c>
      <c r="E2" s="79" t="s">
        <v>245</v>
      </c>
    </row>
    <row r="3" spans="4:7" x14ac:dyDescent="0.25">
      <c r="D3" s="80" t="s">
        <v>246</v>
      </c>
      <c r="E3" s="81">
        <v>57993</v>
      </c>
    </row>
    <row r="4" spans="4:7" x14ac:dyDescent="0.25">
      <c r="D4" s="80" t="s">
        <v>247</v>
      </c>
      <c r="E4" s="81">
        <v>9412</v>
      </c>
      <c r="G4" s="82"/>
    </row>
    <row r="5" spans="4:7" x14ac:dyDescent="0.25">
      <c r="D5" s="80" t="s">
        <v>248</v>
      </c>
      <c r="E5" s="81">
        <v>657</v>
      </c>
      <c r="G5" s="82"/>
    </row>
    <row r="6" spans="4:7" x14ac:dyDescent="0.25">
      <c r="D6" s="80" t="s">
        <v>249</v>
      </c>
      <c r="E6" s="81">
        <v>706</v>
      </c>
      <c r="G6" s="82"/>
    </row>
    <row r="7" spans="4:7" x14ac:dyDescent="0.25">
      <c r="D7" s="80" t="s">
        <v>250</v>
      </c>
      <c r="E7" s="81">
        <v>266</v>
      </c>
      <c r="G7" s="82"/>
    </row>
    <row r="8" spans="4:7" x14ac:dyDescent="0.25">
      <c r="D8" s="80" t="s">
        <v>251</v>
      </c>
      <c r="E8" s="81">
        <v>278</v>
      </c>
      <c r="G8" s="82"/>
    </row>
    <row r="9" spans="4:7" x14ac:dyDescent="0.25">
      <c r="D9" s="80" t="s">
        <v>252</v>
      </c>
      <c r="E9" s="81">
        <v>387</v>
      </c>
      <c r="G9" s="8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4" sqref="B44"/>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54"/>
      <c r="B3" s="54"/>
      <c r="C3" s="54"/>
    </row>
    <row r="4" spans="1:3" s="54" customFormat="1" x14ac:dyDescent="0.2">
      <c r="B4" s="51" t="s">
        <v>84</v>
      </c>
      <c r="C4" s="52" t="s">
        <v>225</v>
      </c>
    </row>
    <row r="5" spans="1:3" s="54" customFormat="1" ht="25.5" x14ac:dyDescent="0.2">
      <c r="B5" s="53" t="s">
        <v>86</v>
      </c>
      <c r="C5" s="53" t="s">
        <v>226</v>
      </c>
    </row>
    <row r="6" spans="1:3" s="54" customFormat="1" x14ac:dyDescent="0.2">
      <c r="B6" s="53" t="s">
        <v>85</v>
      </c>
      <c r="C6" s="53" t="s">
        <v>227</v>
      </c>
    </row>
    <row r="7" spans="1:3" s="54" customFormat="1" x14ac:dyDescent="0.2">
      <c r="B7" s="53" t="s">
        <v>87</v>
      </c>
      <c r="C7" s="53" t="s">
        <v>228</v>
      </c>
    </row>
    <row r="8" spans="1:3" s="54" customFormat="1" ht="38.25" x14ac:dyDescent="0.2">
      <c r="B8" s="53" t="s">
        <v>88</v>
      </c>
      <c r="C8" s="53" t="s">
        <v>229</v>
      </c>
    </row>
    <row r="9" spans="1:3" s="54" customFormat="1" x14ac:dyDescent="0.2">
      <c r="B9" s="53" t="s">
        <v>89</v>
      </c>
      <c r="C9" s="53" t="s">
        <v>230</v>
      </c>
    </row>
    <row r="10" spans="1:3" s="54" customFormat="1" ht="25.5" x14ac:dyDescent="0.2">
      <c r="B10" s="53" t="s">
        <v>90</v>
      </c>
      <c r="C10" s="53" t="s">
        <v>231</v>
      </c>
    </row>
    <row r="11" spans="1:3" s="54" customFormat="1" x14ac:dyDescent="0.2">
      <c r="B11" s="53" t="s">
        <v>91</v>
      </c>
      <c r="C11" s="53" t="s">
        <v>92</v>
      </c>
    </row>
    <row r="12" spans="1:3" s="54" customFormat="1" x14ac:dyDescent="0.2">
      <c r="B12" s="53" t="s">
        <v>93</v>
      </c>
      <c r="C12" s="53" t="s">
        <v>232</v>
      </c>
    </row>
    <row r="13" spans="1:3" s="54" customFormat="1" ht="25.5" x14ac:dyDescent="0.2">
      <c r="B13" s="53" t="s">
        <v>95</v>
      </c>
      <c r="C13" s="53" t="s">
        <v>96</v>
      </c>
    </row>
    <row r="14" spans="1:3" s="54" customFormat="1" ht="25.5" x14ac:dyDescent="0.2">
      <c r="B14" s="53" t="s">
        <v>94</v>
      </c>
      <c r="C14" s="53" t="s">
        <v>233</v>
      </c>
    </row>
    <row r="15" spans="1:3" s="54" customFormat="1" ht="38.25" x14ac:dyDescent="0.2">
      <c r="B15" s="53" t="s">
        <v>97</v>
      </c>
      <c r="C15" s="53" t="s">
        <v>234</v>
      </c>
    </row>
    <row r="16" spans="1:3" s="54" customFormat="1" ht="25.5" x14ac:dyDescent="0.2">
      <c r="B16" s="53" t="s">
        <v>98</v>
      </c>
      <c r="C16" s="53" t="s">
        <v>235</v>
      </c>
    </row>
    <row r="17" spans="1:3" s="54" customFormat="1" ht="25.5" x14ac:dyDescent="0.2">
      <c r="B17" s="53" t="s">
        <v>99</v>
      </c>
      <c r="C17" s="53" t="s">
        <v>236</v>
      </c>
    </row>
    <row r="18" spans="1:3" s="54" customFormat="1" ht="25.5" x14ac:dyDescent="0.2">
      <c r="B18" s="53" t="s">
        <v>100</v>
      </c>
      <c r="C18" s="53" t="s">
        <v>237</v>
      </c>
    </row>
    <row r="19" spans="1:3" s="54" customFormat="1" x14ac:dyDescent="0.2">
      <c r="B19" s="53" t="s">
        <v>101</v>
      </c>
      <c r="C19" s="53" t="s">
        <v>238</v>
      </c>
    </row>
    <row r="20" spans="1:3" s="54" customFormat="1" ht="51" x14ac:dyDescent="0.2">
      <c r="B20" s="53" t="s">
        <v>102</v>
      </c>
      <c r="C20" s="53" t="s">
        <v>239</v>
      </c>
    </row>
    <row r="21" spans="1:3" s="54" customFormat="1" x14ac:dyDescent="0.2">
      <c r="B21" s="53" t="s">
        <v>104</v>
      </c>
      <c r="C21" s="53" t="s">
        <v>240</v>
      </c>
    </row>
    <row r="22" spans="1:3" s="54" customFormat="1" x14ac:dyDescent="0.2">
      <c r="B22" s="53" t="s">
        <v>103</v>
      </c>
      <c r="C22" s="53" t="s">
        <v>241</v>
      </c>
    </row>
    <row r="23" spans="1:3" s="54" customFormat="1" ht="38.25" x14ac:dyDescent="0.2">
      <c r="B23" s="53" t="s">
        <v>105</v>
      </c>
      <c r="C23" s="53" t="s">
        <v>242</v>
      </c>
    </row>
    <row r="24" spans="1:3" s="54" customFormat="1" ht="25.5" x14ac:dyDescent="0.2">
      <c r="B24" s="53" t="s">
        <v>106</v>
      </c>
      <c r="C24" s="53" t="s">
        <v>243</v>
      </c>
    </row>
    <row r="25" spans="1:3" s="54" customFormat="1" x14ac:dyDescent="0.2">
      <c r="B25"/>
      <c r="C25"/>
    </row>
    <row r="26" spans="1:3" s="54" customFormat="1" x14ac:dyDescent="0.2">
      <c r="B26"/>
      <c r="C26"/>
    </row>
    <row r="27" spans="1:3" s="54" customFormat="1" x14ac:dyDescent="0.2">
      <c r="B27"/>
      <c r="C27"/>
    </row>
    <row r="28" spans="1:3" s="54" customFormat="1" x14ac:dyDescent="0.2">
      <c r="A28"/>
      <c r="B28"/>
      <c r="C28"/>
    </row>
    <row r="29" spans="1:3" s="54" customFormat="1" x14ac:dyDescent="0.2">
      <c r="A29"/>
      <c r="B29"/>
      <c r="C29"/>
    </row>
    <row r="30" spans="1:3" s="54" customFormat="1" x14ac:dyDescent="0.2">
      <c r="A30"/>
      <c r="B30"/>
      <c r="C30"/>
    </row>
    <row r="31" spans="1:3" s="54" customFormat="1" x14ac:dyDescent="0.2">
      <c r="A31"/>
      <c r="B31"/>
      <c r="C31"/>
    </row>
    <row r="32" spans="1:3" s="54" customFormat="1" x14ac:dyDescent="0.2">
      <c r="A32"/>
      <c r="B32"/>
      <c r="C32"/>
    </row>
    <row r="33" spans="1:3" s="54" customFormat="1" x14ac:dyDescent="0.2">
      <c r="A33"/>
      <c r="B33"/>
      <c r="C33"/>
    </row>
    <row r="34" spans="1:3" s="54"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2017-03-24T20:58:14Z</dcterms:modified>
</cp:coreProperties>
</file>