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4170" windowWidth="19320" windowHeight="8235" tabRatio="883"/>
  </bookViews>
  <sheets>
    <sheet name="Región_Nacional_Domestic region" sheetId="3" r:id="rId1"/>
    <sheet name="Infraestructura Aeroportuaria" sheetId="12" r:id="rId2"/>
    <sheet name="Aeropuertos_Es" sheetId="32" r:id="rId3"/>
    <sheet name="Airports_En" sheetId="35" r:id="rId4"/>
    <sheet name="Detalles_Details" sheetId="9" r:id="rId5"/>
  </sheets>
  <definedNames>
    <definedName name="_xlnm._FilterDatabase" localSheetId="2" hidden="1">Aeropuertos_Es!$E$2:$J$78</definedName>
    <definedName name="_xlnm._FilterDatabase" localSheetId="3" hidden="1">Airports_En!$C$2:$J$78</definedName>
    <definedName name="_xlnm._FilterDatabase" localSheetId="0" hidden="1">'Región_Nacional_Domestic region'!#REF!</definedName>
    <definedName name="_xlnm.Print_Area" localSheetId="1">'Infraestructura Aeroportuaria'!$B$1:$F$604</definedName>
  </definedNames>
  <calcPr calcId="145621"/>
</workbook>
</file>

<file path=xl/calcChain.xml><?xml version="1.0" encoding="utf-8"?>
<calcChain xmlns="http://schemas.openxmlformats.org/spreadsheetml/2006/main">
  <c r="I603" i="12" l="1"/>
  <c r="H603" i="12"/>
  <c r="G603" i="12"/>
  <c r="I602" i="12"/>
  <c r="H602" i="12"/>
  <c r="G602" i="12"/>
  <c r="I583" i="12"/>
  <c r="H583" i="12"/>
  <c r="G583" i="12"/>
  <c r="I582" i="12"/>
  <c r="H582" i="12"/>
  <c r="G582" i="12"/>
  <c r="I565" i="12"/>
  <c r="H565" i="12"/>
  <c r="G565" i="12"/>
  <c r="I564" i="12"/>
  <c r="H564" i="12"/>
  <c r="G564" i="12"/>
  <c r="I545" i="12"/>
  <c r="H545" i="12"/>
  <c r="G545" i="12"/>
  <c r="I544" i="12"/>
  <c r="H544" i="12"/>
  <c r="G544" i="12"/>
  <c r="I526" i="12"/>
  <c r="H526" i="12"/>
  <c r="G526" i="12"/>
  <c r="I525" i="12"/>
  <c r="H525" i="12"/>
  <c r="G525" i="12"/>
  <c r="I507" i="12"/>
  <c r="H507" i="12"/>
  <c r="G507" i="12"/>
  <c r="I506" i="12"/>
  <c r="H506" i="12"/>
  <c r="G506" i="12"/>
  <c r="I488" i="12"/>
  <c r="H488" i="12"/>
  <c r="G488" i="12"/>
  <c r="I487" i="12"/>
  <c r="H487" i="12"/>
  <c r="G487" i="12"/>
  <c r="I468" i="12"/>
  <c r="H468" i="12"/>
  <c r="G468" i="12"/>
  <c r="I467" i="12"/>
  <c r="H467" i="12"/>
  <c r="G467" i="12"/>
  <c r="I447" i="12"/>
  <c r="H447" i="12"/>
  <c r="G447" i="12"/>
  <c r="I446" i="12"/>
  <c r="H446" i="12"/>
  <c r="G446" i="12"/>
  <c r="I427" i="12"/>
  <c r="H427" i="12"/>
  <c r="G427" i="12"/>
  <c r="I426" i="12"/>
  <c r="H426" i="12"/>
  <c r="G426" i="12"/>
  <c r="I408" i="12"/>
  <c r="H408" i="12"/>
  <c r="G408" i="12"/>
  <c r="I407" i="12"/>
  <c r="H407" i="12"/>
  <c r="G407" i="12"/>
  <c r="I388" i="12"/>
  <c r="H388" i="12"/>
  <c r="G388" i="12"/>
  <c r="I387" i="12"/>
  <c r="H387" i="12"/>
  <c r="G387" i="12"/>
  <c r="I369" i="12"/>
  <c r="H369" i="12"/>
  <c r="G369" i="12"/>
  <c r="I368" i="12"/>
  <c r="H368" i="12"/>
  <c r="G368" i="12"/>
  <c r="I349" i="12"/>
  <c r="H349" i="12"/>
  <c r="G349" i="12"/>
  <c r="I348" i="12"/>
  <c r="H348" i="12"/>
  <c r="G348" i="12"/>
  <c r="I330" i="12"/>
  <c r="H330" i="12"/>
  <c r="G330" i="12"/>
  <c r="I329" i="12"/>
  <c r="H329" i="12"/>
  <c r="G329" i="12"/>
  <c r="I310" i="12"/>
  <c r="H310" i="12"/>
  <c r="G310" i="12"/>
  <c r="I309" i="12"/>
  <c r="H309" i="12"/>
  <c r="G309" i="12"/>
  <c r="I290" i="12"/>
  <c r="H290" i="12"/>
  <c r="G290" i="12"/>
  <c r="I289" i="12"/>
  <c r="H289" i="12"/>
  <c r="G289" i="12"/>
  <c r="I269" i="12"/>
  <c r="H269" i="12"/>
  <c r="G269" i="12"/>
  <c r="I268" i="12"/>
  <c r="H268" i="12"/>
  <c r="G268" i="12"/>
  <c r="I251" i="12"/>
  <c r="H251" i="12"/>
  <c r="G251" i="12"/>
  <c r="I250" i="12"/>
  <c r="H250" i="12"/>
  <c r="G250" i="12"/>
  <c r="I234" i="12"/>
  <c r="H234" i="12"/>
  <c r="G234" i="12"/>
  <c r="I233" i="12"/>
  <c r="H233" i="12"/>
  <c r="G233" i="12"/>
  <c r="I212" i="12"/>
  <c r="H212" i="12"/>
  <c r="G212" i="12"/>
  <c r="I211" i="12"/>
  <c r="H211" i="12"/>
  <c r="G211" i="12"/>
  <c r="I192" i="12"/>
  <c r="H192" i="12"/>
  <c r="G192" i="12"/>
  <c r="I191" i="12"/>
  <c r="H191" i="12"/>
  <c r="G191" i="12"/>
  <c r="I173" i="12"/>
  <c r="H173" i="12"/>
  <c r="G173" i="12"/>
  <c r="I172" i="12"/>
  <c r="H172" i="12"/>
  <c r="G172" i="12"/>
  <c r="I155" i="12"/>
  <c r="H155" i="12"/>
  <c r="G155" i="12"/>
  <c r="I154" i="12"/>
  <c r="H154" i="12"/>
  <c r="G154" i="12"/>
  <c r="I135" i="12"/>
  <c r="H135" i="12"/>
  <c r="G135" i="12"/>
  <c r="I134" i="12"/>
  <c r="H134" i="12"/>
  <c r="G134" i="12"/>
  <c r="I116" i="12"/>
  <c r="H116" i="12"/>
  <c r="G116" i="12"/>
  <c r="I115" i="12"/>
  <c r="H115" i="12"/>
  <c r="G115" i="12"/>
  <c r="I97" i="12"/>
  <c r="H97" i="12"/>
  <c r="G97" i="12"/>
  <c r="I96" i="12"/>
  <c r="H96" i="12"/>
  <c r="G96" i="12"/>
  <c r="I77" i="12"/>
  <c r="H77" i="12"/>
  <c r="G77" i="12"/>
  <c r="I76" i="12"/>
  <c r="H76" i="12"/>
  <c r="G76" i="12"/>
  <c r="I57" i="12"/>
  <c r="H57" i="12"/>
  <c r="G57" i="12"/>
  <c r="I56" i="12"/>
  <c r="H56" i="12"/>
  <c r="G56" i="12"/>
  <c r="I36" i="12"/>
  <c r="H36" i="12"/>
  <c r="G36" i="12"/>
  <c r="I35" i="12"/>
  <c r="H35" i="12"/>
  <c r="G35" i="12"/>
  <c r="I15" i="12"/>
  <c r="H15" i="12"/>
  <c r="G15" i="12"/>
  <c r="H14" i="12"/>
  <c r="I14" i="12"/>
  <c r="G14" i="12"/>
  <c r="I6" i="3"/>
  <c r="J6" i="3"/>
  <c r="H6" i="3"/>
  <c r="J79" i="3"/>
  <c r="I79" i="3"/>
  <c r="H79" i="3"/>
  <c r="J66" i="3"/>
  <c r="I66" i="3"/>
  <c r="H66" i="3"/>
  <c r="J50" i="3"/>
  <c r="I50" i="3"/>
  <c r="H50" i="3"/>
  <c r="J25" i="3"/>
  <c r="I25" i="3"/>
  <c r="H25" i="3"/>
  <c r="D6" i="3"/>
  <c r="E6" i="3"/>
  <c r="C6" i="3"/>
  <c r="E79" i="3"/>
  <c r="D79" i="3"/>
  <c r="C79" i="3"/>
  <c r="D66" i="3"/>
  <c r="E66" i="3"/>
  <c r="C66" i="3"/>
  <c r="D50" i="3"/>
  <c r="E50" i="3"/>
  <c r="C50" i="3"/>
  <c r="D25" i="3"/>
  <c r="E25" i="3"/>
  <c r="C25" i="3"/>
  <c r="E104" i="3" l="1"/>
  <c r="C104" i="3"/>
  <c r="D104" i="3"/>
  <c r="H104" i="3"/>
  <c r="J104" i="3"/>
  <c r="I104" i="3"/>
</calcChain>
</file>

<file path=xl/sharedStrings.xml><?xml version="1.0" encoding="utf-8"?>
<sst xmlns="http://schemas.openxmlformats.org/spreadsheetml/2006/main" count="1878" uniqueCount="581">
  <si>
    <t>Pasajeros</t>
  </si>
  <si>
    <t>Nuevo León</t>
  </si>
  <si>
    <t>Baja California</t>
  </si>
  <si>
    <t>Sinaloa</t>
  </si>
  <si>
    <t>Chihuahua</t>
  </si>
  <si>
    <t>Sonora</t>
  </si>
  <si>
    <t>Tamaulipas</t>
  </si>
  <si>
    <t>Baja California Sur</t>
  </si>
  <si>
    <t>Coahuila</t>
  </si>
  <si>
    <t>Durango</t>
  </si>
  <si>
    <t>Jalisco</t>
  </si>
  <si>
    <t>Estado de México</t>
  </si>
  <si>
    <t>Guanajuato</t>
  </si>
  <si>
    <t>San Luis Potosí</t>
  </si>
  <si>
    <t>Michoacán</t>
  </si>
  <si>
    <t>Puebla</t>
  </si>
  <si>
    <t>Aguascalientes</t>
  </si>
  <si>
    <t>Colima</t>
  </si>
  <si>
    <t>Zacatecas</t>
  </si>
  <si>
    <t>Querétaro</t>
  </si>
  <si>
    <t>Nayarit</t>
  </si>
  <si>
    <t>Quintana Roo</t>
  </si>
  <si>
    <t>Veracruz</t>
  </si>
  <si>
    <t>Guerrero</t>
  </si>
  <si>
    <t>Yucatán</t>
  </si>
  <si>
    <t>Tabasco</t>
  </si>
  <si>
    <t>Oaxaca</t>
  </si>
  <si>
    <t>Chiapas</t>
  </si>
  <si>
    <t>Campeche</t>
  </si>
  <si>
    <t>Vuelos</t>
  </si>
  <si>
    <t>Carga</t>
  </si>
  <si>
    <t xml:space="preserve">La regionalización internacional se llevó a cabo como la OACI regionaliza en materia de estadística </t>
  </si>
  <si>
    <t>Hidalgo</t>
  </si>
  <si>
    <t>Ranking operacional</t>
  </si>
  <si>
    <t>AGU</t>
  </si>
  <si>
    <t>LIC. JESUS TERAN</t>
  </si>
  <si>
    <t>AGUASCALIENTES</t>
  </si>
  <si>
    <t>M1L</t>
  </si>
  <si>
    <t xml:space="preserve"> RODOLFO SANCHEZ TABOADA, MEXICALI, B.C.</t>
  </si>
  <si>
    <t>BAJA CALIFORNIA</t>
  </si>
  <si>
    <t>MEXICALI</t>
  </si>
  <si>
    <t>SFE</t>
  </si>
  <si>
    <t>SAN FELIPE</t>
  </si>
  <si>
    <t>TIJ</t>
  </si>
  <si>
    <t>GRAL.ABELARDO L. RODRIGUEZ</t>
  </si>
  <si>
    <t>TIJUANA</t>
  </si>
  <si>
    <t>BAJA CALIFORNIA SUR</t>
  </si>
  <si>
    <t>CSL</t>
  </si>
  <si>
    <t>CABO SAN LUCAS</t>
  </si>
  <si>
    <t>LAP</t>
  </si>
  <si>
    <t>GRAL. MANUEL MARQUEZ DE LEON</t>
  </si>
  <si>
    <t>LA PAZ,</t>
  </si>
  <si>
    <t>LTO</t>
  </si>
  <si>
    <t>LORETO</t>
  </si>
  <si>
    <t>SJD</t>
  </si>
  <si>
    <t>LOS CABOS</t>
  </si>
  <si>
    <t>SAN JOSÉ DEL CABO</t>
  </si>
  <si>
    <t>CME</t>
  </si>
  <si>
    <t>CIUDAD DEL CARMEN</t>
  </si>
  <si>
    <t>CAMPECHE</t>
  </si>
  <si>
    <t>CARMEN</t>
  </si>
  <si>
    <t>CPE</t>
  </si>
  <si>
    <t>ING. ALBERTO ACUÑA ONGAY</t>
  </si>
  <si>
    <t>PQM</t>
  </si>
  <si>
    <t>AEROPUERTO INTERNACIONAL DE PALENQUE</t>
  </si>
  <si>
    <t>CHIAPAS</t>
  </si>
  <si>
    <t>PALENQUE</t>
  </si>
  <si>
    <t>TAP</t>
  </si>
  <si>
    <t>TAPACHULA</t>
  </si>
  <si>
    <t>TGZ</t>
  </si>
  <si>
    <t>ANGEL ALBINO CORZO</t>
  </si>
  <si>
    <t>CJS</t>
  </si>
  <si>
    <t>ABRAHAM GONZALEZ</t>
  </si>
  <si>
    <t>CHIHUAHUA</t>
  </si>
  <si>
    <t>CD. JUAREZ</t>
  </si>
  <si>
    <t>CUU</t>
  </si>
  <si>
    <t>GRAL. ROBERTO FIERRO V.</t>
  </si>
  <si>
    <t>CAC</t>
  </si>
  <si>
    <t>CIUDAD ACUÑA</t>
  </si>
  <si>
    <t>COAHUILA</t>
  </si>
  <si>
    <t>ACUÑA</t>
  </si>
  <si>
    <t>MOV</t>
  </si>
  <si>
    <t>MONCLOVA</t>
  </si>
  <si>
    <t>PNG</t>
  </si>
  <si>
    <t>PIEDRAS NEGRAS</t>
  </si>
  <si>
    <t>SLW</t>
  </si>
  <si>
    <t>PLAN DE GUADALUPE</t>
  </si>
  <si>
    <t>SALTILLO</t>
  </si>
  <si>
    <t>TRC</t>
  </si>
  <si>
    <t>TORREON</t>
  </si>
  <si>
    <t>TORREÓN</t>
  </si>
  <si>
    <t>COL</t>
  </si>
  <si>
    <t>LIC. MIGUEL DE LA MADRID HURTADO.</t>
  </si>
  <si>
    <t>COLIMA</t>
  </si>
  <si>
    <t>ZLO</t>
  </si>
  <si>
    <t>PLAYA DE ORO</t>
  </si>
  <si>
    <t>MANZANILLO</t>
  </si>
  <si>
    <t>ME1</t>
  </si>
  <si>
    <t>DISTRITO FEDERAL</t>
  </si>
  <si>
    <t>MÉXICO</t>
  </si>
  <si>
    <t>DGO</t>
  </si>
  <si>
    <t>PTE. GUADALUPE VICTORIA, DURANGO</t>
  </si>
  <si>
    <t>DURANGO</t>
  </si>
  <si>
    <t>TLC</t>
  </si>
  <si>
    <t>LIC. ADOLFO LOPEZ MATEOS</t>
  </si>
  <si>
    <t>ESTADO DE MEXICO</t>
  </si>
  <si>
    <t>TOLUCA</t>
  </si>
  <si>
    <t>BJ1</t>
  </si>
  <si>
    <t>INTERNACIONAL DE GUANAJUATO (EL BAJIO)</t>
  </si>
  <si>
    <t>GUANAJUATO</t>
  </si>
  <si>
    <t>SILAO</t>
  </si>
  <si>
    <t>ACA</t>
  </si>
  <si>
    <t>GRAL. JUAN N. ALVAREZ</t>
  </si>
  <si>
    <t>GUERRERO</t>
  </si>
  <si>
    <t>ACAPULCO</t>
  </si>
  <si>
    <t>ZIH</t>
  </si>
  <si>
    <t>IXTAPA-ZIHUATANEJO</t>
  </si>
  <si>
    <t>ZIHUATANEJO</t>
  </si>
  <si>
    <t>PCA</t>
  </si>
  <si>
    <t>JUAN GUILLERMO VILLASANA</t>
  </si>
  <si>
    <t>HIDALGO</t>
  </si>
  <si>
    <t>PACHUCA</t>
  </si>
  <si>
    <t>JALISCO</t>
  </si>
  <si>
    <t>GDL</t>
  </si>
  <si>
    <t>MIGUEL HIDALGO Y COSTILLA</t>
  </si>
  <si>
    <t>TLAJOMULCO DE ZUÑIGA</t>
  </si>
  <si>
    <t>PVR</t>
  </si>
  <si>
    <t>LIC. GUSTAVO DIAZ ORDAZ</t>
  </si>
  <si>
    <t>PTO. VALLARTA</t>
  </si>
  <si>
    <t>LZC</t>
  </si>
  <si>
    <t>LAZARO CARDENAS</t>
  </si>
  <si>
    <t>MICHOACAN</t>
  </si>
  <si>
    <t>UPN</t>
  </si>
  <si>
    <t>GRAL. IGNACIO LOPEZ RAYON</t>
  </si>
  <si>
    <t>URUAPAN</t>
  </si>
  <si>
    <t>ZAM</t>
  </si>
  <si>
    <t>ZAMORA</t>
  </si>
  <si>
    <t>MLM</t>
  </si>
  <si>
    <t>GRAL. FRANCISCO J. MUJICA</t>
  </si>
  <si>
    <t>MORELIA</t>
  </si>
  <si>
    <t>CVJ</t>
  </si>
  <si>
    <t>GRAL. MARIANO MATAMOROS</t>
  </si>
  <si>
    <t>MORELOS</t>
  </si>
  <si>
    <t>CUERNAVACA</t>
  </si>
  <si>
    <t>TNY</t>
  </si>
  <si>
    <t>TEPIC</t>
  </si>
  <si>
    <t>NAYARIT</t>
  </si>
  <si>
    <t>ADN</t>
  </si>
  <si>
    <t>AEROPUERTO DEL NORTE</t>
  </si>
  <si>
    <t>NUEVO LEON</t>
  </si>
  <si>
    <t>APODACA</t>
  </si>
  <si>
    <t>MTY</t>
  </si>
  <si>
    <t>GRAL. MARIANO ESCOBEDO, MONTERREY</t>
  </si>
  <si>
    <t>HU1</t>
  </si>
  <si>
    <t>BAHIAS DE HUATULCO</t>
  </si>
  <si>
    <t>OAXACA</t>
  </si>
  <si>
    <t>HUATULCO</t>
  </si>
  <si>
    <t>OAX</t>
  </si>
  <si>
    <t>XOXOCOTLAN</t>
  </si>
  <si>
    <t>P1M</t>
  </si>
  <si>
    <t>PUERTO ESCONDIDO</t>
  </si>
  <si>
    <t>TCN</t>
  </si>
  <si>
    <t>TEHUACAN</t>
  </si>
  <si>
    <t>PUEBLA</t>
  </si>
  <si>
    <t>PBC</t>
  </si>
  <si>
    <t>HERMANOS SERDAN</t>
  </si>
  <si>
    <t>QET</t>
  </si>
  <si>
    <t>AEROPUERTO INTERCONTINENTAL DE QUERETARO</t>
  </si>
  <si>
    <t>QUERETARO</t>
  </si>
  <si>
    <t>CTM</t>
  </si>
  <si>
    <t>INTERNACIONAL DE CHETUMAL</t>
  </si>
  <si>
    <t>QUINTANA ROO</t>
  </si>
  <si>
    <t>CHETUMAL</t>
  </si>
  <si>
    <t>CUN</t>
  </si>
  <si>
    <t>INTERNACIONAL DE CANCÚN</t>
  </si>
  <si>
    <t>CANCÚN</t>
  </si>
  <si>
    <t>CZM</t>
  </si>
  <si>
    <t>INTERNACIONAL DE COZUMEL</t>
  </si>
  <si>
    <t>COZUMEL</t>
  </si>
  <si>
    <t>TMN</t>
  </si>
  <si>
    <t>TAMUIN</t>
  </si>
  <si>
    <t>SAN LUIS POTOSI</t>
  </si>
  <si>
    <t>SLP</t>
  </si>
  <si>
    <t>PONCIANO ARRIAGA</t>
  </si>
  <si>
    <t>CUL</t>
  </si>
  <si>
    <t>CULIACÁN</t>
  </si>
  <si>
    <t>SINALOA</t>
  </si>
  <si>
    <t>CULIACAN</t>
  </si>
  <si>
    <t>LMM</t>
  </si>
  <si>
    <t>LOS MOCHIS TOPOLOBAMPO (Del Valle Fuerte)</t>
  </si>
  <si>
    <t>TOPOLOBAMPO</t>
  </si>
  <si>
    <t>MZT</t>
  </si>
  <si>
    <t>GRAL. RAFAEL BUELNA, MAZATLAN</t>
  </si>
  <si>
    <t>MAZATLAN</t>
  </si>
  <si>
    <t>CEN</t>
  </si>
  <si>
    <t>CIUDAD OBREGON</t>
  </si>
  <si>
    <t>SONORA</t>
  </si>
  <si>
    <t>OBREGON</t>
  </si>
  <si>
    <t>GYM</t>
  </si>
  <si>
    <t>GRAL. JOSE MARIA YAÑEZ, GUAYMAS</t>
  </si>
  <si>
    <t>GUAYMAS</t>
  </si>
  <si>
    <t>HMO</t>
  </si>
  <si>
    <t>GRAL. IGNACIO PESQUEIRA G., HERMOSILLO</t>
  </si>
  <si>
    <t>HERMOSILLO</t>
  </si>
  <si>
    <t>NOG</t>
  </si>
  <si>
    <t>NOGALES</t>
  </si>
  <si>
    <t>PPE</t>
  </si>
  <si>
    <t>DEL MAR DE CORTES</t>
  </si>
  <si>
    <t>PUERTO PEÑASCO</t>
  </si>
  <si>
    <t>VSA</t>
  </si>
  <si>
    <t>C.P.A. CARLOS ROVIROSA</t>
  </si>
  <si>
    <t>TABASCO</t>
  </si>
  <si>
    <t>VILLAHERMOSA</t>
  </si>
  <si>
    <t>CVM</t>
  </si>
  <si>
    <t>CIUDAD VICTORIA</t>
  </si>
  <si>
    <t>TAMAULIPAS</t>
  </si>
  <si>
    <t>MAM</t>
  </si>
  <si>
    <t>SERVANDO CANALES, MATAMOROS</t>
  </si>
  <si>
    <t>MATAMOROS</t>
  </si>
  <si>
    <t>NLD</t>
  </si>
  <si>
    <t>QUETZALCOATL, NUEVO LAREDO</t>
  </si>
  <si>
    <t>NUEVO LAREDO</t>
  </si>
  <si>
    <t>REI</t>
  </si>
  <si>
    <t>GRAL. LUCIO BLANCO</t>
  </si>
  <si>
    <t>REYNOSA</t>
  </si>
  <si>
    <t>TAM</t>
  </si>
  <si>
    <t>GRAL. FRANCISCO JAVIER MINA</t>
  </si>
  <si>
    <t>TAMPICO</t>
  </si>
  <si>
    <t>JAL</t>
  </si>
  <si>
    <t>EL LENCERO</t>
  </si>
  <si>
    <t>VERACRUZ</t>
  </si>
  <si>
    <t>JALAPA</t>
  </si>
  <si>
    <t>PAZ</t>
  </si>
  <si>
    <t>EL TAJIN</t>
  </si>
  <si>
    <t>POZA RICA</t>
  </si>
  <si>
    <t>MTT</t>
  </si>
  <si>
    <t>MINATITLAN, VER.</t>
  </si>
  <si>
    <t>MINATITLAN</t>
  </si>
  <si>
    <t>VER</t>
  </si>
  <si>
    <t>GRAL. HERIBERTO JARA</t>
  </si>
  <si>
    <t>CZA</t>
  </si>
  <si>
    <t>CHICHEN ITZA</t>
  </si>
  <si>
    <t>YUCATAN</t>
  </si>
  <si>
    <t>KAUA</t>
  </si>
  <si>
    <t>MID</t>
  </si>
  <si>
    <t>LIC. MANUEL CRESCENCIO REJON</t>
  </si>
  <si>
    <t>MERIDA</t>
  </si>
  <si>
    <t>ZCL</t>
  </si>
  <si>
    <t>GRAL. LEOBARDO C. RUIZ</t>
  </si>
  <si>
    <t>ZACATECAS</t>
  </si>
  <si>
    <t>* Un aeródromo</t>
  </si>
  <si>
    <t>* Cuenta con 4 aeropuertos internacionales</t>
  </si>
  <si>
    <t>* Cuenta con 3 aeropuertos internacionales</t>
  </si>
  <si>
    <t>* 40 aeródromos</t>
  </si>
  <si>
    <t>* 4 helipuertos</t>
  </si>
  <si>
    <t>* 6 helipuertos</t>
  </si>
  <si>
    <t>* Cuenta con dos aeropuertos internacionales</t>
  </si>
  <si>
    <t>* 3 helipuertos</t>
  </si>
  <si>
    <t>TUXTLA GUTIERREZ</t>
  </si>
  <si>
    <t>* 7 helipuertos</t>
  </si>
  <si>
    <t>* Cuenta con un aeropuerto internacional</t>
  </si>
  <si>
    <t>* 11 aeródromos</t>
  </si>
  <si>
    <t>* 1 helipuerto</t>
  </si>
  <si>
    <t xml:space="preserve">* Cuenta con un aeropuerto internacional </t>
  </si>
  <si>
    <t>* Un aeropuerto nacional</t>
  </si>
  <si>
    <t>* 5 aeródromos</t>
  </si>
  <si>
    <t>ATIZAPAN DE ZARAGOZA</t>
  </si>
  <si>
    <t>CELAYA</t>
  </si>
  <si>
    <t>* 3 aeropuertos nacionales</t>
  </si>
  <si>
    <t>* Cuenta con un aeropuerto nacional</t>
  </si>
  <si>
    <t>* 38 aeródromos</t>
  </si>
  <si>
    <t>* 7 aeródromos</t>
  </si>
  <si>
    <t>* 2 helipuertos</t>
  </si>
  <si>
    <t>* 12 helipuertos</t>
  </si>
  <si>
    <t>* 1 aeródromo</t>
  </si>
  <si>
    <t>* 20 aeródromos</t>
  </si>
  <si>
    <t>* 13 helipuertos</t>
  </si>
  <si>
    <t>* 15 aeródromos</t>
  </si>
  <si>
    <t xml:space="preserve">* Cuenta con 3 aeropuertos internacionales </t>
  </si>
  <si>
    <t>* Cuenta con 5 aeropuertos internacionales</t>
  </si>
  <si>
    <t>* 128 aeródromos</t>
  </si>
  <si>
    <t>* 51 aeródromos</t>
  </si>
  <si>
    <t>* Cuenta con 2 aeropuertos internacionales</t>
  </si>
  <si>
    <t xml:space="preserve">* Cuenta con dos aeropuertos internacionales </t>
  </si>
  <si>
    <t>* 9 helipuertos</t>
  </si>
  <si>
    <t>ENS</t>
  </si>
  <si>
    <t>EL CIPRES</t>
  </si>
  <si>
    <t>ENSENADA</t>
  </si>
  <si>
    <t>JJC</t>
  </si>
  <si>
    <t>DR. JORGE JIMENEZ CANTU</t>
  </si>
  <si>
    <t>ESTADO DE MÉXICO</t>
  </si>
  <si>
    <t>CYA</t>
  </si>
  <si>
    <t>PCE</t>
  </si>
  <si>
    <t>PLAYA DEL CARMEN</t>
  </si>
  <si>
    <t>CRV</t>
  </si>
  <si>
    <t>ING. JUAN ANTONIO PERDOMO DIAZ</t>
  </si>
  <si>
    <t>CORDOBA</t>
  </si>
  <si>
    <t>AEROPUERTO INTERNACIONAL DE LA CIUDAD DE MEXICO</t>
  </si>
  <si>
    <r>
      <t xml:space="preserve">Total Región Sur-Sureste / </t>
    </r>
    <r>
      <rPr>
        <b/>
        <i/>
        <sz val="10"/>
        <color theme="0"/>
        <rFont val="Arial"/>
        <family val="2"/>
      </rPr>
      <t>South-Southeast region total</t>
    </r>
  </si>
  <si>
    <r>
      <t xml:space="preserve">Total Región Noroeste / </t>
    </r>
    <r>
      <rPr>
        <b/>
        <i/>
        <sz val="10"/>
        <color theme="0"/>
        <rFont val="Arial"/>
        <family val="2"/>
      </rPr>
      <t>Northwest region total</t>
    </r>
  </si>
  <si>
    <r>
      <t xml:space="preserve">Total Región Noreste/ </t>
    </r>
    <r>
      <rPr>
        <b/>
        <i/>
        <sz val="10"/>
        <color theme="0"/>
        <rFont val="Arial"/>
        <family val="2"/>
      </rPr>
      <t>Northeast region total</t>
    </r>
  </si>
  <si>
    <t>Flights</t>
  </si>
  <si>
    <t>Passengers</t>
  </si>
  <si>
    <t>* One aerodrome</t>
  </si>
  <si>
    <t>Cargo</t>
  </si>
  <si>
    <t>* 40 aerodromes</t>
  </si>
  <si>
    <t>* 4 heliports</t>
  </si>
  <si>
    <t>* 6 heliports</t>
  </si>
  <si>
    <t>* 4 international airports</t>
  </si>
  <si>
    <t>* 3 international airports</t>
  </si>
  <si>
    <t>* 7 heliports</t>
  </si>
  <si>
    <t>* 14 aerodromes</t>
  </si>
  <si>
    <t>* One heliport</t>
  </si>
  <si>
    <t>* One international airport</t>
  </si>
  <si>
    <t>* 2 heliports</t>
  </si>
  <si>
    <t>* 5 aerodromes</t>
  </si>
  <si>
    <t>* 11 aerodromes</t>
  </si>
  <si>
    <t>* 14 heliports</t>
  </si>
  <si>
    <t>* 34 aerodromes</t>
  </si>
  <si>
    <t>* 38 aerodromes</t>
  </si>
  <si>
    <t>* 3 heliports</t>
  </si>
  <si>
    <t>* 12 heliports</t>
  </si>
  <si>
    <t>* 20 aerodromes</t>
  </si>
  <si>
    <t>* 13 heliports</t>
  </si>
  <si>
    <t>* 15 aerodromes</t>
  </si>
  <si>
    <t>* 5 international airports</t>
  </si>
  <si>
    <t>* 1 heliport</t>
  </si>
  <si>
    <t>* 128 aerodromes</t>
  </si>
  <si>
    <t>* 51 aerodromes</t>
  </si>
  <si>
    <t>1. Composición de las regiones</t>
  </si>
  <si>
    <t xml:space="preserve">El Instituto Nacional de Estadística y Geografía (INEGI) en los Compendios Estadísticos de las cinco mesoregiones: Noreste, Noroeste, Centro-País, Centro-Occidente y Sur-Sureste, integran información estadística y geográfica en forma homogénea y estandarizada metodológicamente susceptible de ser comparada, con el fin de describir las principales características sociodemográficas y económicas de los estados que conforman cada una de las regiones, de las propias regiones y del país en su conjunto. </t>
  </si>
  <si>
    <t>2.  Regionalización internacional</t>
  </si>
  <si>
    <t>2. International regions</t>
  </si>
  <si>
    <t>SIGLAS</t>
  </si>
  <si>
    <t>NOMBRE OFICIAL</t>
  </si>
  <si>
    <t>ESTADO</t>
  </si>
  <si>
    <t>MUNICIPIO</t>
  </si>
  <si>
    <t>TIPO</t>
  </si>
  <si>
    <t>Regresar</t>
  </si>
  <si>
    <t>STATE</t>
  </si>
  <si>
    <t>COUNTY</t>
  </si>
  <si>
    <t>TYPE</t>
  </si>
  <si>
    <t>BACK</t>
  </si>
  <si>
    <t>INTERNACIONAL</t>
  </si>
  <si>
    <t>NACIONAL</t>
  </si>
  <si>
    <t>INTERNATIONAL</t>
  </si>
  <si>
    <t>Rank within Mexico</t>
  </si>
  <si>
    <t>AIRPORT NAME</t>
  </si>
  <si>
    <t>DOMESTIC</t>
  </si>
  <si>
    <t xml:space="preserve">THREE-LETTER CODE </t>
  </si>
  <si>
    <t xml:space="preserve">NOTE: THREE-LETTER CODE DESIGNATED BY MEXICAN AUTHORITY. </t>
  </si>
  <si>
    <t>SOME CASES DOES NOT CORRESPOND TO IATA'S CODES</t>
  </si>
  <si>
    <t>1. Regional  definition</t>
  </si>
  <si>
    <t>The Instituto Nacional de Estadística y Geografía (INEGI), defines in its Statistical Summaries the five national regions in Mexico: Northeast, Northwest, Center, Center-West and South-Southeast . For all the five regions INEGI gathers statistical and geographical information through a homogeneous and standard methodology to compare, with the purpose of discovering the sociodemographic and economics characteristics of the states that formed each region, of the regions by themselves and the country as a whole.</t>
  </si>
  <si>
    <t>The international regions were defined according to ICAO's region definition for statistical purposes.</t>
  </si>
  <si>
    <r>
      <t xml:space="preserve">Total Región Centro-País /  </t>
    </r>
    <r>
      <rPr>
        <b/>
        <i/>
        <sz val="10"/>
        <color theme="0"/>
        <rFont val="Arial"/>
        <family val="2"/>
      </rPr>
      <t>Center region total</t>
    </r>
  </si>
  <si>
    <t>IATA CODE</t>
  </si>
  <si>
    <t>ICAO CODE</t>
  </si>
  <si>
    <t>MMAA</t>
  </si>
  <si>
    <t>MMAS</t>
  </si>
  <si>
    <t>BJX</t>
  </si>
  <si>
    <t>MMLO</t>
  </si>
  <si>
    <t>MMCN</t>
  </si>
  <si>
    <t>CLQ</t>
  </si>
  <si>
    <t>MMIA</t>
  </si>
  <si>
    <t>MMCE</t>
  </si>
  <si>
    <t>MMCP</t>
  </si>
  <si>
    <t>MMCM</t>
  </si>
  <si>
    <t>MMUN</t>
  </si>
  <si>
    <t>MMCB</t>
  </si>
  <si>
    <t>MMCV</t>
  </si>
  <si>
    <t>MMCU</t>
  </si>
  <si>
    <t>MMCZ</t>
  </si>
  <si>
    <t>MEX</t>
  </si>
  <si>
    <t>MMMX</t>
  </si>
  <si>
    <t>MXL</t>
  </si>
  <si>
    <t>MMXL</t>
  </si>
  <si>
    <t>SFH</t>
  </si>
  <si>
    <t>MMSF</t>
  </si>
  <si>
    <t>MMTJ</t>
  </si>
  <si>
    <t>ESE</t>
  </si>
  <si>
    <t>MMES</t>
  </si>
  <si>
    <t>MMSL</t>
  </si>
  <si>
    <t>MMLP</t>
  </si>
  <si>
    <t>MMLT</t>
  </si>
  <si>
    <t>MMSD</t>
  </si>
  <si>
    <t>MMPQ</t>
  </si>
  <si>
    <t>MMTP</t>
  </si>
  <si>
    <t>MMTG</t>
  </si>
  <si>
    <t>MMCS</t>
  </si>
  <si>
    <t>ACN</t>
  </si>
  <si>
    <t>MMCC</t>
  </si>
  <si>
    <t>LOV</t>
  </si>
  <si>
    <t>MMMV</t>
  </si>
  <si>
    <t>PDS</t>
  </si>
  <si>
    <t>MMPG</t>
  </si>
  <si>
    <t>MMIO</t>
  </si>
  <si>
    <t>MMTC</t>
  </si>
  <si>
    <t>MMZO</t>
  </si>
  <si>
    <t>MMDO</t>
  </si>
  <si>
    <t>MMTO</t>
  </si>
  <si>
    <t>MMJC</t>
  </si>
  <si>
    <t>CYW</t>
  </si>
  <si>
    <t>MMCY</t>
  </si>
  <si>
    <t>MMZH</t>
  </si>
  <si>
    <t>MMPC</t>
  </si>
  <si>
    <t>MMGL</t>
  </si>
  <si>
    <t>MMPR</t>
  </si>
  <si>
    <t>MMLC</t>
  </si>
  <si>
    <t>MMPN</t>
  </si>
  <si>
    <t>ZMM</t>
  </si>
  <si>
    <t>MMZM</t>
  </si>
  <si>
    <t>MMMM</t>
  </si>
  <si>
    <t>TPQ</t>
  </si>
  <si>
    <t>MMEP</t>
  </si>
  <si>
    <t>NTR</t>
  </si>
  <si>
    <t>MMAN</t>
  </si>
  <si>
    <t>MMMY</t>
  </si>
  <si>
    <t>HUX</t>
  </si>
  <si>
    <t>MMBT</t>
  </si>
  <si>
    <t>MMOX</t>
  </si>
  <si>
    <t>PXM</t>
  </si>
  <si>
    <t>MMPS</t>
  </si>
  <si>
    <t>MMHC</t>
  </si>
  <si>
    <t>MMPB</t>
  </si>
  <si>
    <t>QRO</t>
  </si>
  <si>
    <t>MMQT</t>
  </si>
  <si>
    <t>PCM</t>
  </si>
  <si>
    <t>TSL</t>
  </si>
  <si>
    <t>MMTN</t>
  </si>
  <si>
    <t>MMSP</t>
  </si>
  <si>
    <t>MMCL</t>
  </si>
  <si>
    <t>MMLM</t>
  </si>
  <si>
    <t>MMMZ</t>
  </si>
  <si>
    <t>MMGM</t>
  </si>
  <si>
    <t>MMHO</t>
  </si>
  <si>
    <t>NGO</t>
  </si>
  <si>
    <t>MMNG</t>
  </si>
  <si>
    <t>MMPE</t>
  </si>
  <si>
    <t>MMVA</t>
  </si>
  <si>
    <t>MMMA</t>
  </si>
  <si>
    <t>MMNL</t>
  </si>
  <si>
    <t>REX</t>
  </si>
  <si>
    <t>MMRX</t>
  </si>
  <si>
    <t>MMTM</t>
  </si>
  <si>
    <t>MMJA</t>
  </si>
  <si>
    <t>MMPA</t>
  </si>
  <si>
    <t>MMMT</t>
  </si>
  <si>
    <t>MMVR</t>
  </si>
  <si>
    <t>MMCT</t>
  </si>
  <si>
    <t>MMMD</t>
  </si>
  <si>
    <t>MMZC</t>
  </si>
  <si>
    <t>Regular / Scheduled</t>
  </si>
  <si>
    <t>Fletamento / Charter</t>
  </si>
  <si>
    <t>Distrito Federal / Mexico City</t>
  </si>
  <si>
    <r>
      <t xml:space="preserve">Total Región Centro-Occidente/  </t>
    </r>
    <r>
      <rPr>
        <b/>
        <i/>
        <sz val="10"/>
        <color theme="0"/>
        <rFont val="Arial"/>
        <family val="2"/>
      </rPr>
      <t>Center-West region total</t>
    </r>
  </si>
  <si>
    <r>
      <t>*</t>
    </r>
    <r>
      <rPr>
        <sz val="10"/>
        <rFont val="Arial"/>
        <family val="2"/>
      </rPr>
      <t xml:space="preserve"> 17 aeródromos</t>
    </r>
  </si>
  <si>
    <t>* One domestic airport</t>
  </si>
  <si>
    <r>
      <t>*</t>
    </r>
    <r>
      <rPr>
        <sz val="10"/>
        <rFont val="Arial"/>
        <family val="2"/>
      </rPr>
      <t xml:space="preserve"> 17 aerodromes</t>
    </r>
  </si>
  <si>
    <t xml:space="preserve">* Cuenta con  un aeropuerto internacional </t>
  </si>
  <si>
    <t>Back</t>
  </si>
  <si>
    <t>* Two international airports</t>
  </si>
  <si>
    <t>* 3  domestic airports</t>
  </si>
  <si>
    <r>
      <t>Fuente: SCT, SST, DGAC, DDE. Cifras reportadas por las aerolíneas /</t>
    </r>
    <r>
      <rPr>
        <i/>
        <sz val="8"/>
        <color theme="1"/>
        <rFont val="Arial"/>
        <family val="2"/>
      </rPr>
      <t xml:space="preserve"> Source: SCT, SST, DGAC, DDE. Information provided by air carriers</t>
    </r>
  </si>
  <si>
    <t>* 2 aeropuertos nacionales</t>
  </si>
  <si>
    <t>* 68 aeródromos</t>
  </si>
  <si>
    <t>* 28 aeródromos</t>
  </si>
  <si>
    <t>* 151 aeródromos</t>
  </si>
  <si>
    <t>* 140 aeródromos</t>
  </si>
  <si>
    <t>* 149 aeródromos</t>
  </si>
  <si>
    <t>* 6 aeródromos</t>
  </si>
  <si>
    <t>* 36 aeródromos</t>
  </si>
  <si>
    <t>* 50 aeródromos</t>
  </si>
  <si>
    <t>* 19 aeródromos</t>
  </si>
  <si>
    <t>* 214 aeródromos</t>
  </si>
  <si>
    <t>* 113 aeródromos</t>
  </si>
  <si>
    <t xml:space="preserve">* 2 aeródromos </t>
  </si>
  <si>
    <t>* 8 aeródromos</t>
  </si>
  <si>
    <t>* Un helipuerto</t>
  </si>
  <si>
    <t>* 126 helipuertos</t>
  </si>
  <si>
    <t>* 22 helipuertos</t>
  </si>
  <si>
    <t>* 16 helipuertos</t>
  </si>
  <si>
    <t>* 26 helipuertos</t>
  </si>
  <si>
    <t>* 14 helipuertos</t>
  </si>
  <si>
    <t>* 2 international airports</t>
  </si>
  <si>
    <t>* 2 domestic airports</t>
  </si>
  <si>
    <t>* 68 aerodromes</t>
  </si>
  <si>
    <t>* 140 aerodromes</t>
  </si>
  <si>
    <t>* 28 aerodromes</t>
  </si>
  <si>
    <t>* 151 aerodromes</t>
  </si>
  <si>
    <t>* 149 aerodromes</t>
  </si>
  <si>
    <t>* 2 aerodromes</t>
  </si>
  <si>
    <t>* 6 aerodromes</t>
  </si>
  <si>
    <t>* 36 aerodromes</t>
  </si>
  <si>
    <t>* 50 aerodromes</t>
  </si>
  <si>
    <t>* 19 aerodromes</t>
  </si>
  <si>
    <t>* 214 aerodromes</t>
  </si>
  <si>
    <t>* 113 aerodromes</t>
  </si>
  <si>
    <t>* 8 aerodromes</t>
  </si>
  <si>
    <t>* 126 heliports</t>
  </si>
  <si>
    <t>* 22 heliports</t>
  </si>
  <si>
    <t>* 16 heliports</t>
  </si>
  <si>
    <t>* 26 heliports</t>
  </si>
  <si>
    <t>* 2 aeródromos</t>
  </si>
  <si>
    <t>* 34 aeródromos</t>
  </si>
  <si>
    <t>Morelos</t>
  </si>
  <si>
    <t>* 9 aeródromos</t>
  </si>
  <si>
    <t>* 9 aerodromes</t>
  </si>
  <si>
    <t>* 9 heliports</t>
  </si>
  <si>
    <t>* 14 aeródromos</t>
  </si>
  <si>
    <t>* 7 aerodromes</t>
  </si>
  <si>
    <t>-</t>
  </si>
  <si>
    <t>Nota: La contabilidad de los vuelos, pasajeros y carga es por salidas y llegadas (origen y destino)</t>
  </si>
  <si>
    <r>
      <t xml:space="preserve">Región / </t>
    </r>
    <r>
      <rPr>
        <b/>
        <i/>
        <sz val="10"/>
        <color theme="0"/>
        <rFont val="Arial"/>
        <family val="2"/>
      </rPr>
      <t>Region</t>
    </r>
  </si>
  <si>
    <r>
      <t xml:space="preserve">Vuelos / </t>
    </r>
    <r>
      <rPr>
        <b/>
        <i/>
        <sz val="10"/>
        <color theme="0"/>
        <rFont val="Arial"/>
        <family val="2"/>
      </rPr>
      <t>Flights</t>
    </r>
  </si>
  <si>
    <r>
      <t xml:space="preserve">Pasajeros* / </t>
    </r>
    <r>
      <rPr>
        <b/>
        <i/>
        <sz val="10"/>
        <color theme="0"/>
        <rFont val="Arial"/>
        <family val="2"/>
      </rPr>
      <t>Passengers</t>
    </r>
  </si>
  <si>
    <r>
      <t xml:space="preserve">Carga (kg) / </t>
    </r>
    <r>
      <rPr>
        <b/>
        <i/>
        <sz val="10"/>
        <color theme="0"/>
        <rFont val="Arial"/>
        <family val="2"/>
      </rPr>
      <t>Cargo (kg)</t>
    </r>
  </si>
  <si>
    <r>
      <t xml:space="preserve">Total Nacional / </t>
    </r>
    <r>
      <rPr>
        <b/>
        <i/>
        <sz val="10"/>
        <color theme="0"/>
        <rFont val="Arial"/>
        <family val="2"/>
      </rPr>
      <t>Domestic Total</t>
    </r>
  </si>
  <si>
    <t>Estadística operacional por región y entidad federativa total (servicio regular más fletamento) Acumulado Ene - Dic 2016  (Llegadas) / Operational statistics by region and state (scheduled and charter service) Accumulated Jan-Dic 2016 (Arrivals)</t>
  </si>
  <si>
    <t>Estadística operacional por entidad federativa total (servicio regular más fletamento) Acumulado Ene-Dic 2016  (Salidas) /                            Operational statistics by region and state (scheduled and charter service) Accumulated Jan-Dic 2016 (Departures)</t>
  </si>
  <si>
    <t xml:space="preserve">Infraestructura aeroportuaria de Aguascalientes </t>
  </si>
  <si>
    <t xml:space="preserve">Infraestructura aeroportuaria de Baja California   </t>
  </si>
  <si>
    <t xml:space="preserve">Infraestructura aeroportuaria de Baja California  Sur   </t>
  </si>
  <si>
    <t xml:space="preserve">Infraestructura aeroportuaria de Campeche  </t>
  </si>
  <si>
    <t xml:space="preserve">Infraestructura aeroportuaria de Chiapas </t>
  </si>
  <si>
    <t xml:space="preserve">Infraestructura aeroportuaria de Chihuahua </t>
  </si>
  <si>
    <t xml:space="preserve">Infraestructura aeroportuaria de Coahuila </t>
  </si>
  <si>
    <t xml:space="preserve">Infraestructura aeroportuaria de Colima  </t>
  </si>
  <si>
    <t xml:space="preserve">Infraestructura aeroportuaria del Distrito Federal  </t>
  </si>
  <si>
    <t xml:space="preserve">Infraestructura aeroportuaria de Durango  </t>
  </si>
  <si>
    <t xml:space="preserve">Infraestructura aeroportuaria del Estado de México  </t>
  </si>
  <si>
    <t xml:space="preserve">Infraestructura aeroportuaria de Guanajuato  </t>
  </si>
  <si>
    <t xml:space="preserve">Infraestructura aeroportuaria de Guerrero </t>
  </si>
  <si>
    <t xml:space="preserve">Infraestructura aeroportuaria de Hidalgo </t>
  </si>
  <si>
    <t xml:space="preserve">Infraestructura aeroportuaria de Jalisco  </t>
  </si>
  <si>
    <t xml:space="preserve">Infraestructura aeroportuaria de Michoacán </t>
  </si>
  <si>
    <t>Infraestructura aeroportuaria de Morelos</t>
  </si>
  <si>
    <t xml:space="preserve">Infraestructura aeroportuaria Nayarit </t>
  </si>
  <si>
    <t xml:space="preserve">Infraestructura aeroportuaria de Nuevo León </t>
  </si>
  <si>
    <t xml:space="preserve">Infraestructura aeroportuaria de Oaxaca </t>
  </si>
  <si>
    <t xml:space="preserve">Infraestructura aeroportuaria de Puebla </t>
  </si>
  <si>
    <t xml:space="preserve">Infraestructura aeroportuaria de Querétaro  </t>
  </si>
  <si>
    <t xml:space="preserve">Infraestructura aeroportuaria de Quintana Roo </t>
  </si>
  <si>
    <t xml:space="preserve">Infraestructura aeroportuaria de San Luís Potosí </t>
  </si>
  <si>
    <t xml:space="preserve">Infraestructura aeroportuaria de Sinaloa </t>
  </si>
  <si>
    <t xml:space="preserve">Infraestructura aeroportuaria de Sonora  </t>
  </si>
  <si>
    <t xml:space="preserve">Infraestructura aeroportuaria de Tabasco  </t>
  </si>
  <si>
    <t xml:space="preserve">Infraestructura aeroportuaria de Tamaulipas </t>
  </si>
  <si>
    <t xml:space="preserve">Infraestructura aeroportuaria de  Veracruz </t>
  </si>
  <si>
    <t xml:space="preserve">Infraestructura aeroportuaria de  Yucatán  </t>
  </si>
  <si>
    <t xml:space="preserve">Infraestructura aeroportuaria de  Zacatecas </t>
  </si>
  <si>
    <t>Baja California's airport infrastructure</t>
  </si>
  <si>
    <t>Baja California Sur's airport infrastructure</t>
  </si>
  <si>
    <t>Campeche's airport infrastructure</t>
  </si>
  <si>
    <t>Chiapas airport infrastructure</t>
  </si>
  <si>
    <t>Chihuahua's airport infrastructure</t>
  </si>
  <si>
    <t>Coahuila's airport infrastructure</t>
  </si>
  <si>
    <t>Colima's airport infrastructure</t>
  </si>
  <si>
    <t>Mexico City's airport infrastructure</t>
  </si>
  <si>
    <t xml:space="preserve">Durango's airport infrastructure  </t>
  </si>
  <si>
    <t xml:space="preserve">Estado de México's airport infrastructure  </t>
  </si>
  <si>
    <t xml:space="preserve">Guanajuato's airport infrastructure </t>
  </si>
  <si>
    <t xml:space="preserve">Guerrero's airport infrastructure </t>
  </si>
  <si>
    <t xml:space="preserve">Hidalgo's airport infrastructure </t>
  </si>
  <si>
    <t xml:space="preserve">Jalisco's airport infrastructure </t>
  </si>
  <si>
    <t xml:space="preserve">Michoacan's airport infrastructure </t>
  </si>
  <si>
    <t xml:space="preserve">Nayarit's airport infrastructure </t>
  </si>
  <si>
    <t xml:space="preserve">Nuevo Leon's airport infrastructure </t>
  </si>
  <si>
    <t xml:space="preserve">Oaxaca's airport infrastructure </t>
  </si>
  <si>
    <t xml:space="preserve">Puebla's airport infrastructure </t>
  </si>
  <si>
    <t xml:space="preserve">Queretaro's airport infrastructure </t>
  </si>
  <si>
    <t xml:space="preserve">Quintana Roo's airport infrastructure </t>
  </si>
  <si>
    <t xml:space="preserve">San Luis Potosi's airport infrastructure </t>
  </si>
  <si>
    <t xml:space="preserve">Sinaloa's airport infrastructure </t>
  </si>
  <si>
    <t xml:space="preserve">Sonora's airport infrastructure </t>
  </si>
  <si>
    <t xml:space="preserve">Tabasco's airport infrastructure </t>
  </si>
  <si>
    <t xml:space="preserve">Tamaulipas's airport infrastructure </t>
  </si>
  <si>
    <t xml:space="preserve">Veracruz's airport infrastructure </t>
  </si>
  <si>
    <t xml:space="preserve">Yucatán's airport infrastructure </t>
  </si>
  <si>
    <t xml:space="preserve">Zacatecas airport infrastructure </t>
  </si>
  <si>
    <t>Aguascalientes' airport infrastructure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</si>
</sst>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 &quot;€&quot;_-;\-* #,##0.00\ &quot;€&quot;_-;_-* &quot;-&quot;??\ &quot;€&quot;_-;_-@_-"/>
    <numFmt numFmtId="166" formatCode="_-* #,##0_-;\-* #,##0_-;_-* &quot;-&quot;??_-;_-@_-"/>
  </numFmts>
  <fonts count="21" x14ac:knownFonts="1">
    <font>
      <sz val="11"/>
      <color theme="1"/>
      <name val="Calibri"/>
      <family val="2"/>
      <scheme val="minor"/>
    </font>
    <font>
      <b/>
      <sz val="10"/>
      <name val="Arial"/>
      <family val="2"/>
    </font>
    <font>
      <sz val="11"/>
      <color theme="1"/>
      <name val="Calibri"/>
      <family val="2"/>
      <scheme val="minor"/>
    </font>
    <font>
      <u/>
      <sz val="11"/>
      <color theme="10"/>
      <name val="Calibri"/>
      <family val="2"/>
    </font>
    <font>
      <sz val="10"/>
      <color theme="1"/>
      <name val="Arial"/>
      <family val="2"/>
    </font>
    <font>
      <b/>
      <sz val="10"/>
      <color theme="1"/>
      <name val="Arial"/>
      <family val="2"/>
    </font>
    <font>
      <b/>
      <sz val="10"/>
      <color theme="0"/>
      <name val="Arial"/>
      <family val="2"/>
    </font>
    <font>
      <sz val="8"/>
      <color theme="1"/>
      <name val="Arial"/>
      <family val="2"/>
    </font>
    <font>
      <sz val="10"/>
      <color theme="1"/>
      <name val="Calibri"/>
      <family val="2"/>
      <scheme val="minor"/>
    </font>
    <font>
      <b/>
      <u/>
      <sz val="12"/>
      <color theme="1"/>
      <name val="Arial"/>
      <family val="2"/>
    </font>
    <font>
      <sz val="11"/>
      <name val="Calibri"/>
      <family val="2"/>
    </font>
    <font>
      <sz val="8"/>
      <color theme="1"/>
      <name val="Calibri"/>
      <family val="2"/>
      <scheme val="minor"/>
    </font>
    <font>
      <b/>
      <sz val="8"/>
      <color theme="0"/>
      <name val="Arial"/>
      <family val="2"/>
    </font>
    <font>
      <sz val="8"/>
      <name val="Arial"/>
      <family val="2"/>
    </font>
    <font>
      <sz val="10"/>
      <color rgb="FF000000"/>
      <name val="Arial"/>
      <family val="2"/>
    </font>
    <font>
      <sz val="10"/>
      <name val="Arial"/>
      <family val="2"/>
    </font>
    <font>
      <b/>
      <i/>
      <sz val="10"/>
      <color theme="0"/>
      <name val="Arial"/>
      <family val="2"/>
    </font>
    <font>
      <i/>
      <sz val="8"/>
      <color theme="1"/>
      <name val="Arial"/>
      <family val="2"/>
    </font>
    <font>
      <b/>
      <u/>
      <sz val="11"/>
      <color theme="1"/>
      <name val="Calibri"/>
      <family val="2"/>
      <scheme val="minor"/>
    </font>
    <font>
      <b/>
      <sz val="10"/>
      <color rgb="FF000000"/>
      <name val="Arial"/>
      <family val="2"/>
    </font>
    <font>
      <u/>
      <sz val="10"/>
      <color theme="10"/>
      <name val="Arial"/>
      <family val="2"/>
    </font>
  </fonts>
  <fills count="7">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bgColor theme="0"/>
      </patternFill>
    </fill>
    <fill>
      <patternFill patternType="solid">
        <fgColor theme="0" tint="-0.499984740745262"/>
        <bgColor indexed="64"/>
      </patternFill>
    </fill>
    <fill>
      <patternFill patternType="solid">
        <fgColor theme="1" tint="0.3499862666707357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medium">
        <color theme="9" tint="-0.499984740745262"/>
      </right>
      <top/>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s>
  <cellStyleXfs count="4">
    <xf numFmtId="0" fontId="0" fillId="0" borderId="0"/>
    <xf numFmtId="0" fontId="3" fillId="0" borderId="0" applyNumberFormat="0" applyFill="0" applyBorder="0" applyAlignment="0" applyProtection="0">
      <alignment vertical="top"/>
      <protection locked="0"/>
    </xf>
    <xf numFmtId="43" fontId="2" fillId="0" borderId="0" applyFont="0" applyFill="0" applyBorder="0" applyAlignment="0" applyProtection="0"/>
    <xf numFmtId="164" fontId="15" fillId="0" borderId="0" applyFont="0" applyFill="0" applyBorder="0" applyAlignment="0" applyProtection="0"/>
  </cellStyleXfs>
  <cellXfs count="121">
    <xf numFmtId="0" fontId="0" fillId="0" borderId="0" xfId="0"/>
    <xf numFmtId="0" fontId="0" fillId="0" borderId="0" xfId="0"/>
    <xf numFmtId="0" fontId="4" fillId="0" borderId="0" xfId="0" applyFont="1"/>
    <xf numFmtId="0" fontId="5" fillId="0" borderId="0" xfId="0" applyFont="1" applyBorder="1" applyAlignment="1">
      <alignment vertical="top" wrapText="1"/>
    </xf>
    <xf numFmtId="0" fontId="7" fillId="0" borderId="0" xfId="0" applyFont="1"/>
    <xf numFmtId="0" fontId="8" fillId="3" borderId="0" xfId="0" applyFont="1" applyFill="1"/>
    <xf numFmtId="0" fontId="8" fillId="0" borderId="0" xfId="0" applyFont="1"/>
    <xf numFmtId="0" fontId="4" fillId="4" borderId="0" xfId="0" applyFont="1" applyFill="1" applyBorder="1"/>
    <xf numFmtId="0" fontId="4" fillId="3" borderId="0" xfId="0" applyFont="1" applyFill="1"/>
    <xf numFmtId="0" fontId="0" fillId="3" borderId="0" xfId="0" applyFill="1"/>
    <xf numFmtId="3" fontId="4" fillId="0" borderId="1" xfId="0" applyNumberFormat="1" applyFont="1" applyBorder="1" applyAlignment="1">
      <alignment horizontal="center"/>
    </xf>
    <xf numFmtId="0" fontId="10" fillId="0" borderId="1" xfId="1" applyFont="1" applyBorder="1" applyAlignment="1" applyProtection="1">
      <alignment horizontal="right"/>
    </xf>
    <xf numFmtId="3" fontId="5" fillId="0" borderId="1" xfId="0" applyNumberFormat="1" applyFont="1" applyBorder="1" applyAlignment="1">
      <alignment horizontal="center"/>
    </xf>
    <xf numFmtId="0" fontId="5" fillId="4" borderId="0" xfId="0" applyFont="1" applyFill="1" applyBorder="1" applyAlignment="1"/>
    <xf numFmtId="0" fontId="0" fillId="0" borderId="0" xfId="0"/>
    <xf numFmtId="0" fontId="11" fillId="0" borderId="0" xfId="0" applyFont="1" applyFill="1" applyBorder="1"/>
    <xf numFmtId="0" fontId="13" fillId="0" borderId="1" xfId="0" applyFont="1" applyFill="1" applyBorder="1" applyAlignment="1">
      <alignment horizontal="center"/>
    </xf>
    <xf numFmtId="0" fontId="13" fillId="0" borderId="1" xfId="0" applyFont="1" applyFill="1" applyBorder="1"/>
    <xf numFmtId="0" fontId="11" fillId="0" borderId="1" xfId="0" applyFont="1" applyFill="1" applyBorder="1"/>
    <xf numFmtId="0" fontId="8" fillId="3" borderId="0" xfId="0" applyFont="1" applyFill="1" applyBorder="1"/>
    <xf numFmtId="0" fontId="4" fillId="3" borderId="0" xfId="0" applyFont="1" applyFill="1" applyBorder="1"/>
    <xf numFmtId="0" fontId="8" fillId="0" borderId="0" xfId="0" applyFont="1" applyBorder="1"/>
    <xf numFmtId="0" fontId="0" fillId="0" borderId="0" xfId="0"/>
    <xf numFmtId="0" fontId="13" fillId="3" borderId="1" xfId="0" applyFont="1" applyFill="1" applyBorder="1" applyAlignment="1">
      <alignment horizontal="center"/>
    </xf>
    <xf numFmtId="0" fontId="13" fillId="3" borderId="1" xfId="0" applyFont="1" applyFill="1" applyBorder="1"/>
    <xf numFmtId="0" fontId="11" fillId="3" borderId="1" xfId="0" applyFont="1" applyFill="1" applyBorder="1"/>
    <xf numFmtId="0" fontId="0" fillId="0" borderId="0" xfId="0"/>
    <xf numFmtId="0" fontId="9" fillId="3" borderId="0" xfId="0" applyFont="1" applyFill="1"/>
    <xf numFmtId="0" fontId="0" fillId="3" borderId="0" xfId="0" applyFont="1" applyFill="1" applyAlignment="1">
      <alignment horizontal="left" vertical="center" wrapText="1"/>
    </xf>
    <xf numFmtId="0" fontId="4" fillId="3" borderId="0" xfId="0" applyFont="1" applyFill="1" applyAlignment="1">
      <alignment horizontal="left" vertical="top" wrapText="1"/>
    </xf>
    <xf numFmtId="0" fontId="0" fillId="3" borderId="0" xfId="0" applyFont="1" applyFill="1" applyAlignment="1">
      <alignment vertical="center" wrapText="1"/>
    </xf>
    <xf numFmtId="0" fontId="4" fillId="3" borderId="21" xfId="0" applyFont="1" applyFill="1" applyBorder="1"/>
    <xf numFmtId="0" fontId="4" fillId="4" borderId="25" xfId="0" applyFont="1" applyFill="1" applyBorder="1"/>
    <xf numFmtId="0" fontId="14" fillId="3" borderId="25" xfId="0" applyFont="1" applyFill="1" applyBorder="1"/>
    <xf numFmtId="0" fontId="14" fillId="3" borderId="26" xfId="0" applyFont="1" applyFill="1" applyBorder="1"/>
    <xf numFmtId="0" fontId="4" fillId="4" borderId="27" xfId="0" applyFont="1" applyFill="1" applyBorder="1"/>
    <xf numFmtId="0" fontId="4" fillId="3" borderId="27" xfId="0" applyFont="1" applyFill="1" applyBorder="1"/>
    <xf numFmtId="0" fontId="4" fillId="3" borderId="28" xfId="0" applyFont="1" applyFill="1" applyBorder="1"/>
    <xf numFmtId="0" fontId="0" fillId="0" borderId="19" xfId="0" applyBorder="1" applyAlignment="1">
      <alignment horizontal="center"/>
    </xf>
    <xf numFmtId="0" fontId="3" fillId="0" borderId="1" xfId="1" applyFill="1" applyBorder="1" applyAlignment="1" applyProtection="1">
      <alignment horizontal="center"/>
    </xf>
    <xf numFmtId="0" fontId="0" fillId="0" borderId="0" xfId="0" applyAlignment="1">
      <alignment horizontal="center"/>
    </xf>
    <xf numFmtId="0" fontId="0" fillId="0" borderId="0" xfId="0" applyFill="1"/>
    <xf numFmtId="0" fontId="4" fillId="3" borderId="25" xfId="0" applyFont="1" applyFill="1" applyBorder="1"/>
    <xf numFmtId="0" fontId="4" fillId="0" borderId="0" xfId="0" applyFont="1" applyBorder="1"/>
    <xf numFmtId="0" fontId="4" fillId="4" borderId="0" xfId="0" applyFont="1" applyFill="1"/>
    <xf numFmtId="0" fontId="4" fillId="4" borderId="21" xfId="0" applyFont="1" applyFill="1" applyBorder="1"/>
    <xf numFmtId="0" fontId="4" fillId="4" borderId="28" xfId="0" applyFont="1" applyFill="1" applyBorder="1"/>
    <xf numFmtId="0" fontId="14" fillId="3" borderId="25" xfId="0" applyFont="1" applyFill="1" applyBorder="1" applyAlignment="1">
      <alignment horizontal="left"/>
    </xf>
    <xf numFmtId="0" fontId="14" fillId="3" borderId="26" xfId="0" applyFont="1" applyFill="1" applyBorder="1" applyAlignment="1">
      <alignment horizontal="left"/>
    </xf>
    <xf numFmtId="0" fontId="0" fillId="0" borderId="1" xfId="0" applyBorder="1"/>
    <xf numFmtId="0" fontId="5" fillId="0" borderId="0" xfId="0" applyFont="1"/>
    <xf numFmtId="0" fontId="20" fillId="3" borderId="25" xfId="1" applyFont="1" applyFill="1" applyBorder="1" applyAlignment="1" applyProtection="1">
      <alignment horizontal="left"/>
    </xf>
    <xf numFmtId="0" fontId="20" fillId="3" borderId="25" xfId="1" applyFont="1" applyFill="1" applyBorder="1" applyAlignment="1" applyProtection="1"/>
    <xf numFmtId="0" fontId="0" fillId="0" borderId="1" xfId="0" applyFill="1" applyBorder="1"/>
    <xf numFmtId="0" fontId="0" fillId="5" borderId="1" xfId="0" applyFill="1" applyBorder="1"/>
    <xf numFmtId="0" fontId="13" fillId="0" borderId="0" xfId="0" applyFont="1" applyFill="1" applyBorder="1" applyAlignment="1">
      <alignment horizontal="left"/>
    </xf>
    <xf numFmtId="0" fontId="20" fillId="0" borderId="25" xfId="1" applyFont="1" applyBorder="1" applyAlignment="1" applyProtection="1"/>
    <xf numFmtId="0" fontId="3" fillId="0" borderId="2" xfId="1" applyFill="1" applyBorder="1" applyAlignment="1" applyProtection="1">
      <alignment horizontal="center" vertical="center"/>
    </xf>
    <xf numFmtId="0" fontId="4" fillId="0" borderId="25" xfId="0" applyFont="1" applyBorder="1"/>
    <xf numFmtId="3" fontId="4" fillId="0" borderId="0" xfId="0" applyNumberFormat="1" applyFont="1"/>
    <xf numFmtId="0" fontId="6" fillId="2" borderId="1" xfId="0" applyFont="1" applyFill="1" applyBorder="1" applyAlignment="1">
      <alignment horizontal="left" indent="1"/>
    </xf>
    <xf numFmtId="3" fontId="6" fillId="2" borderId="1" xfId="0" applyNumberFormat="1" applyFont="1" applyFill="1" applyBorder="1" applyAlignment="1">
      <alignment horizontal="center" vertical="center"/>
    </xf>
    <xf numFmtId="0" fontId="6" fillId="6" borderId="1" xfId="0" applyFont="1" applyFill="1" applyBorder="1" applyAlignment="1"/>
    <xf numFmtId="0" fontId="6" fillId="6" borderId="1" xfId="0" applyFont="1" applyFill="1" applyBorder="1" applyAlignment="1">
      <alignment horizontal="center" vertical="center"/>
    </xf>
    <xf numFmtId="0" fontId="6" fillId="6" borderId="1" xfId="0" applyFont="1" applyFill="1" applyBorder="1" applyAlignment="1">
      <alignment horizontal="center"/>
    </xf>
    <xf numFmtId="3" fontId="6" fillId="6" borderId="3" xfId="0" applyNumberFormat="1" applyFont="1" applyFill="1" applyBorder="1" applyAlignment="1">
      <alignment horizontal="center"/>
    </xf>
    <xf numFmtId="0" fontId="12" fillId="5" borderId="1" xfId="0" applyFont="1" applyFill="1" applyBorder="1" applyAlignment="1">
      <alignment horizontal="center" vertical="center" wrapText="1"/>
    </xf>
    <xf numFmtId="166" fontId="5" fillId="4" borderId="0" xfId="2" applyNumberFormat="1" applyFont="1" applyFill="1" applyBorder="1" applyAlignment="1"/>
    <xf numFmtId="166" fontId="4" fillId="4" borderId="27" xfId="2" applyNumberFormat="1" applyFont="1" applyFill="1" applyBorder="1"/>
    <xf numFmtId="166" fontId="4" fillId="3" borderId="0" xfId="2" applyNumberFormat="1" applyFont="1" applyFill="1" applyBorder="1"/>
    <xf numFmtId="166" fontId="4" fillId="0" borderId="0" xfId="2" applyNumberFormat="1" applyFont="1" applyBorder="1"/>
    <xf numFmtId="166" fontId="14" fillId="3" borderId="26" xfId="2" applyNumberFormat="1" applyFont="1" applyFill="1" applyBorder="1" applyAlignment="1">
      <alignment horizontal="left"/>
    </xf>
    <xf numFmtId="166" fontId="4" fillId="3" borderId="27" xfId="2" applyNumberFormat="1" applyFont="1" applyFill="1" applyBorder="1"/>
    <xf numFmtId="166" fontId="4" fillId="4" borderId="0" xfId="2" applyNumberFormat="1" applyFont="1" applyFill="1" applyBorder="1"/>
    <xf numFmtId="166" fontId="4" fillId="3" borderId="0" xfId="2" applyNumberFormat="1" applyFont="1" applyFill="1"/>
    <xf numFmtId="166" fontId="4" fillId="4" borderId="25" xfId="2" applyNumberFormat="1" applyFont="1" applyFill="1" applyBorder="1"/>
    <xf numFmtId="166" fontId="20" fillId="3" borderId="25" xfId="2" applyNumberFormat="1" applyFont="1" applyFill="1" applyBorder="1" applyAlignment="1" applyProtection="1"/>
    <xf numFmtId="166" fontId="14" fillId="3" borderId="25" xfId="2" applyNumberFormat="1" applyFont="1" applyFill="1" applyBorder="1"/>
    <xf numFmtId="166" fontId="14" fillId="3" borderId="26" xfId="2" applyNumberFormat="1" applyFont="1" applyFill="1" applyBorder="1"/>
    <xf numFmtId="166" fontId="4" fillId="3" borderId="25" xfId="2" applyNumberFormat="1" applyFont="1" applyFill="1" applyBorder="1"/>
    <xf numFmtId="166" fontId="20" fillId="3" borderId="25" xfId="2" applyNumberFormat="1" applyFont="1" applyFill="1" applyBorder="1" applyAlignment="1" applyProtection="1">
      <alignment horizontal="left"/>
    </xf>
    <xf numFmtId="166" fontId="14" fillId="3" borderId="25" xfId="2" applyNumberFormat="1" applyFont="1" applyFill="1" applyBorder="1" applyAlignment="1">
      <alignment horizontal="left"/>
    </xf>
    <xf numFmtId="166" fontId="0" fillId="3" borderId="0" xfId="2" applyNumberFormat="1" applyFont="1" applyFill="1"/>
    <xf numFmtId="166" fontId="4" fillId="0" borderId="0" xfId="2" applyNumberFormat="1" applyFont="1"/>
    <xf numFmtId="0" fontId="5" fillId="0" borderId="9" xfId="0" applyFont="1" applyBorder="1" applyAlignment="1">
      <alignment horizontal="center" vertical="top" wrapText="1"/>
    </xf>
    <xf numFmtId="0" fontId="5" fillId="0" borderId="8" xfId="0" applyFont="1" applyBorder="1" applyAlignment="1">
      <alignment horizontal="center" vertical="top" wrapText="1"/>
    </xf>
    <xf numFmtId="0" fontId="5" fillId="0" borderId="7"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19" fillId="0" borderId="22" xfId="0" applyFont="1" applyBorder="1" applyAlignment="1">
      <alignment horizontal="center"/>
    </xf>
    <xf numFmtId="0" fontId="19" fillId="0" borderId="23" xfId="0" applyFont="1" applyBorder="1" applyAlignment="1">
      <alignment horizontal="center"/>
    </xf>
    <xf numFmtId="0" fontId="19" fillId="0" borderId="24" xfId="0" applyFont="1" applyBorder="1" applyAlignment="1">
      <alignment horizontal="center"/>
    </xf>
    <xf numFmtId="0" fontId="19" fillId="3" borderId="22" xfId="0" applyFont="1" applyFill="1" applyBorder="1" applyAlignment="1">
      <alignment horizontal="center"/>
    </xf>
    <xf numFmtId="0" fontId="19" fillId="3" borderId="23" xfId="0" applyFont="1" applyFill="1" applyBorder="1" applyAlignment="1">
      <alignment horizontal="center"/>
    </xf>
    <xf numFmtId="0" fontId="19" fillId="3" borderId="24" xfId="0" applyFont="1" applyFill="1" applyBorder="1" applyAlignment="1">
      <alignment horizontal="center"/>
    </xf>
    <xf numFmtId="0" fontId="1" fillId="3" borderId="22" xfId="0" applyFont="1" applyFill="1" applyBorder="1" applyAlignment="1">
      <alignment horizontal="center"/>
    </xf>
    <xf numFmtId="0" fontId="1" fillId="0" borderId="22" xfId="0" applyFont="1" applyBorder="1" applyAlignment="1">
      <alignment horizontal="center"/>
    </xf>
    <xf numFmtId="0" fontId="3" fillId="0" borderId="20" xfId="1" applyFill="1" applyBorder="1" applyAlignment="1" applyProtection="1">
      <alignment horizontal="center" vertical="center" wrapText="1"/>
    </xf>
    <xf numFmtId="0" fontId="3" fillId="0" borderId="2" xfId="1" applyFill="1" applyBorder="1" applyAlignment="1" applyProtection="1">
      <alignment horizontal="center" vertical="center" wrapText="1"/>
    </xf>
    <xf numFmtId="0" fontId="3" fillId="0" borderId="20" xfId="1" applyFill="1" applyBorder="1" applyAlignment="1" applyProtection="1">
      <alignment horizontal="center" vertical="center"/>
    </xf>
    <xf numFmtId="0" fontId="3" fillId="0" borderId="2" xfId="1" applyFill="1" applyBorder="1" applyAlignment="1" applyProtection="1">
      <alignment horizontal="center" vertical="center"/>
    </xf>
    <xf numFmtId="0" fontId="3" fillId="0" borderId="18" xfId="1" applyFill="1" applyBorder="1" applyAlignment="1" applyProtection="1">
      <alignment horizontal="center" vertical="center"/>
    </xf>
    <xf numFmtId="0" fontId="3" fillId="0" borderId="18" xfId="1" applyFill="1" applyBorder="1" applyAlignment="1" applyProtection="1">
      <alignment horizontal="center" vertical="center" wrapText="1"/>
    </xf>
    <xf numFmtId="0" fontId="18" fillId="3" borderId="0" xfId="0" applyFont="1" applyFill="1" applyAlignment="1">
      <alignment horizontal="center" vertical="center" wrapText="1"/>
    </xf>
    <xf numFmtId="0" fontId="0" fillId="3" borderId="0" xfId="0" applyFill="1" applyAlignment="1">
      <alignment horizontal="center" vertical="center" wrapText="1"/>
    </xf>
    <xf numFmtId="0" fontId="0" fillId="3" borderId="0" xfId="0" applyFill="1" applyAlignment="1">
      <alignment horizontal="left" vertical="center" wrapText="1"/>
    </xf>
    <xf numFmtId="0" fontId="0" fillId="0" borderId="0" xfId="0" applyFill="1" applyAlignment="1">
      <alignment horizontal="justify" vertical="center" wrapText="1"/>
    </xf>
    <xf numFmtId="3" fontId="4" fillId="0" borderId="0" xfId="0" applyNumberFormat="1" applyFont="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5" xfId="0" applyFont="1" applyFill="1" applyBorder="1" applyAlignment="1">
      <alignment horizontal="center" vertical="center"/>
    </xf>
    <xf numFmtId="3" fontId="4" fillId="4" borderId="11" xfId="0" applyNumberFormat="1" applyFont="1" applyFill="1" applyBorder="1" applyAlignment="1">
      <alignment horizontal="center" vertical="center"/>
    </xf>
    <xf numFmtId="3" fontId="4" fillId="4" borderId="10" xfId="0" applyNumberFormat="1" applyFont="1" applyFill="1" applyBorder="1" applyAlignment="1">
      <alignment horizontal="center" vertical="center"/>
    </xf>
    <xf numFmtId="3" fontId="4" fillId="4" borderId="6" xfId="0" applyNumberFormat="1" applyFont="1" applyFill="1" applyBorder="1" applyAlignment="1">
      <alignment horizontal="center" vertical="center"/>
    </xf>
    <xf numFmtId="3" fontId="4" fillId="4" borderId="17" xfId="0" applyNumberFormat="1" applyFont="1" applyFill="1" applyBorder="1" applyAlignment="1">
      <alignment horizontal="center" vertical="center"/>
    </xf>
    <xf numFmtId="3" fontId="4" fillId="4" borderId="16" xfId="0" applyNumberFormat="1" applyFont="1" applyFill="1" applyBorder="1" applyAlignment="1">
      <alignment horizontal="center" vertical="center"/>
    </xf>
    <xf numFmtId="3" fontId="4" fillId="4" borderId="15" xfId="0" applyNumberFormat="1" applyFont="1" applyFill="1" applyBorder="1" applyAlignment="1">
      <alignment horizontal="center" vertical="center"/>
    </xf>
  </cellXfs>
  <cellStyles count="4">
    <cellStyle name="Euro" xfId="3"/>
    <cellStyle name="Hipervínculo" xfId="1" builtinId="8"/>
    <cellStyle name="Millares" xfId="2" builtinId="3"/>
    <cellStyle name="Normal" xfId="0" builtinId="0"/>
  </cellStyles>
  <dxfs count="0"/>
  <tableStyles count="0" defaultTableStyle="TableStyleMedium9" defaultPivotStyle="PivotStyleLight16"/>
  <colors>
    <mruColors>
      <color rgb="FF9636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152399</xdr:rowOff>
    </xdr:from>
    <xdr:to>
      <xdr:col>9</xdr:col>
      <xdr:colOff>711937</xdr:colOff>
      <xdr:row>0</xdr:row>
      <xdr:rowOff>152399</xdr:rowOff>
    </xdr:to>
    <xdr:cxnSp macro="">
      <xdr:nvCxnSpPr>
        <xdr:cNvPr id="8" name="7 Conector recto"/>
        <xdr:cNvCxnSpPr/>
      </xdr:nvCxnSpPr>
      <xdr:spPr>
        <a:xfrm flipV="1">
          <a:off x="762000" y="152399"/>
          <a:ext cx="7308000" cy="0"/>
        </a:xfrm>
        <a:prstGeom prst="line">
          <a:avLst/>
        </a:prstGeom>
        <a:ln>
          <a:solidFill>
            <a:schemeClr val="accent3">
              <a:lumMod val="50000"/>
            </a:schemeClr>
          </a:solidFill>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1</xdr:col>
      <xdr:colOff>0</xdr:colOff>
      <xdr:row>19</xdr:row>
      <xdr:rowOff>0</xdr:rowOff>
    </xdr:from>
    <xdr:to>
      <xdr:col>9</xdr:col>
      <xdr:colOff>711937</xdr:colOff>
      <xdr:row>19</xdr:row>
      <xdr:rowOff>0</xdr:rowOff>
    </xdr:to>
    <xdr:cxnSp macro="">
      <xdr:nvCxnSpPr>
        <xdr:cNvPr id="10" name="9 Conector recto"/>
        <xdr:cNvCxnSpPr/>
      </xdr:nvCxnSpPr>
      <xdr:spPr>
        <a:xfrm>
          <a:off x="762000" y="3238500"/>
          <a:ext cx="7308000" cy="0"/>
        </a:xfrm>
        <a:prstGeom prst="line">
          <a:avLst/>
        </a:prstGeom>
        <a:ln>
          <a:solidFill>
            <a:schemeClr val="accent3">
              <a:lumMod val="50000"/>
            </a:schemeClr>
          </a:solidFill>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1</xdr:col>
      <xdr:colOff>0</xdr:colOff>
      <xdr:row>40</xdr:row>
      <xdr:rowOff>-1</xdr:rowOff>
    </xdr:from>
    <xdr:to>
      <xdr:col>9</xdr:col>
      <xdr:colOff>711937</xdr:colOff>
      <xdr:row>40</xdr:row>
      <xdr:rowOff>-1</xdr:rowOff>
    </xdr:to>
    <xdr:cxnSp macro="">
      <xdr:nvCxnSpPr>
        <xdr:cNvPr id="12" name="11 Conector recto"/>
        <xdr:cNvCxnSpPr/>
      </xdr:nvCxnSpPr>
      <xdr:spPr>
        <a:xfrm>
          <a:off x="762000" y="6786562"/>
          <a:ext cx="7308000" cy="0"/>
        </a:xfrm>
        <a:prstGeom prst="line">
          <a:avLst/>
        </a:prstGeom>
        <a:ln>
          <a:solidFill>
            <a:schemeClr val="accent3">
              <a:lumMod val="50000"/>
            </a:schemeClr>
          </a:solidFill>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0</xdr:col>
      <xdr:colOff>761999</xdr:colOff>
      <xdr:row>61</xdr:row>
      <xdr:rowOff>0</xdr:rowOff>
    </xdr:from>
    <xdr:to>
      <xdr:col>9</xdr:col>
      <xdr:colOff>711342</xdr:colOff>
      <xdr:row>61</xdr:row>
      <xdr:rowOff>0</xdr:rowOff>
    </xdr:to>
    <xdr:cxnSp macro="">
      <xdr:nvCxnSpPr>
        <xdr:cNvPr id="14" name="13 Conector recto"/>
        <xdr:cNvCxnSpPr/>
      </xdr:nvCxnSpPr>
      <xdr:spPr>
        <a:xfrm>
          <a:off x="761999" y="10287000"/>
          <a:ext cx="7297200" cy="0"/>
        </a:xfrm>
        <a:prstGeom prst="line">
          <a:avLst/>
        </a:prstGeom>
        <a:ln>
          <a:solidFill>
            <a:schemeClr val="accent3">
              <a:lumMod val="50000"/>
            </a:schemeClr>
          </a:solidFill>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1</xdr:col>
      <xdr:colOff>0</xdr:colOff>
      <xdr:row>80</xdr:row>
      <xdr:rowOff>0</xdr:rowOff>
    </xdr:from>
    <xdr:to>
      <xdr:col>9</xdr:col>
      <xdr:colOff>711343</xdr:colOff>
      <xdr:row>80</xdr:row>
      <xdr:rowOff>19050</xdr:rowOff>
    </xdr:to>
    <xdr:cxnSp macro="">
      <xdr:nvCxnSpPr>
        <xdr:cNvPr id="16" name="15 Conector recto"/>
        <xdr:cNvCxnSpPr/>
      </xdr:nvCxnSpPr>
      <xdr:spPr>
        <a:xfrm>
          <a:off x="762000" y="13484679"/>
          <a:ext cx="7297200" cy="19050"/>
        </a:xfrm>
        <a:prstGeom prst="line">
          <a:avLst/>
        </a:prstGeom>
        <a:ln>
          <a:solidFill>
            <a:schemeClr val="accent3">
              <a:lumMod val="50000"/>
            </a:schemeClr>
          </a:solidFill>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1</xdr:col>
      <xdr:colOff>0</xdr:colOff>
      <xdr:row>99</xdr:row>
      <xdr:rowOff>152400</xdr:rowOff>
    </xdr:from>
    <xdr:to>
      <xdr:col>9</xdr:col>
      <xdr:colOff>711343</xdr:colOff>
      <xdr:row>100</xdr:row>
      <xdr:rowOff>0</xdr:rowOff>
    </xdr:to>
    <xdr:cxnSp macro="">
      <xdr:nvCxnSpPr>
        <xdr:cNvPr id="18" name="17 Conector recto"/>
        <xdr:cNvCxnSpPr/>
      </xdr:nvCxnSpPr>
      <xdr:spPr>
        <a:xfrm flipV="1">
          <a:off x="762000" y="16834757"/>
          <a:ext cx="7297200" cy="10886"/>
        </a:xfrm>
        <a:prstGeom prst="line">
          <a:avLst/>
        </a:prstGeom>
        <a:ln>
          <a:solidFill>
            <a:schemeClr val="accent3">
              <a:lumMod val="50000"/>
            </a:schemeClr>
          </a:solidFill>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0</xdr:col>
      <xdr:colOff>761999</xdr:colOff>
      <xdr:row>118</xdr:row>
      <xdr:rowOff>152400</xdr:rowOff>
    </xdr:from>
    <xdr:to>
      <xdr:col>9</xdr:col>
      <xdr:colOff>711342</xdr:colOff>
      <xdr:row>119</xdr:row>
      <xdr:rowOff>0</xdr:rowOff>
    </xdr:to>
    <xdr:cxnSp macro="">
      <xdr:nvCxnSpPr>
        <xdr:cNvPr id="20" name="19 Conector recto"/>
        <xdr:cNvCxnSpPr/>
      </xdr:nvCxnSpPr>
      <xdr:spPr>
        <a:xfrm flipV="1">
          <a:off x="761999" y="20032436"/>
          <a:ext cx="7297200" cy="10885"/>
        </a:xfrm>
        <a:prstGeom prst="line">
          <a:avLst/>
        </a:prstGeom>
        <a:ln>
          <a:solidFill>
            <a:schemeClr val="accent3">
              <a:lumMod val="50000"/>
            </a:schemeClr>
          </a:solidFill>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0</xdr:col>
      <xdr:colOff>761999</xdr:colOff>
      <xdr:row>137</xdr:row>
      <xdr:rowOff>152400</xdr:rowOff>
    </xdr:from>
    <xdr:to>
      <xdr:col>9</xdr:col>
      <xdr:colOff>711342</xdr:colOff>
      <xdr:row>138</xdr:row>
      <xdr:rowOff>0</xdr:rowOff>
    </xdr:to>
    <xdr:cxnSp macro="">
      <xdr:nvCxnSpPr>
        <xdr:cNvPr id="24" name="23 Conector recto"/>
        <xdr:cNvCxnSpPr/>
      </xdr:nvCxnSpPr>
      <xdr:spPr>
        <a:xfrm flipV="1">
          <a:off x="761999" y="23230114"/>
          <a:ext cx="7297200" cy="10886"/>
        </a:xfrm>
        <a:prstGeom prst="line">
          <a:avLst/>
        </a:prstGeom>
        <a:ln>
          <a:solidFill>
            <a:schemeClr val="accent3">
              <a:lumMod val="50000"/>
            </a:schemeClr>
          </a:solidFill>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0</xdr:col>
      <xdr:colOff>761999</xdr:colOff>
      <xdr:row>158</xdr:row>
      <xdr:rowOff>0</xdr:rowOff>
    </xdr:from>
    <xdr:to>
      <xdr:col>9</xdr:col>
      <xdr:colOff>711342</xdr:colOff>
      <xdr:row>158</xdr:row>
      <xdr:rowOff>0</xdr:rowOff>
    </xdr:to>
    <xdr:cxnSp macro="">
      <xdr:nvCxnSpPr>
        <xdr:cNvPr id="26" name="25 Conector recto"/>
        <xdr:cNvCxnSpPr/>
      </xdr:nvCxnSpPr>
      <xdr:spPr>
        <a:xfrm>
          <a:off x="761999" y="26601964"/>
          <a:ext cx="7297200" cy="0"/>
        </a:xfrm>
        <a:prstGeom prst="line">
          <a:avLst/>
        </a:prstGeom>
        <a:ln>
          <a:solidFill>
            <a:schemeClr val="accent3">
              <a:lumMod val="50000"/>
            </a:schemeClr>
          </a:solidFill>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0</xdr:col>
      <xdr:colOff>761999</xdr:colOff>
      <xdr:row>175</xdr:row>
      <xdr:rowOff>152400</xdr:rowOff>
    </xdr:from>
    <xdr:to>
      <xdr:col>9</xdr:col>
      <xdr:colOff>711342</xdr:colOff>
      <xdr:row>176</xdr:row>
      <xdr:rowOff>0</xdr:rowOff>
    </xdr:to>
    <xdr:cxnSp macro="">
      <xdr:nvCxnSpPr>
        <xdr:cNvPr id="58" name="57 Conector recto"/>
        <xdr:cNvCxnSpPr/>
      </xdr:nvCxnSpPr>
      <xdr:spPr>
        <a:xfrm flipV="1">
          <a:off x="761999" y="29625471"/>
          <a:ext cx="7297200" cy="10886"/>
        </a:xfrm>
        <a:prstGeom prst="line">
          <a:avLst/>
        </a:prstGeom>
        <a:ln>
          <a:solidFill>
            <a:schemeClr val="accent3">
              <a:lumMod val="50000"/>
            </a:schemeClr>
          </a:solidFill>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1</xdr:col>
      <xdr:colOff>0</xdr:colOff>
      <xdr:row>194</xdr:row>
      <xdr:rowOff>152400</xdr:rowOff>
    </xdr:from>
    <xdr:to>
      <xdr:col>9</xdr:col>
      <xdr:colOff>711343</xdr:colOff>
      <xdr:row>195</xdr:row>
      <xdr:rowOff>0</xdr:rowOff>
    </xdr:to>
    <xdr:cxnSp macro="">
      <xdr:nvCxnSpPr>
        <xdr:cNvPr id="60" name="59 Conector recto"/>
        <xdr:cNvCxnSpPr/>
      </xdr:nvCxnSpPr>
      <xdr:spPr>
        <a:xfrm flipV="1">
          <a:off x="762000" y="32823150"/>
          <a:ext cx="7297200" cy="10886"/>
        </a:xfrm>
        <a:prstGeom prst="line">
          <a:avLst/>
        </a:prstGeom>
        <a:ln>
          <a:solidFill>
            <a:schemeClr val="accent3">
              <a:lumMod val="50000"/>
            </a:schemeClr>
          </a:solidFill>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1</xdr:col>
      <xdr:colOff>0</xdr:colOff>
      <xdr:row>215</xdr:row>
      <xdr:rowOff>133350</xdr:rowOff>
    </xdr:from>
    <xdr:to>
      <xdr:col>9</xdr:col>
      <xdr:colOff>711343</xdr:colOff>
      <xdr:row>216</xdr:row>
      <xdr:rowOff>0</xdr:rowOff>
    </xdr:to>
    <xdr:cxnSp macro="">
      <xdr:nvCxnSpPr>
        <xdr:cNvPr id="62" name="61 Conector recto"/>
        <xdr:cNvCxnSpPr/>
      </xdr:nvCxnSpPr>
      <xdr:spPr>
        <a:xfrm flipV="1">
          <a:off x="762000" y="36355564"/>
          <a:ext cx="7297200" cy="29936"/>
        </a:xfrm>
        <a:prstGeom prst="line">
          <a:avLst/>
        </a:prstGeom>
        <a:ln>
          <a:solidFill>
            <a:schemeClr val="accent3">
              <a:lumMod val="50000"/>
            </a:schemeClr>
          </a:solidFill>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0</xdr:col>
      <xdr:colOff>761999</xdr:colOff>
      <xdr:row>234</xdr:row>
      <xdr:rowOff>142875</xdr:rowOff>
    </xdr:from>
    <xdr:to>
      <xdr:col>9</xdr:col>
      <xdr:colOff>711342</xdr:colOff>
      <xdr:row>235</xdr:row>
      <xdr:rowOff>0</xdr:rowOff>
    </xdr:to>
    <xdr:cxnSp macro="">
      <xdr:nvCxnSpPr>
        <xdr:cNvPr id="64" name="63 Conector recto"/>
        <xdr:cNvCxnSpPr/>
      </xdr:nvCxnSpPr>
      <xdr:spPr>
        <a:xfrm flipV="1">
          <a:off x="761999" y="39562768"/>
          <a:ext cx="7297200" cy="20411"/>
        </a:xfrm>
        <a:prstGeom prst="line">
          <a:avLst/>
        </a:prstGeom>
        <a:ln>
          <a:solidFill>
            <a:schemeClr val="accent3">
              <a:lumMod val="50000"/>
            </a:schemeClr>
          </a:solidFill>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0</xdr:col>
      <xdr:colOff>761999</xdr:colOff>
      <xdr:row>272</xdr:row>
      <xdr:rowOff>152400</xdr:rowOff>
    </xdr:from>
    <xdr:to>
      <xdr:col>9</xdr:col>
      <xdr:colOff>711342</xdr:colOff>
      <xdr:row>273</xdr:row>
      <xdr:rowOff>0</xdr:rowOff>
    </xdr:to>
    <xdr:cxnSp macro="">
      <xdr:nvCxnSpPr>
        <xdr:cNvPr id="66" name="65 Conector recto"/>
        <xdr:cNvCxnSpPr/>
      </xdr:nvCxnSpPr>
      <xdr:spPr>
        <a:xfrm flipV="1">
          <a:off x="761999" y="45994864"/>
          <a:ext cx="7297200" cy="10886"/>
        </a:xfrm>
        <a:prstGeom prst="line">
          <a:avLst/>
        </a:prstGeom>
        <a:ln>
          <a:solidFill>
            <a:schemeClr val="accent3">
              <a:lumMod val="50000"/>
            </a:schemeClr>
          </a:solidFill>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1</xdr:col>
      <xdr:colOff>0</xdr:colOff>
      <xdr:row>293</xdr:row>
      <xdr:rowOff>0</xdr:rowOff>
    </xdr:from>
    <xdr:to>
      <xdr:col>9</xdr:col>
      <xdr:colOff>711343</xdr:colOff>
      <xdr:row>293</xdr:row>
      <xdr:rowOff>9525</xdr:rowOff>
    </xdr:to>
    <xdr:cxnSp macro="">
      <xdr:nvCxnSpPr>
        <xdr:cNvPr id="68" name="67 Conector recto"/>
        <xdr:cNvCxnSpPr/>
      </xdr:nvCxnSpPr>
      <xdr:spPr>
        <a:xfrm>
          <a:off x="762000" y="49366714"/>
          <a:ext cx="7297200" cy="9525"/>
        </a:xfrm>
        <a:prstGeom prst="line">
          <a:avLst/>
        </a:prstGeom>
        <a:ln>
          <a:solidFill>
            <a:schemeClr val="accent3">
              <a:lumMod val="50000"/>
            </a:schemeClr>
          </a:solidFill>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1</xdr:col>
      <xdr:colOff>0</xdr:colOff>
      <xdr:row>333</xdr:row>
      <xdr:rowOff>0</xdr:rowOff>
    </xdr:from>
    <xdr:to>
      <xdr:col>9</xdr:col>
      <xdr:colOff>711343</xdr:colOff>
      <xdr:row>333</xdr:row>
      <xdr:rowOff>9525</xdr:rowOff>
    </xdr:to>
    <xdr:cxnSp macro="">
      <xdr:nvCxnSpPr>
        <xdr:cNvPr id="70" name="69 Conector recto"/>
        <xdr:cNvCxnSpPr/>
      </xdr:nvCxnSpPr>
      <xdr:spPr>
        <a:xfrm>
          <a:off x="762000" y="56115857"/>
          <a:ext cx="7297200" cy="9525"/>
        </a:xfrm>
        <a:prstGeom prst="line">
          <a:avLst/>
        </a:prstGeom>
        <a:ln>
          <a:solidFill>
            <a:schemeClr val="accent3">
              <a:lumMod val="50000"/>
            </a:schemeClr>
          </a:solidFill>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1</xdr:col>
      <xdr:colOff>0</xdr:colOff>
      <xdr:row>351</xdr:row>
      <xdr:rowOff>142875</xdr:rowOff>
    </xdr:from>
    <xdr:to>
      <xdr:col>9</xdr:col>
      <xdr:colOff>711343</xdr:colOff>
      <xdr:row>352</xdr:row>
      <xdr:rowOff>0</xdr:rowOff>
    </xdr:to>
    <xdr:cxnSp macro="">
      <xdr:nvCxnSpPr>
        <xdr:cNvPr id="72" name="71 Conector recto"/>
        <xdr:cNvCxnSpPr/>
      </xdr:nvCxnSpPr>
      <xdr:spPr>
        <a:xfrm flipV="1">
          <a:off x="762000" y="59293125"/>
          <a:ext cx="7297200" cy="20411"/>
        </a:xfrm>
        <a:prstGeom prst="line">
          <a:avLst/>
        </a:prstGeom>
        <a:ln>
          <a:solidFill>
            <a:schemeClr val="accent3">
              <a:lumMod val="50000"/>
            </a:schemeClr>
          </a:solidFill>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1</xdr:col>
      <xdr:colOff>0</xdr:colOff>
      <xdr:row>371</xdr:row>
      <xdr:rowOff>0</xdr:rowOff>
    </xdr:from>
    <xdr:to>
      <xdr:col>9</xdr:col>
      <xdr:colOff>711343</xdr:colOff>
      <xdr:row>371</xdr:row>
      <xdr:rowOff>19050</xdr:rowOff>
    </xdr:to>
    <xdr:cxnSp macro="">
      <xdr:nvCxnSpPr>
        <xdr:cNvPr id="74" name="73 Conector recto"/>
        <xdr:cNvCxnSpPr/>
      </xdr:nvCxnSpPr>
      <xdr:spPr>
        <a:xfrm>
          <a:off x="762000" y="62592857"/>
          <a:ext cx="7297200" cy="19050"/>
        </a:xfrm>
        <a:prstGeom prst="line">
          <a:avLst/>
        </a:prstGeom>
        <a:ln>
          <a:solidFill>
            <a:schemeClr val="accent3">
              <a:lumMod val="50000"/>
            </a:schemeClr>
          </a:solidFill>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1</xdr:col>
      <xdr:colOff>0</xdr:colOff>
      <xdr:row>391</xdr:row>
      <xdr:rowOff>0</xdr:rowOff>
    </xdr:from>
    <xdr:to>
      <xdr:col>9</xdr:col>
      <xdr:colOff>711343</xdr:colOff>
      <xdr:row>391</xdr:row>
      <xdr:rowOff>9525</xdr:rowOff>
    </xdr:to>
    <xdr:cxnSp macro="">
      <xdr:nvCxnSpPr>
        <xdr:cNvPr id="76" name="75 Conector recto"/>
        <xdr:cNvCxnSpPr/>
      </xdr:nvCxnSpPr>
      <xdr:spPr>
        <a:xfrm>
          <a:off x="762000" y="65953821"/>
          <a:ext cx="7297200" cy="9525"/>
        </a:xfrm>
        <a:prstGeom prst="line">
          <a:avLst/>
        </a:prstGeom>
        <a:ln>
          <a:solidFill>
            <a:schemeClr val="accent3">
              <a:lumMod val="50000"/>
            </a:schemeClr>
          </a:solidFill>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1</xdr:col>
      <xdr:colOff>0</xdr:colOff>
      <xdr:row>411</xdr:row>
      <xdr:rowOff>0</xdr:rowOff>
    </xdr:from>
    <xdr:to>
      <xdr:col>9</xdr:col>
      <xdr:colOff>711343</xdr:colOff>
      <xdr:row>411</xdr:row>
      <xdr:rowOff>9525</xdr:rowOff>
    </xdr:to>
    <xdr:cxnSp macro="">
      <xdr:nvCxnSpPr>
        <xdr:cNvPr id="78" name="77 Conector recto"/>
        <xdr:cNvCxnSpPr/>
      </xdr:nvCxnSpPr>
      <xdr:spPr>
        <a:xfrm>
          <a:off x="762000" y="69314786"/>
          <a:ext cx="7297200" cy="9525"/>
        </a:xfrm>
        <a:prstGeom prst="line">
          <a:avLst/>
        </a:prstGeom>
        <a:ln>
          <a:solidFill>
            <a:schemeClr val="accent3">
              <a:lumMod val="50000"/>
            </a:schemeClr>
          </a:solidFill>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1</xdr:col>
      <xdr:colOff>0</xdr:colOff>
      <xdr:row>430</xdr:row>
      <xdr:rowOff>0</xdr:rowOff>
    </xdr:from>
    <xdr:to>
      <xdr:col>9</xdr:col>
      <xdr:colOff>711343</xdr:colOff>
      <xdr:row>430</xdr:row>
      <xdr:rowOff>0</xdr:rowOff>
    </xdr:to>
    <xdr:cxnSp macro="">
      <xdr:nvCxnSpPr>
        <xdr:cNvPr id="80" name="79 Conector recto"/>
        <xdr:cNvCxnSpPr/>
      </xdr:nvCxnSpPr>
      <xdr:spPr>
        <a:xfrm>
          <a:off x="762000" y="72512464"/>
          <a:ext cx="7297200" cy="0"/>
        </a:xfrm>
        <a:prstGeom prst="line">
          <a:avLst/>
        </a:prstGeom>
        <a:ln>
          <a:solidFill>
            <a:schemeClr val="accent3">
              <a:lumMod val="50000"/>
            </a:schemeClr>
          </a:solidFill>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1</xdr:col>
      <xdr:colOff>0</xdr:colOff>
      <xdr:row>449</xdr:row>
      <xdr:rowOff>152400</xdr:rowOff>
    </xdr:from>
    <xdr:to>
      <xdr:col>9</xdr:col>
      <xdr:colOff>711343</xdr:colOff>
      <xdr:row>450</xdr:row>
      <xdr:rowOff>0</xdr:rowOff>
    </xdr:to>
    <xdr:cxnSp macro="">
      <xdr:nvCxnSpPr>
        <xdr:cNvPr id="82" name="81 Conector recto"/>
        <xdr:cNvCxnSpPr/>
      </xdr:nvCxnSpPr>
      <xdr:spPr>
        <a:xfrm flipV="1">
          <a:off x="762000" y="75808114"/>
          <a:ext cx="7297200" cy="10886"/>
        </a:xfrm>
        <a:prstGeom prst="line">
          <a:avLst/>
        </a:prstGeom>
        <a:ln>
          <a:solidFill>
            <a:schemeClr val="accent3">
              <a:lumMod val="50000"/>
            </a:schemeClr>
          </a:solidFill>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1</xdr:col>
      <xdr:colOff>0</xdr:colOff>
      <xdr:row>471</xdr:row>
      <xdr:rowOff>0</xdr:rowOff>
    </xdr:from>
    <xdr:to>
      <xdr:col>9</xdr:col>
      <xdr:colOff>711343</xdr:colOff>
      <xdr:row>471</xdr:row>
      <xdr:rowOff>19050</xdr:rowOff>
    </xdr:to>
    <xdr:cxnSp macro="">
      <xdr:nvCxnSpPr>
        <xdr:cNvPr id="84" name="83 Conector recto"/>
        <xdr:cNvCxnSpPr/>
      </xdr:nvCxnSpPr>
      <xdr:spPr>
        <a:xfrm>
          <a:off x="762000" y="79343250"/>
          <a:ext cx="7297200" cy="19050"/>
        </a:xfrm>
        <a:prstGeom prst="line">
          <a:avLst/>
        </a:prstGeom>
        <a:ln>
          <a:solidFill>
            <a:schemeClr val="accent3">
              <a:lumMod val="50000"/>
            </a:schemeClr>
          </a:solidFill>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0</xdr:col>
      <xdr:colOff>761999</xdr:colOff>
      <xdr:row>491</xdr:row>
      <xdr:rowOff>0</xdr:rowOff>
    </xdr:from>
    <xdr:to>
      <xdr:col>9</xdr:col>
      <xdr:colOff>711342</xdr:colOff>
      <xdr:row>491</xdr:row>
      <xdr:rowOff>9525</xdr:rowOff>
    </xdr:to>
    <xdr:cxnSp macro="">
      <xdr:nvCxnSpPr>
        <xdr:cNvPr id="86" name="85 Conector recto"/>
        <xdr:cNvCxnSpPr/>
      </xdr:nvCxnSpPr>
      <xdr:spPr>
        <a:xfrm>
          <a:off x="761999" y="82704214"/>
          <a:ext cx="7297200" cy="9525"/>
        </a:xfrm>
        <a:prstGeom prst="line">
          <a:avLst/>
        </a:prstGeom>
        <a:ln>
          <a:solidFill>
            <a:schemeClr val="accent3">
              <a:lumMod val="50000"/>
            </a:schemeClr>
          </a:solidFill>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1</xdr:col>
      <xdr:colOff>0</xdr:colOff>
      <xdr:row>510</xdr:row>
      <xdr:rowOff>0</xdr:rowOff>
    </xdr:from>
    <xdr:to>
      <xdr:col>9</xdr:col>
      <xdr:colOff>711343</xdr:colOff>
      <xdr:row>510</xdr:row>
      <xdr:rowOff>1</xdr:rowOff>
    </xdr:to>
    <xdr:cxnSp macro="">
      <xdr:nvCxnSpPr>
        <xdr:cNvPr id="88" name="87 Conector recto"/>
        <xdr:cNvCxnSpPr/>
      </xdr:nvCxnSpPr>
      <xdr:spPr>
        <a:xfrm flipV="1">
          <a:off x="762000" y="85901893"/>
          <a:ext cx="7297200" cy="1"/>
        </a:xfrm>
        <a:prstGeom prst="line">
          <a:avLst/>
        </a:prstGeom>
        <a:ln>
          <a:solidFill>
            <a:schemeClr val="accent3">
              <a:lumMod val="50000"/>
            </a:schemeClr>
          </a:solidFill>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0</xdr:col>
      <xdr:colOff>761999</xdr:colOff>
      <xdr:row>529</xdr:row>
      <xdr:rowOff>0</xdr:rowOff>
    </xdr:from>
    <xdr:to>
      <xdr:col>9</xdr:col>
      <xdr:colOff>711342</xdr:colOff>
      <xdr:row>529</xdr:row>
      <xdr:rowOff>9525</xdr:rowOff>
    </xdr:to>
    <xdr:cxnSp macro="">
      <xdr:nvCxnSpPr>
        <xdr:cNvPr id="90" name="89 Conector recto"/>
        <xdr:cNvCxnSpPr/>
      </xdr:nvCxnSpPr>
      <xdr:spPr>
        <a:xfrm>
          <a:off x="761999" y="89099571"/>
          <a:ext cx="7297200" cy="9525"/>
        </a:xfrm>
        <a:prstGeom prst="line">
          <a:avLst/>
        </a:prstGeom>
        <a:ln>
          <a:solidFill>
            <a:schemeClr val="accent3">
              <a:lumMod val="50000"/>
            </a:schemeClr>
          </a:solidFill>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1</xdr:col>
      <xdr:colOff>0</xdr:colOff>
      <xdr:row>547</xdr:row>
      <xdr:rowOff>152400</xdr:rowOff>
    </xdr:from>
    <xdr:to>
      <xdr:col>9</xdr:col>
      <xdr:colOff>711343</xdr:colOff>
      <xdr:row>548</xdr:row>
      <xdr:rowOff>1</xdr:rowOff>
    </xdr:to>
    <xdr:cxnSp macro="">
      <xdr:nvCxnSpPr>
        <xdr:cNvPr id="92" name="91 Conector recto"/>
        <xdr:cNvCxnSpPr/>
      </xdr:nvCxnSpPr>
      <xdr:spPr>
        <a:xfrm flipV="1">
          <a:off x="762000" y="92286364"/>
          <a:ext cx="7297200" cy="10887"/>
        </a:xfrm>
        <a:prstGeom prst="line">
          <a:avLst/>
        </a:prstGeom>
        <a:ln>
          <a:solidFill>
            <a:schemeClr val="accent3">
              <a:lumMod val="50000"/>
            </a:schemeClr>
          </a:solidFill>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0</xdr:col>
      <xdr:colOff>761999</xdr:colOff>
      <xdr:row>568</xdr:row>
      <xdr:rowOff>0</xdr:rowOff>
    </xdr:from>
    <xdr:to>
      <xdr:col>9</xdr:col>
      <xdr:colOff>711342</xdr:colOff>
      <xdr:row>568</xdr:row>
      <xdr:rowOff>0</xdr:rowOff>
    </xdr:to>
    <xdr:cxnSp macro="">
      <xdr:nvCxnSpPr>
        <xdr:cNvPr id="94" name="93 Conector recto"/>
        <xdr:cNvCxnSpPr/>
      </xdr:nvCxnSpPr>
      <xdr:spPr>
        <a:xfrm>
          <a:off x="761999" y="95658214"/>
          <a:ext cx="7297200" cy="0"/>
        </a:xfrm>
        <a:prstGeom prst="line">
          <a:avLst/>
        </a:prstGeom>
        <a:ln>
          <a:solidFill>
            <a:schemeClr val="accent3">
              <a:lumMod val="50000"/>
            </a:schemeClr>
          </a:solidFill>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1</xdr:col>
      <xdr:colOff>0</xdr:colOff>
      <xdr:row>587</xdr:row>
      <xdr:rowOff>0</xdr:rowOff>
    </xdr:from>
    <xdr:to>
      <xdr:col>9</xdr:col>
      <xdr:colOff>711343</xdr:colOff>
      <xdr:row>587</xdr:row>
      <xdr:rowOff>19050</xdr:rowOff>
    </xdr:to>
    <xdr:cxnSp macro="">
      <xdr:nvCxnSpPr>
        <xdr:cNvPr id="96" name="95 Conector recto"/>
        <xdr:cNvCxnSpPr/>
      </xdr:nvCxnSpPr>
      <xdr:spPr>
        <a:xfrm>
          <a:off x="762000" y="98855893"/>
          <a:ext cx="7297200" cy="19050"/>
        </a:xfrm>
        <a:prstGeom prst="line">
          <a:avLst/>
        </a:prstGeom>
        <a:ln>
          <a:solidFill>
            <a:schemeClr val="accent3">
              <a:lumMod val="50000"/>
            </a:schemeClr>
          </a:solidFill>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0</xdr:col>
      <xdr:colOff>761999</xdr:colOff>
      <xdr:row>254</xdr:row>
      <xdr:rowOff>0</xdr:rowOff>
    </xdr:from>
    <xdr:to>
      <xdr:col>9</xdr:col>
      <xdr:colOff>711342</xdr:colOff>
      <xdr:row>254</xdr:row>
      <xdr:rowOff>0</xdr:rowOff>
    </xdr:to>
    <xdr:cxnSp macro="">
      <xdr:nvCxnSpPr>
        <xdr:cNvPr id="133" name="132 Conector recto"/>
        <xdr:cNvCxnSpPr/>
      </xdr:nvCxnSpPr>
      <xdr:spPr>
        <a:xfrm>
          <a:off x="761999" y="42780857"/>
          <a:ext cx="7297200" cy="0"/>
        </a:xfrm>
        <a:prstGeom prst="line">
          <a:avLst/>
        </a:prstGeom>
        <a:ln>
          <a:solidFill>
            <a:schemeClr val="accent3">
              <a:lumMod val="50000"/>
            </a:schemeClr>
          </a:solidFill>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1</xdr:col>
      <xdr:colOff>0</xdr:colOff>
      <xdr:row>313</xdr:row>
      <xdr:rowOff>0</xdr:rowOff>
    </xdr:from>
    <xdr:to>
      <xdr:col>9</xdr:col>
      <xdr:colOff>711343</xdr:colOff>
      <xdr:row>313</xdr:row>
      <xdr:rowOff>9525</xdr:rowOff>
    </xdr:to>
    <xdr:cxnSp macro="">
      <xdr:nvCxnSpPr>
        <xdr:cNvPr id="32" name="31 Conector recto"/>
        <xdr:cNvCxnSpPr/>
      </xdr:nvCxnSpPr>
      <xdr:spPr>
        <a:xfrm>
          <a:off x="762000" y="52727679"/>
          <a:ext cx="7297200" cy="9525"/>
        </a:xfrm>
        <a:prstGeom prst="line">
          <a:avLst/>
        </a:prstGeom>
        <a:ln>
          <a:solidFill>
            <a:schemeClr val="accent3">
              <a:lumMod val="50000"/>
            </a:schemeClr>
          </a:solidFill>
        </a:ln>
      </xdr:spPr>
      <xdr:style>
        <a:lnRef idx="3">
          <a:schemeClr val="accent3"/>
        </a:lnRef>
        <a:fillRef idx="0">
          <a:schemeClr val="accent3"/>
        </a:fillRef>
        <a:effectRef idx="2">
          <a:schemeClr val="accent3"/>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J111"/>
  <sheetViews>
    <sheetView tabSelected="1" zoomScale="85" zoomScaleNormal="85" workbookViewId="0">
      <pane xSplit="2" topLeftCell="C1" activePane="topRight" state="frozen"/>
      <selection pane="topRight" activeCell="B107" sqref="B107"/>
    </sheetView>
  </sheetViews>
  <sheetFormatPr baseColWidth="10" defaultRowHeight="12.75" outlineLevelRow="1" x14ac:dyDescent="0.2"/>
  <cols>
    <col min="1" max="1" width="5.42578125" style="2" customWidth="1"/>
    <col min="2" max="2" width="42.85546875" style="2" customWidth="1"/>
    <col min="3" max="5" width="21" style="2" customWidth="1"/>
    <col min="6" max="6" width="2.28515625" style="2" customWidth="1"/>
    <col min="7" max="7" width="42.85546875" style="2" customWidth="1"/>
    <col min="8" max="10" width="21" style="2" customWidth="1"/>
    <col min="11" max="11" width="7" style="2" customWidth="1"/>
    <col min="12" max="16384" width="11.42578125" style="2"/>
  </cols>
  <sheetData>
    <row r="1" spans="2:10" ht="13.5" thickBot="1" x14ac:dyDescent="0.25"/>
    <row r="2" spans="2:10" ht="18.75" customHeight="1" x14ac:dyDescent="0.2">
      <c r="B2" s="84" t="s">
        <v>518</v>
      </c>
      <c r="C2" s="85"/>
      <c r="D2" s="85"/>
      <c r="E2" s="86"/>
      <c r="G2" s="84" t="s">
        <v>519</v>
      </c>
      <c r="H2" s="85"/>
      <c r="I2" s="85"/>
      <c r="J2" s="86"/>
    </row>
    <row r="3" spans="2:10" ht="18.75" customHeight="1" thickBot="1" x14ac:dyDescent="0.25">
      <c r="B3" s="87"/>
      <c r="C3" s="88"/>
      <c r="D3" s="88"/>
      <c r="E3" s="89"/>
      <c r="G3" s="87"/>
      <c r="H3" s="88"/>
      <c r="I3" s="88"/>
      <c r="J3" s="89"/>
    </row>
    <row r="4" spans="2:10" x14ac:dyDescent="0.2">
      <c r="B4" s="3"/>
      <c r="C4" s="3"/>
      <c r="D4" s="3"/>
      <c r="E4" s="3"/>
      <c r="G4" s="3"/>
      <c r="H4" s="3"/>
      <c r="I4" s="3"/>
      <c r="J4" s="3"/>
    </row>
    <row r="5" spans="2:10" x14ac:dyDescent="0.2">
      <c r="B5" s="62" t="s">
        <v>513</v>
      </c>
      <c r="C5" s="63" t="s">
        <v>514</v>
      </c>
      <c r="D5" s="63" t="s">
        <v>515</v>
      </c>
      <c r="E5" s="63" t="s">
        <v>516</v>
      </c>
      <c r="G5" s="62" t="s">
        <v>513</v>
      </c>
      <c r="H5" s="63" t="s">
        <v>514</v>
      </c>
      <c r="I5" s="63" t="s">
        <v>515</v>
      </c>
      <c r="J5" s="63" t="s">
        <v>516</v>
      </c>
    </row>
    <row r="6" spans="2:10" x14ac:dyDescent="0.2">
      <c r="B6" s="60" t="s">
        <v>355</v>
      </c>
      <c r="C6" s="61">
        <f>C7+C10+C13+C16+C22+C19</f>
        <v>221128</v>
      </c>
      <c r="D6" s="61">
        <f t="shared" ref="D6:E6" si="0">D7+D10+D13+D16+D22+D19</f>
        <v>21671489</v>
      </c>
      <c r="E6" s="61">
        <f t="shared" si="0"/>
        <v>299881223.10832161</v>
      </c>
      <c r="G6" s="60" t="s">
        <v>355</v>
      </c>
      <c r="H6" s="61">
        <f>H7+H10+H13+H16+H22+H19</f>
        <v>220989</v>
      </c>
      <c r="I6" s="61">
        <f t="shared" ref="I6:J6" si="1">I7+I10+I13+I16+I22+I19</f>
        <v>21551000</v>
      </c>
      <c r="J6" s="61">
        <f t="shared" si="1"/>
        <v>211200033.52765894</v>
      </c>
    </row>
    <row r="7" spans="2:10" ht="15" hidden="1" outlineLevel="1" x14ac:dyDescent="0.25">
      <c r="B7" s="49" t="s">
        <v>454</v>
      </c>
      <c r="C7" s="12">
        <v>204444</v>
      </c>
      <c r="D7" s="12">
        <v>20889241</v>
      </c>
      <c r="E7" s="12">
        <v>281172277.31252158</v>
      </c>
      <c r="G7" s="49" t="s">
        <v>454</v>
      </c>
      <c r="H7" s="12">
        <v>204221</v>
      </c>
      <c r="I7" s="12">
        <v>20759964</v>
      </c>
      <c r="J7" s="12">
        <v>194574399.50085893</v>
      </c>
    </row>
    <row r="8" spans="2:10" ht="15" hidden="1" outlineLevel="1" x14ac:dyDescent="0.25">
      <c r="B8" s="11" t="s">
        <v>452</v>
      </c>
      <c r="C8" s="10">
        <v>203392</v>
      </c>
      <c r="D8" s="10">
        <v>20855486</v>
      </c>
      <c r="E8" s="10">
        <v>275524693.42412156</v>
      </c>
      <c r="G8" s="11" t="s">
        <v>452</v>
      </c>
      <c r="H8" s="10">
        <v>203339</v>
      </c>
      <c r="I8" s="10">
        <v>20745838</v>
      </c>
      <c r="J8" s="10">
        <v>189949680.26775894</v>
      </c>
    </row>
    <row r="9" spans="2:10" ht="15" hidden="1" outlineLevel="1" x14ac:dyDescent="0.25">
      <c r="B9" s="11" t="s">
        <v>453</v>
      </c>
      <c r="C9" s="10">
        <v>1052</v>
      </c>
      <c r="D9" s="10">
        <v>33755</v>
      </c>
      <c r="E9" s="10">
        <v>5647583.8884000005</v>
      </c>
      <c r="G9" s="11" t="s">
        <v>453</v>
      </c>
      <c r="H9" s="10">
        <v>1354</v>
      </c>
      <c r="I9" s="10">
        <v>22286</v>
      </c>
      <c r="J9" s="10">
        <v>7637976</v>
      </c>
    </row>
    <row r="10" spans="2:10" ht="15" hidden="1" outlineLevel="1" x14ac:dyDescent="0.25">
      <c r="B10" s="49" t="s">
        <v>11</v>
      </c>
      <c r="C10" s="12">
        <v>5882</v>
      </c>
      <c r="D10" s="12">
        <v>314843</v>
      </c>
      <c r="E10" s="12">
        <v>12762349.979400001</v>
      </c>
      <c r="G10" s="49" t="s">
        <v>11</v>
      </c>
      <c r="H10" s="12">
        <v>5911</v>
      </c>
      <c r="I10" s="12">
        <v>313894</v>
      </c>
      <c r="J10" s="12">
        <v>8641637.8719999995</v>
      </c>
    </row>
    <row r="11" spans="2:10" ht="15" hidden="1" outlineLevel="1" x14ac:dyDescent="0.25">
      <c r="B11" s="11" t="s">
        <v>452</v>
      </c>
      <c r="C11" s="10">
        <v>5690</v>
      </c>
      <c r="D11" s="10">
        <v>312449</v>
      </c>
      <c r="E11" s="10">
        <v>12120629.739700001</v>
      </c>
      <c r="G11" s="11" t="s">
        <v>452</v>
      </c>
      <c r="H11" s="10">
        <v>5716</v>
      </c>
      <c r="I11" s="10">
        <v>310839</v>
      </c>
      <c r="J11" s="10">
        <v>8478603.6645999998</v>
      </c>
    </row>
    <row r="12" spans="2:10" ht="15" hidden="1" outlineLevel="1" x14ac:dyDescent="0.25">
      <c r="B12" s="11" t="s">
        <v>453</v>
      </c>
      <c r="C12" s="10">
        <v>192</v>
      </c>
      <c r="D12" s="10">
        <v>2394</v>
      </c>
      <c r="E12" s="10">
        <v>641720.23970000003</v>
      </c>
      <c r="G12" s="11" t="s">
        <v>453</v>
      </c>
      <c r="H12" s="10">
        <v>195</v>
      </c>
      <c r="I12" s="10">
        <v>3055</v>
      </c>
      <c r="J12" s="10">
        <v>163034.20740000001</v>
      </c>
    </row>
    <row r="13" spans="2:10" ht="15" hidden="1" outlineLevel="1" x14ac:dyDescent="0.25">
      <c r="B13" s="49" t="s">
        <v>32</v>
      </c>
      <c r="C13" s="12">
        <v>0</v>
      </c>
      <c r="D13" s="12">
        <v>0</v>
      </c>
      <c r="E13" s="12">
        <v>0</v>
      </c>
      <c r="G13" s="49" t="s">
        <v>32</v>
      </c>
      <c r="H13" s="12">
        <v>0</v>
      </c>
      <c r="I13" s="12">
        <v>0</v>
      </c>
      <c r="J13" s="12">
        <v>0</v>
      </c>
    </row>
    <row r="14" spans="2:10" ht="15" hidden="1" outlineLevel="1" x14ac:dyDescent="0.25">
      <c r="B14" s="11" t="s">
        <v>452</v>
      </c>
      <c r="C14" s="10">
        <v>0</v>
      </c>
      <c r="D14" s="10">
        <v>0</v>
      </c>
      <c r="E14" s="10">
        <v>0</v>
      </c>
      <c r="G14" s="11" t="s">
        <v>452</v>
      </c>
      <c r="H14" s="10">
        <v>0</v>
      </c>
      <c r="I14" s="10">
        <v>0</v>
      </c>
      <c r="J14" s="10">
        <v>0</v>
      </c>
    </row>
    <row r="15" spans="2:10" ht="15" hidden="1" outlineLevel="1" x14ac:dyDescent="0.25">
      <c r="B15" s="11" t="s">
        <v>453</v>
      </c>
      <c r="C15" s="10">
        <v>0</v>
      </c>
      <c r="D15" s="10">
        <v>0</v>
      </c>
      <c r="E15" s="10">
        <v>0</v>
      </c>
      <c r="G15" s="11" t="s">
        <v>453</v>
      </c>
      <c r="H15" s="10">
        <v>0</v>
      </c>
      <c r="I15" s="10">
        <v>0</v>
      </c>
      <c r="J15" s="10">
        <v>0</v>
      </c>
    </row>
    <row r="16" spans="2:10" ht="15" hidden="1" outlineLevel="1" x14ac:dyDescent="0.25">
      <c r="B16" s="49" t="s">
        <v>15</v>
      </c>
      <c r="C16" s="12">
        <v>3595</v>
      </c>
      <c r="D16" s="12">
        <v>183116</v>
      </c>
      <c r="E16" s="12">
        <v>180294.95419999998</v>
      </c>
      <c r="G16" s="49" t="s">
        <v>15</v>
      </c>
      <c r="H16" s="12">
        <v>3616</v>
      </c>
      <c r="I16" s="12">
        <v>186229</v>
      </c>
      <c r="J16" s="12">
        <v>515322.16749999998</v>
      </c>
    </row>
    <row r="17" spans="2:10" ht="15" hidden="1" outlineLevel="1" x14ac:dyDescent="0.25">
      <c r="B17" s="11" t="s">
        <v>452</v>
      </c>
      <c r="C17" s="10">
        <v>3557</v>
      </c>
      <c r="D17" s="10">
        <v>181960</v>
      </c>
      <c r="E17" s="10">
        <v>107618.6142</v>
      </c>
      <c r="G17" s="11" t="s">
        <v>452</v>
      </c>
      <c r="H17" s="10">
        <v>3556</v>
      </c>
      <c r="I17" s="10">
        <v>185040</v>
      </c>
      <c r="J17" s="10">
        <v>425297.00749999995</v>
      </c>
    </row>
    <row r="18" spans="2:10" ht="15" hidden="1" outlineLevel="1" x14ac:dyDescent="0.25">
      <c r="B18" s="11" t="s">
        <v>453</v>
      </c>
      <c r="C18" s="10">
        <v>38</v>
      </c>
      <c r="D18" s="10">
        <v>1156</v>
      </c>
      <c r="E18" s="10">
        <v>72676.34</v>
      </c>
      <c r="G18" s="11" t="s">
        <v>453</v>
      </c>
      <c r="H18" s="10">
        <v>60</v>
      </c>
      <c r="I18" s="10">
        <v>1189</v>
      </c>
      <c r="J18" s="10">
        <v>90025.16</v>
      </c>
    </row>
    <row r="19" spans="2:10" ht="15" hidden="1" outlineLevel="1" x14ac:dyDescent="0.25">
      <c r="B19" s="49" t="s">
        <v>505</v>
      </c>
      <c r="C19" s="12">
        <v>374</v>
      </c>
      <c r="D19" s="12">
        <v>11167</v>
      </c>
      <c r="E19" s="12">
        <v>0</v>
      </c>
      <c r="G19" s="49" t="s">
        <v>505</v>
      </c>
      <c r="H19" s="12">
        <v>370</v>
      </c>
      <c r="I19" s="12">
        <v>11821</v>
      </c>
      <c r="J19" s="12">
        <v>0</v>
      </c>
    </row>
    <row r="20" spans="2:10" ht="15" hidden="1" outlineLevel="1" x14ac:dyDescent="0.25">
      <c r="B20" s="11" t="s">
        <v>452</v>
      </c>
      <c r="C20" s="10">
        <v>370</v>
      </c>
      <c r="D20" s="10">
        <v>11024</v>
      </c>
      <c r="E20" s="10">
        <v>0</v>
      </c>
      <c r="G20" s="11" t="s">
        <v>452</v>
      </c>
      <c r="H20" s="10">
        <v>367</v>
      </c>
      <c r="I20" s="10">
        <v>11735</v>
      </c>
      <c r="J20" s="10">
        <v>0</v>
      </c>
    </row>
    <row r="21" spans="2:10" ht="15" hidden="1" outlineLevel="1" x14ac:dyDescent="0.25">
      <c r="B21" s="11" t="s">
        <v>453</v>
      </c>
      <c r="C21" s="10">
        <v>4</v>
      </c>
      <c r="D21" s="10">
        <v>143</v>
      </c>
      <c r="E21" s="10">
        <v>0</v>
      </c>
      <c r="G21" s="11" t="s">
        <v>453</v>
      </c>
      <c r="H21" s="10">
        <v>3</v>
      </c>
      <c r="I21" s="10">
        <v>86</v>
      </c>
      <c r="J21" s="10">
        <v>0</v>
      </c>
    </row>
    <row r="22" spans="2:10" ht="15" hidden="1" outlineLevel="1" x14ac:dyDescent="0.25">
      <c r="B22" s="49" t="s">
        <v>19</v>
      </c>
      <c r="C22" s="12">
        <v>6833</v>
      </c>
      <c r="D22" s="12">
        <v>273122</v>
      </c>
      <c r="E22" s="12">
        <v>5766300.8622000013</v>
      </c>
      <c r="G22" s="49" t="s">
        <v>19</v>
      </c>
      <c r="H22" s="12">
        <v>6871</v>
      </c>
      <c r="I22" s="12">
        <v>279092</v>
      </c>
      <c r="J22" s="12">
        <v>7468673.9872999992</v>
      </c>
    </row>
    <row r="23" spans="2:10" ht="15" hidden="1" outlineLevel="1" x14ac:dyDescent="0.25">
      <c r="B23" s="11" t="s">
        <v>452</v>
      </c>
      <c r="C23" s="10">
        <v>5361</v>
      </c>
      <c r="D23" s="10">
        <v>272652</v>
      </c>
      <c r="E23" s="10">
        <v>95792.692200000005</v>
      </c>
      <c r="G23" s="11" t="s">
        <v>452</v>
      </c>
      <c r="H23" s="10">
        <v>5374</v>
      </c>
      <c r="I23" s="10">
        <v>278656</v>
      </c>
      <c r="J23" s="10">
        <v>39849.457300000002</v>
      </c>
    </row>
    <row r="24" spans="2:10" ht="15" hidden="1" outlineLevel="1" x14ac:dyDescent="0.25">
      <c r="B24" s="11" t="s">
        <v>453</v>
      </c>
      <c r="C24" s="10">
        <v>1472</v>
      </c>
      <c r="D24" s="10">
        <v>470</v>
      </c>
      <c r="E24" s="10">
        <v>5670508.1700000009</v>
      </c>
      <c r="G24" s="11" t="s">
        <v>453</v>
      </c>
      <c r="H24" s="10">
        <v>1497</v>
      </c>
      <c r="I24" s="10">
        <v>436</v>
      </c>
      <c r="J24" s="10">
        <v>7428824.5299999993</v>
      </c>
    </row>
    <row r="25" spans="2:10" collapsed="1" x14ac:dyDescent="0.2">
      <c r="B25" s="60" t="s">
        <v>298</v>
      </c>
      <c r="C25" s="61">
        <f>C26+C29+C32+C35+C38+C41+C44+C47</f>
        <v>137914</v>
      </c>
      <c r="D25" s="61">
        <f t="shared" ref="D25:E25" si="2">D26+D29+D32+D35+D38+D41+D44+D47</f>
        <v>15497772</v>
      </c>
      <c r="E25" s="61">
        <f t="shared" si="2"/>
        <v>31102011.347983487</v>
      </c>
      <c r="G25" s="60" t="s">
        <v>298</v>
      </c>
      <c r="H25" s="61">
        <f>H26+H29+H32+H35+H38+H41+H44+H47</f>
        <v>137896</v>
      </c>
      <c r="I25" s="61">
        <f t="shared" ref="I25" si="3">I26+I29+I32+I35+I38+I41+I44+I47</f>
        <v>15620300</v>
      </c>
      <c r="J25" s="61">
        <f t="shared" ref="J25" si="4">J26+J29+J32+J35+J38+J41+J44+J47</f>
        <v>26319996.581383307</v>
      </c>
    </row>
    <row r="26" spans="2:10" ht="15" hidden="1" outlineLevel="1" x14ac:dyDescent="0.25">
      <c r="B26" s="49" t="s">
        <v>28</v>
      </c>
      <c r="C26" s="12">
        <v>4533</v>
      </c>
      <c r="D26" s="12">
        <v>252951</v>
      </c>
      <c r="E26" s="12">
        <v>349773.47210000001</v>
      </c>
      <c r="G26" s="49" t="s">
        <v>28</v>
      </c>
      <c r="H26" s="12">
        <v>4527</v>
      </c>
      <c r="I26" s="12">
        <v>262029</v>
      </c>
      <c r="J26" s="12">
        <v>118188.5257</v>
      </c>
    </row>
    <row r="27" spans="2:10" ht="15" hidden="1" outlineLevel="1" x14ac:dyDescent="0.25">
      <c r="B27" s="11" t="s">
        <v>452</v>
      </c>
      <c r="C27" s="10">
        <v>4525</v>
      </c>
      <c r="D27" s="10">
        <v>252776</v>
      </c>
      <c r="E27" s="10">
        <v>348210.47210000001</v>
      </c>
      <c r="G27" s="11" t="s">
        <v>452</v>
      </c>
      <c r="H27" s="10">
        <v>4520</v>
      </c>
      <c r="I27" s="10">
        <v>261862</v>
      </c>
      <c r="J27" s="10">
        <v>118188.5257</v>
      </c>
    </row>
    <row r="28" spans="2:10" ht="15" hidden="1" outlineLevel="1" x14ac:dyDescent="0.25">
      <c r="B28" s="11" t="s">
        <v>453</v>
      </c>
      <c r="C28" s="10">
        <v>8</v>
      </c>
      <c r="D28" s="10">
        <v>175</v>
      </c>
      <c r="E28" s="10">
        <v>1563</v>
      </c>
      <c r="G28" s="11" t="s">
        <v>453</v>
      </c>
      <c r="H28" s="10">
        <v>7</v>
      </c>
      <c r="I28" s="10">
        <v>167</v>
      </c>
      <c r="J28" s="10">
        <v>0</v>
      </c>
    </row>
    <row r="29" spans="2:10" ht="15" hidden="1" outlineLevel="1" x14ac:dyDescent="0.25">
      <c r="B29" s="49" t="s">
        <v>27</v>
      </c>
      <c r="C29" s="12">
        <v>7971</v>
      </c>
      <c r="D29" s="12">
        <v>780110</v>
      </c>
      <c r="E29" s="12">
        <v>1290854.0541999999</v>
      </c>
      <c r="G29" s="49" t="s">
        <v>27</v>
      </c>
      <c r="H29" s="12">
        <v>7976</v>
      </c>
      <c r="I29" s="12">
        <v>791403</v>
      </c>
      <c r="J29" s="12">
        <v>725951.50419999997</v>
      </c>
    </row>
    <row r="30" spans="2:10" ht="15" hidden="1" outlineLevel="1" x14ac:dyDescent="0.25">
      <c r="B30" s="11" t="s">
        <v>452</v>
      </c>
      <c r="C30" s="10">
        <v>7937</v>
      </c>
      <c r="D30" s="10">
        <v>778738</v>
      </c>
      <c r="E30" s="10">
        <v>1264476.2611</v>
      </c>
      <c r="G30" s="11" t="s">
        <v>452</v>
      </c>
      <c r="H30" s="10">
        <v>7936</v>
      </c>
      <c r="I30" s="10">
        <v>790153</v>
      </c>
      <c r="J30" s="10">
        <v>681529.34450000001</v>
      </c>
    </row>
    <row r="31" spans="2:10" ht="15" hidden="1" outlineLevel="1" x14ac:dyDescent="0.25">
      <c r="B31" s="11" t="s">
        <v>453</v>
      </c>
      <c r="C31" s="10">
        <v>34</v>
      </c>
      <c r="D31" s="10">
        <v>1372</v>
      </c>
      <c r="E31" s="10">
        <v>26377.793100000003</v>
      </c>
      <c r="G31" s="11" t="s">
        <v>453</v>
      </c>
      <c r="H31" s="10">
        <v>40</v>
      </c>
      <c r="I31" s="10">
        <v>1250</v>
      </c>
      <c r="J31" s="10">
        <v>44422.159700000004</v>
      </c>
    </row>
    <row r="32" spans="2:10" ht="15" hidden="1" outlineLevel="1" collapsed="1" x14ac:dyDescent="0.25">
      <c r="B32" s="49" t="s">
        <v>23</v>
      </c>
      <c r="C32" s="12">
        <v>8523</v>
      </c>
      <c r="D32" s="12">
        <v>602052</v>
      </c>
      <c r="E32" s="12">
        <v>1989605.7264090909</v>
      </c>
      <c r="G32" s="49" t="s">
        <v>23</v>
      </c>
      <c r="H32" s="12">
        <v>8519</v>
      </c>
      <c r="I32" s="12">
        <v>615609</v>
      </c>
      <c r="J32" s="12">
        <v>1745226.6930090908</v>
      </c>
    </row>
    <row r="33" spans="2:10" ht="15" hidden="1" outlineLevel="1" x14ac:dyDescent="0.25">
      <c r="B33" s="11" t="s">
        <v>452</v>
      </c>
      <c r="C33" s="10">
        <v>8400</v>
      </c>
      <c r="D33" s="10">
        <v>588729</v>
      </c>
      <c r="E33" s="10">
        <v>1795005.7264090909</v>
      </c>
      <c r="G33" s="11" t="s">
        <v>452</v>
      </c>
      <c r="H33" s="10">
        <v>8400</v>
      </c>
      <c r="I33" s="10">
        <v>602165</v>
      </c>
      <c r="J33" s="10">
        <v>1623964.6930090908</v>
      </c>
    </row>
    <row r="34" spans="2:10" ht="15" hidden="1" outlineLevel="1" x14ac:dyDescent="0.25">
      <c r="B34" s="11" t="s">
        <v>453</v>
      </c>
      <c r="C34" s="10">
        <v>123</v>
      </c>
      <c r="D34" s="10">
        <v>13323</v>
      </c>
      <c r="E34" s="10">
        <v>194600</v>
      </c>
      <c r="G34" s="11" t="s">
        <v>453</v>
      </c>
      <c r="H34" s="10">
        <v>119</v>
      </c>
      <c r="I34" s="10">
        <v>13444</v>
      </c>
      <c r="J34" s="10">
        <v>121262</v>
      </c>
    </row>
    <row r="35" spans="2:10" ht="15" hidden="1" outlineLevel="1" x14ac:dyDescent="0.25">
      <c r="B35" s="49" t="s">
        <v>26</v>
      </c>
      <c r="C35" s="12">
        <v>9507</v>
      </c>
      <c r="D35" s="12">
        <v>785729</v>
      </c>
      <c r="E35" s="12">
        <v>974903.36699999997</v>
      </c>
      <c r="G35" s="49" t="s">
        <v>26</v>
      </c>
      <c r="H35" s="12">
        <v>9490</v>
      </c>
      <c r="I35" s="12">
        <v>795246</v>
      </c>
      <c r="J35" s="12">
        <v>2411051.3753999998</v>
      </c>
    </row>
    <row r="36" spans="2:10" ht="15" hidden="1" outlineLevel="1" x14ac:dyDescent="0.25">
      <c r="B36" s="11" t="s">
        <v>452</v>
      </c>
      <c r="C36" s="10">
        <v>9412</v>
      </c>
      <c r="D36" s="10">
        <v>773410</v>
      </c>
      <c r="E36" s="10">
        <v>974903.36699999997</v>
      </c>
      <c r="G36" s="11" t="s">
        <v>452</v>
      </c>
      <c r="H36" s="10">
        <v>9393</v>
      </c>
      <c r="I36" s="10">
        <v>783031</v>
      </c>
      <c r="J36" s="10">
        <v>2411051.3753999998</v>
      </c>
    </row>
    <row r="37" spans="2:10" ht="15" hidden="1" outlineLevel="1" x14ac:dyDescent="0.25">
      <c r="B37" s="11" t="s">
        <v>453</v>
      </c>
      <c r="C37" s="10">
        <v>95</v>
      </c>
      <c r="D37" s="10">
        <v>12319</v>
      </c>
      <c r="E37" s="10">
        <v>0</v>
      </c>
      <c r="G37" s="11" t="s">
        <v>453</v>
      </c>
      <c r="H37" s="10">
        <v>97</v>
      </c>
      <c r="I37" s="10">
        <v>12215</v>
      </c>
      <c r="J37" s="10">
        <v>0</v>
      </c>
    </row>
    <row r="38" spans="2:10" ht="15" hidden="1" outlineLevel="1" x14ac:dyDescent="0.25">
      <c r="B38" s="49" t="s">
        <v>21</v>
      </c>
      <c r="C38" s="12">
        <v>76806</v>
      </c>
      <c r="D38" s="12">
        <v>10696401</v>
      </c>
      <c r="E38" s="12">
        <v>13717147.513489492</v>
      </c>
      <c r="G38" s="49" t="s">
        <v>21</v>
      </c>
      <c r="H38" s="12">
        <v>76745</v>
      </c>
      <c r="I38" s="12">
        <v>10767269</v>
      </c>
      <c r="J38" s="12">
        <v>8059414.0130001288</v>
      </c>
    </row>
    <row r="39" spans="2:10" ht="15" hidden="1" outlineLevel="1" x14ac:dyDescent="0.25">
      <c r="B39" s="11" t="s">
        <v>452</v>
      </c>
      <c r="C39" s="10">
        <v>73591</v>
      </c>
      <c r="D39" s="10">
        <v>10169309</v>
      </c>
      <c r="E39" s="10">
        <v>11873373.853489492</v>
      </c>
      <c r="G39" s="11" t="s">
        <v>452</v>
      </c>
      <c r="H39" s="10">
        <v>73608</v>
      </c>
      <c r="I39" s="10">
        <v>10239494</v>
      </c>
      <c r="J39" s="10">
        <v>7531300.6726001287</v>
      </c>
    </row>
    <row r="40" spans="2:10" ht="15" hidden="1" outlineLevel="1" x14ac:dyDescent="0.25">
      <c r="B40" s="11" t="s">
        <v>453</v>
      </c>
      <c r="C40" s="10">
        <v>3215</v>
      </c>
      <c r="D40" s="10">
        <v>527092</v>
      </c>
      <c r="E40" s="10">
        <v>1843773.66</v>
      </c>
      <c r="G40" s="11" t="s">
        <v>453</v>
      </c>
      <c r="H40" s="10">
        <v>3137</v>
      </c>
      <c r="I40" s="10">
        <v>527775</v>
      </c>
      <c r="J40" s="10">
        <v>528113.34039999999</v>
      </c>
    </row>
    <row r="41" spans="2:10" ht="15" hidden="1" outlineLevel="1" x14ac:dyDescent="0.25">
      <c r="B41" s="49" t="s">
        <v>25</v>
      </c>
      <c r="C41" s="12">
        <v>8235</v>
      </c>
      <c r="D41" s="12">
        <v>614079</v>
      </c>
      <c r="E41" s="12">
        <v>3560553.3570999997</v>
      </c>
      <c r="G41" s="49" t="s">
        <v>25</v>
      </c>
      <c r="H41" s="12">
        <v>8240</v>
      </c>
      <c r="I41" s="12">
        <v>632766</v>
      </c>
      <c r="J41" s="12">
        <v>1844529.4322000002</v>
      </c>
    </row>
    <row r="42" spans="2:10" ht="15" hidden="1" outlineLevel="1" x14ac:dyDescent="0.25">
      <c r="B42" s="11" t="s">
        <v>452</v>
      </c>
      <c r="C42" s="10">
        <v>7891</v>
      </c>
      <c r="D42" s="10">
        <v>613791</v>
      </c>
      <c r="E42" s="10">
        <v>2314597.4870999996</v>
      </c>
      <c r="G42" s="11" t="s">
        <v>452</v>
      </c>
      <c r="H42" s="10">
        <v>7897</v>
      </c>
      <c r="I42" s="10">
        <v>632242</v>
      </c>
      <c r="J42" s="10">
        <v>664392.93220000004</v>
      </c>
    </row>
    <row r="43" spans="2:10" ht="15" hidden="1" outlineLevel="1" x14ac:dyDescent="0.25">
      <c r="B43" s="11" t="s">
        <v>453</v>
      </c>
      <c r="C43" s="10">
        <v>344</v>
      </c>
      <c r="D43" s="10">
        <v>288</v>
      </c>
      <c r="E43" s="10">
        <v>1245955.8700000001</v>
      </c>
      <c r="G43" s="11" t="s">
        <v>453</v>
      </c>
      <c r="H43" s="10">
        <v>343</v>
      </c>
      <c r="I43" s="10">
        <v>524</v>
      </c>
      <c r="J43" s="10">
        <v>1180136.5</v>
      </c>
    </row>
    <row r="44" spans="2:10" ht="15" hidden="1" outlineLevel="1" x14ac:dyDescent="0.25">
      <c r="B44" s="49" t="s">
        <v>22</v>
      </c>
      <c r="C44" s="12">
        <v>11547</v>
      </c>
      <c r="D44" s="12">
        <v>783161</v>
      </c>
      <c r="E44" s="12">
        <v>1081761.7881999998</v>
      </c>
      <c r="G44" s="49" t="s">
        <v>22</v>
      </c>
      <c r="H44" s="12">
        <v>11537</v>
      </c>
      <c r="I44" s="12">
        <v>797685</v>
      </c>
      <c r="J44" s="12">
        <v>335728.27690000006</v>
      </c>
    </row>
    <row r="45" spans="2:10" ht="15" hidden="1" outlineLevel="1" x14ac:dyDescent="0.25">
      <c r="B45" s="11" t="s">
        <v>452</v>
      </c>
      <c r="C45" s="10">
        <v>11517</v>
      </c>
      <c r="D45" s="10">
        <v>782498</v>
      </c>
      <c r="E45" s="10">
        <v>1073497.7881999998</v>
      </c>
      <c r="G45" s="11" t="s">
        <v>452</v>
      </c>
      <c r="H45" s="10">
        <v>11497</v>
      </c>
      <c r="I45" s="10">
        <v>794529</v>
      </c>
      <c r="J45" s="10">
        <v>334777.27690000006</v>
      </c>
    </row>
    <row r="46" spans="2:10" ht="15" hidden="1" outlineLevel="1" x14ac:dyDescent="0.25">
      <c r="B46" s="11" t="s">
        <v>453</v>
      </c>
      <c r="C46" s="10">
        <v>30</v>
      </c>
      <c r="D46" s="10">
        <v>663</v>
      </c>
      <c r="E46" s="10">
        <v>8264</v>
      </c>
      <c r="G46" s="11" t="s">
        <v>453</v>
      </c>
      <c r="H46" s="10">
        <v>40</v>
      </c>
      <c r="I46" s="10">
        <v>3156</v>
      </c>
      <c r="J46" s="10">
        <v>951</v>
      </c>
    </row>
    <row r="47" spans="2:10" ht="15" hidden="1" outlineLevel="1" collapsed="1" x14ac:dyDescent="0.25">
      <c r="B47" s="49" t="s">
        <v>24</v>
      </c>
      <c r="C47" s="12">
        <v>10792</v>
      </c>
      <c r="D47" s="12">
        <v>983289</v>
      </c>
      <c r="E47" s="12">
        <v>8137412.0694849072</v>
      </c>
      <c r="G47" s="49" t="s">
        <v>24</v>
      </c>
      <c r="H47" s="12">
        <v>10862</v>
      </c>
      <c r="I47" s="12">
        <v>958293</v>
      </c>
      <c r="J47" s="12">
        <v>11079906.760974087</v>
      </c>
    </row>
    <row r="48" spans="2:10" ht="15" hidden="1" outlineLevel="1" x14ac:dyDescent="0.25">
      <c r="B48" s="11" t="s">
        <v>452</v>
      </c>
      <c r="C48" s="10">
        <v>10234</v>
      </c>
      <c r="D48" s="10">
        <v>982712</v>
      </c>
      <c r="E48" s="10">
        <v>5868625.8994849073</v>
      </c>
      <c r="G48" s="11" t="s">
        <v>452</v>
      </c>
      <c r="H48" s="10">
        <v>10192</v>
      </c>
      <c r="I48" s="10">
        <v>957559</v>
      </c>
      <c r="J48" s="10">
        <v>9449246.8209740855</v>
      </c>
    </row>
    <row r="49" spans="2:10" ht="15" hidden="1" outlineLevel="1" x14ac:dyDescent="0.25">
      <c r="B49" s="11" t="s">
        <v>453</v>
      </c>
      <c r="C49" s="10">
        <v>558</v>
      </c>
      <c r="D49" s="10">
        <v>577</v>
      </c>
      <c r="E49" s="10">
        <v>2268786.17</v>
      </c>
      <c r="G49" s="11" t="s">
        <v>453</v>
      </c>
      <c r="H49" s="10">
        <v>670</v>
      </c>
      <c r="I49" s="10">
        <v>734</v>
      </c>
      <c r="J49" s="10">
        <v>1630659.94</v>
      </c>
    </row>
    <row r="50" spans="2:10" collapsed="1" x14ac:dyDescent="0.2">
      <c r="B50" s="60" t="s">
        <v>300</v>
      </c>
      <c r="C50" s="61">
        <f>C51+C54+C57+C60+C63</f>
        <v>88345</v>
      </c>
      <c r="D50" s="61">
        <f t="shared" ref="D50:E50" si="5">D51+D54+D57+D60+D63</f>
        <v>6993607</v>
      </c>
      <c r="E50" s="61">
        <f t="shared" si="5"/>
        <v>34332069.423390187</v>
      </c>
      <c r="G50" s="60" t="s">
        <v>300</v>
      </c>
      <c r="H50" s="61">
        <f>H51+H54+H57+H60+H63</f>
        <v>88471</v>
      </c>
      <c r="I50" s="61">
        <f t="shared" ref="I50" si="6">I51+I54+I57+I60+I63</f>
        <v>6901394</v>
      </c>
      <c r="J50" s="61">
        <f t="shared" ref="J50" si="7">J51+J54+J57+J60+J63</f>
        <v>28379305.912303999</v>
      </c>
    </row>
    <row r="51" spans="2:10" ht="15" hidden="1" outlineLevel="1" x14ac:dyDescent="0.25">
      <c r="B51" s="49" t="s">
        <v>8</v>
      </c>
      <c r="C51" s="12">
        <v>6269</v>
      </c>
      <c r="D51" s="12">
        <v>370815</v>
      </c>
      <c r="E51" s="12">
        <v>2341515.1170000001</v>
      </c>
      <c r="G51" s="49" t="s">
        <v>8</v>
      </c>
      <c r="H51" s="12">
        <v>6278</v>
      </c>
      <c r="I51" s="12">
        <v>370127</v>
      </c>
      <c r="J51" s="12">
        <v>1451401.8504000001</v>
      </c>
    </row>
    <row r="52" spans="2:10" ht="15" hidden="1" outlineLevel="1" x14ac:dyDescent="0.25">
      <c r="B52" s="11" t="s">
        <v>452</v>
      </c>
      <c r="C52" s="10">
        <v>5772</v>
      </c>
      <c r="D52" s="10">
        <v>368732</v>
      </c>
      <c r="E52" s="10">
        <v>728061.37699999998</v>
      </c>
      <c r="G52" s="11" t="s">
        <v>452</v>
      </c>
      <c r="H52" s="10">
        <v>5758</v>
      </c>
      <c r="I52" s="10">
        <v>368364</v>
      </c>
      <c r="J52" s="10">
        <v>291406.25040000002</v>
      </c>
    </row>
    <row r="53" spans="2:10" ht="15" hidden="1" outlineLevel="1" x14ac:dyDescent="0.25">
      <c r="B53" s="11" t="s">
        <v>453</v>
      </c>
      <c r="C53" s="10">
        <v>497</v>
      </c>
      <c r="D53" s="10">
        <v>2083</v>
      </c>
      <c r="E53" s="10">
        <v>1613453.7400000002</v>
      </c>
      <c r="G53" s="11" t="s">
        <v>453</v>
      </c>
      <c r="H53" s="10">
        <v>520</v>
      </c>
      <c r="I53" s="10">
        <v>1763</v>
      </c>
      <c r="J53" s="10">
        <v>1159995.6000000001</v>
      </c>
    </row>
    <row r="54" spans="2:10" ht="15" hidden="1" outlineLevel="1" x14ac:dyDescent="0.25">
      <c r="B54" s="49" t="s">
        <v>4</v>
      </c>
      <c r="C54" s="12">
        <v>16958</v>
      </c>
      <c r="D54" s="12">
        <v>1235106</v>
      </c>
      <c r="E54" s="12">
        <v>7804236.5780999996</v>
      </c>
      <c r="G54" s="49" t="s">
        <v>4</v>
      </c>
      <c r="H54" s="12">
        <v>16965</v>
      </c>
      <c r="I54" s="12">
        <v>1206216</v>
      </c>
      <c r="J54" s="12">
        <v>4192559.4995999997</v>
      </c>
    </row>
    <row r="55" spans="2:10" ht="15" hidden="1" outlineLevel="1" x14ac:dyDescent="0.25">
      <c r="B55" s="11" t="s">
        <v>452</v>
      </c>
      <c r="C55" s="10">
        <v>15764</v>
      </c>
      <c r="D55" s="10">
        <v>1228074</v>
      </c>
      <c r="E55" s="10">
        <v>3825440.7280999999</v>
      </c>
      <c r="G55" s="11" t="s">
        <v>452</v>
      </c>
      <c r="H55" s="10">
        <v>15749</v>
      </c>
      <c r="I55" s="10">
        <v>1199620</v>
      </c>
      <c r="J55" s="10">
        <v>2175163.6795999999</v>
      </c>
    </row>
    <row r="56" spans="2:10" ht="15" hidden="1" outlineLevel="1" x14ac:dyDescent="0.25">
      <c r="B56" s="11" t="s">
        <v>453</v>
      </c>
      <c r="C56" s="10">
        <v>1194</v>
      </c>
      <c r="D56" s="10">
        <v>7032</v>
      </c>
      <c r="E56" s="10">
        <v>3978795.85</v>
      </c>
      <c r="G56" s="11" t="s">
        <v>453</v>
      </c>
      <c r="H56" s="10">
        <v>1216</v>
      </c>
      <c r="I56" s="10">
        <v>6596</v>
      </c>
      <c r="J56" s="10">
        <v>2017395.82</v>
      </c>
    </row>
    <row r="57" spans="2:10" ht="15" hidden="1" outlineLevel="1" x14ac:dyDescent="0.25">
      <c r="B57" s="49" t="s">
        <v>9</v>
      </c>
      <c r="C57" s="12">
        <v>2912</v>
      </c>
      <c r="D57" s="12">
        <v>197833</v>
      </c>
      <c r="E57" s="12">
        <v>207662.1569</v>
      </c>
      <c r="G57" s="49" t="s">
        <v>9</v>
      </c>
      <c r="H57" s="12">
        <v>2908</v>
      </c>
      <c r="I57" s="12">
        <v>197937</v>
      </c>
      <c r="J57" s="12">
        <v>48472.156799999997</v>
      </c>
    </row>
    <row r="58" spans="2:10" ht="15" hidden="1" outlineLevel="1" x14ac:dyDescent="0.25">
      <c r="B58" s="11" t="s">
        <v>452</v>
      </c>
      <c r="C58" s="10">
        <v>2904</v>
      </c>
      <c r="D58" s="10">
        <v>197451</v>
      </c>
      <c r="E58" s="10">
        <v>207662.1569</v>
      </c>
      <c r="G58" s="11" t="s">
        <v>452</v>
      </c>
      <c r="H58" s="10">
        <v>2903</v>
      </c>
      <c r="I58" s="10">
        <v>197664</v>
      </c>
      <c r="J58" s="10">
        <v>48472.156799999997</v>
      </c>
    </row>
    <row r="59" spans="2:10" ht="15" hidden="1" outlineLevel="1" x14ac:dyDescent="0.25">
      <c r="B59" s="11" t="s">
        <v>453</v>
      </c>
      <c r="C59" s="10">
        <v>166</v>
      </c>
      <c r="D59" s="10">
        <v>18378</v>
      </c>
      <c r="E59" s="10">
        <v>0</v>
      </c>
      <c r="G59" s="11" t="s">
        <v>453</v>
      </c>
      <c r="H59" s="10">
        <v>5</v>
      </c>
      <c r="I59" s="10">
        <v>273</v>
      </c>
      <c r="J59" s="10">
        <v>0</v>
      </c>
    </row>
    <row r="60" spans="2:10" ht="15" hidden="1" outlineLevel="1" x14ac:dyDescent="0.25">
      <c r="B60" s="49" t="s">
        <v>1</v>
      </c>
      <c r="C60" s="12">
        <v>51165</v>
      </c>
      <c r="D60" s="12">
        <v>4438155</v>
      </c>
      <c r="E60" s="12">
        <v>22587654.862590183</v>
      </c>
      <c r="G60" s="49" t="s">
        <v>1</v>
      </c>
      <c r="H60" s="12">
        <v>51315</v>
      </c>
      <c r="I60" s="12">
        <v>4413624</v>
      </c>
      <c r="J60" s="12">
        <v>21891464.306104001</v>
      </c>
    </row>
    <row r="61" spans="2:10" ht="15" hidden="1" outlineLevel="1" x14ac:dyDescent="0.25">
      <c r="B61" s="11" t="s">
        <v>452</v>
      </c>
      <c r="C61" s="10">
        <v>49999</v>
      </c>
      <c r="D61" s="10">
        <v>4410532</v>
      </c>
      <c r="E61" s="10">
        <v>18440421.382990181</v>
      </c>
      <c r="G61" s="11" t="s">
        <v>452</v>
      </c>
      <c r="H61" s="10">
        <v>50119</v>
      </c>
      <c r="I61" s="10">
        <v>4385560</v>
      </c>
      <c r="J61" s="10">
        <v>16950354.198704001</v>
      </c>
    </row>
    <row r="62" spans="2:10" ht="15" hidden="1" outlineLevel="1" x14ac:dyDescent="0.25">
      <c r="B62" s="11" t="s">
        <v>453</v>
      </c>
      <c r="C62" s="10">
        <v>1166</v>
      </c>
      <c r="D62" s="10">
        <v>27623</v>
      </c>
      <c r="E62" s="10">
        <v>4147233.4796000002</v>
      </c>
      <c r="G62" s="11" t="s">
        <v>453</v>
      </c>
      <c r="H62" s="10">
        <v>1196</v>
      </c>
      <c r="I62" s="10">
        <v>28064</v>
      </c>
      <c r="J62" s="10">
        <v>4941110.1074000001</v>
      </c>
    </row>
    <row r="63" spans="2:10" ht="15" hidden="1" outlineLevel="1" collapsed="1" x14ac:dyDescent="0.25">
      <c r="B63" s="49" t="s">
        <v>6</v>
      </c>
      <c r="C63" s="12">
        <v>11041</v>
      </c>
      <c r="D63" s="12">
        <v>751698</v>
      </c>
      <c r="E63" s="12">
        <v>1391000.7087999999</v>
      </c>
      <c r="G63" s="49" t="s">
        <v>6</v>
      </c>
      <c r="H63" s="12">
        <v>11005</v>
      </c>
      <c r="I63" s="12">
        <v>713490</v>
      </c>
      <c r="J63" s="12">
        <v>795408.09939999995</v>
      </c>
    </row>
    <row r="64" spans="2:10" ht="15" hidden="1" outlineLevel="1" x14ac:dyDescent="0.25">
      <c r="B64" s="11" t="s">
        <v>452</v>
      </c>
      <c r="C64" s="10">
        <v>10993</v>
      </c>
      <c r="D64" s="10">
        <v>747837</v>
      </c>
      <c r="E64" s="10">
        <v>1390800.7087999999</v>
      </c>
      <c r="G64" s="11" t="s">
        <v>452</v>
      </c>
      <c r="H64" s="10">
        <v>10980</v>
      </c>
      <c r="I64" s="10">
        <v>712791</v>
      </c>
      <c r="J64" s="10">
        <v>794746.09939999995</v>
      </c>
    </row>
    <row r="65" spans="2:10" ht="15" hidden="1" outlineLevel="1" x14ac:dyDescent="0.25">
      <c r="B65" s="11" t="s">
        <v>453</v>
      </c>
      <c r="C65" s="10">
        <v>48</v>
      </c>
      <c r="D65" s="10">
        <v>3861</v>
      </c>
      <c r="E65" s="10">
        <v>200</v>
      </c>
      <c r="G65" s="11" t="s">
        <v>453</v>
      </c>
      <c r="H65" s="10">
        <v>25</v>
      </c>
      <c r="I65" s="10">
        <v>699</v>
      </c>
      <c r="J65" s="10">
        <v>662</v>
      </c>
    </row>
    <row r="66" spans="2:10" collapsed="1" x14ac:dyDescent="0.2">
      <c r="B66" s="60" t="s">
        <v>299</v>
      </c>
      <c r="C66" s="61">
        <f>C67+C70+C73+C76</f>
        <v>84459</v>
      </c>
      <c r="D66" s="61">
        <f t="shared" ref="D66:E66" si="8">D67+D70+D73+D76</f>
        <v>8401294</v>
      </c>
      <c r="E66" s="61">
        <f t="shared" si="8"/>
        <v>35406958.449036941</v>
      </c>
      <c r="G66" s="60" t="s">
        <v>299</v>
      </c>
      <c r="H66" s="61">
        <f>H67+H70+H73+H76</f>
        <v>85120</v>
      </c>
      <c r="I66" s="61">
        <f t="shared" ref="I66" si="9">I67+I70+I73+I76</f>
        <v>8291973</v>
      </c>
      <c r="J66" s="61">
        <f t="shared" ref="J66" si="10">J67+J70+J73+J76</f>
        <v>20883228.277862154</v>
      </c>
    </row>
    <row r="67" spans="2:10" ht="17.25" hidden="1" customHeight="1" outlineLevel="1" x14ac:dyDescent="0.25">
      <c r="B67" s="49" t="s">
        <v>2</v>
      </c>
      <c r="C67" s="12">
        <v>28507</v>
      </c>
      <c r="D67" s="12">
        <v>3564075</v>
      </c>
      <c r="E67" s="12">
        <v>15075039.091399999</v>
      </c>
      <c r="G67" s="49" t="s">
        <v>2</v>
      </c>
      <c r="H67" s="12">
        <v>28507</v>
      </c>
      <c r="I67" s="12">
        <v>3452426</v>
      </c>
      <c r="J67" s="12">
        <v>10404715.007500002</v>
      </c>
    </row>
    <row r="68" spans="2:10" ht="15" hidden="1" outlineLevel="1" x14ac:dyDescent="0.25">
      <c r="B68" s="11" t="s">
        <v>452</v>
      </c>
      <c r="C68" s="10">
        <v>28107</v>
      </c>
      <c r="D68" s="10">
        <v>3563889</v>
      </c>
      <c r="E68" s="10">
        <v>13494651.4114</v>
      </c>
      <c r="G68" s="11" t="s">
        <v>452</v>
      </c>
      <c r="H68" s="10">
        <v>28104</v>
      </c>
      <c r="I68" s="10">
        <v>3452173</v>
      </c>
      <c r="J68" s="10">
        <v>9517494.347500002</v>
      </c>
    </row>
    <row r="69" spans="2:10" ht="15" hidden="1" outlineLevel="1" x14ac:dyDescent="0.25">
      <c r="B69" s="11" t="s">
        <v>453</v>
      </c>
      <c r="C69" s="10">
        <v>400</v>
      </c>
      <c r="D69" s="10">
        <v>186</v>
      </c>
      <c r="E69" s="10">
        <v>1580387.68</v>
      </c>
      <c r="G69" s="11" t="s">
        <v>453</v>
      </c>
      <c r="H69" s="10">
        <v>403</v>
      </c>
      <c r="I69" s="10">
        <v>253</v>
      </c>
      <c r="J69" s="10">
        <v>887220.65999999992</v>
      </c>
    </row>
    <row r="70" spans="2:10" ht="15" hidden="1" outlineLevel="1" collapsed="1" x14ac:dyDescent="0.25">
      <c r="B70" s="49" t="s">
        <v>3</v>
      </c>
      <c r="C70" s="12">
        <v>18598</v>
      </c>
      <c r="D70" s="12">
        <v>1452044</v>
      </c>
      <c r="E70" s="12">
        <v>6579462.3432533788</v>
      </c>
      <c r="G70" s="49" t="s">
        <v>3</v>
      </c>
      <c r="H70" s="12">
        <v>18582</v>
      </c>
      <c r="I70" s="12">
        <v>1463492</v>
      </c>
      <c r="J70" s="12">
        <v>3658484.6569999997</v>
      </c>
    </row>
    <row r="71" spans="2:10" ht="15" hidden="1" outlineLevel="1" x14ac:dyDescent="0.25">
      <c r="B71" s="11" t="s">
        <v>452</v>
      </c>
      <c r="C71" s="10">
        <v>17880</v>
      </c>
      <c r="D71" s="10">
        <v>1428553</v>
      </c>
      <c r="E71" s="10">
        <v>4047112.6832533786</v>
      </c>
      <c r="G71" s="11" t="s">
        <v>452</v>
      </c>
      <c r="H71" s="10">
        <v>17858</v>
      </c>
      <c r="I71" s="10">
        <v>1439330</v>
      </c>
      <c r="J71" s="10">
        <v>1718363.3369999998</v>
      </c>
    </row>
    <row r="72" spans="2:10" ht="15" hidden="1" outlineLevel="1" x14ac:dyDescent="0.25">
      <c r="B72" s="11" t="s">
        <v>453</v>
      </c>
      <c r="C72" s="10">
        <v>718</v>
      </c>
      <c r="D72" s="10">
        <v>23491</v>
      </c>
      <c r="E72" s="10">
        <v>2532349.66</v>
      </c>
      <c r="G72" s="11" t="s">
        <v>453</v>
      </c>
      <c r="H72" s="10">
        <v>724</v>
      </c>
      <c r="I72" s="10">
        <v>24162</v>
      </c>
      <c r="J72" s="10">
        <v>1940121.32</v>
      </c>
    </row>
    <row r="73" spans="2:10" ht="15" hidden="1" outlineLevel="1" x14ac:dyDescent="0.25">
      <c r="B73" s="49" t="s">
        <v>5</v>
      </c>
      <c r="C73" s="12">
        <v>13305</v>
      </c>
      <c r="D73" s="12">
        <v>887321</v>
      </c>
      <c r="E73" s="12">
        <v>10295139.0526</v>
      </c>
      <c r="G73" s="49" t="s">
        <v>5</v>
      </c>
      <c r="H73" s="12">
        <v>13240</v>
      </c>
      <c r="I73" s="12">
        <v>876395</v>
      </c>
      <c r="J73" s="12">
        <v>5605369.8027999997</v>
      </c>
    </row>
    <row r="74" spans="2:10" ht="15" hidden="1" outlineLevel="1" x14ac:dyDescent="0.25">
      <c r="B74" s="11" t="s">
        <v>452</v>
      </c>
      <c r="C74" s="10">
        <v>12436</v>
      </c>
      <c r="D74" s="10">
        <v>885765</v>
      </c>
      <c r="E74" s="10">
        <v>6238838.7226000009</v>
      </c>
      <c r="G74" s="11" t="s">
        <v>452</v>
      </c>
      <c r="H74" s="10">
        <v>12434</v>
      </c>
      <c r="I74" s="10">
        <v>874942</v>
      </c>
      <c r="J74" s="10">
        <v>2567802.3027999997</v>
      </c>
    </row>
    <row r="75" spans="2:10" ht="15" hidden="1" outlineLevel="1" x14ac:dyDescent="0.25">
      <c r="B75" s="11" t="s">
        <v>453</v>
      </c>
      <c r="C75" s="10">
        <v>869</v>
      </c>
      <c r="D75" s="10">
        <v>1556</v>
      </c>
      <c r="E75" s="12">
        <v>4056300.33</v>
      </c>
      <c r="G75" s="11" t="s">
        <v>453</v>
      </c>
      <c r="H75" s="10">
        <v>806</v>
      </c>
      <c r="I75" s="10">
        <v>1453</v>
      </c>
      <c r="J75" s="10">
        <v>3037567.5</v>
      </c>
    </row>
    <row r="76" spans="2:10" ht="15" hidden="1" outlineLevel="1" x14ac:dyDescent="0.25">
      <c r="B76" s="49" t="s">
        <v>7</v>
      </c>
      <c r="C76" s="12">
        <v>24049</v>
      </c>
      <c r="D76" s="12">
        <v>2497854</v>
      </c>
      <c r="E76" s="12">
        <v>3457317.9617835646</v>
      </c>
      <c r="G76" s="49" t="s">
        <v>7</v>
      </c>
      <c r="H76" s="12">
        <v>24791</v>
      </c>
      <c r="I76" s="12">
        <v>2499660</v>
      </c>
      <c r="J76" s="12">
        <v>1214658.8105621543</v>
      </c>
    </row>
    <row r="77" spans="2:10" ht="15" hidden="1" outlineLevel="1" x14ac:dyDescent="0.25">
      <c r="B77" s="11" t="s">
        <v>452</v>
      </c>
      <c r="C77" s="10">
        <v>23122</v>
      </c>
      <c r="D77" s="10">
        <v>2458737</v>
      </c>
      <c r="E77" s="10">
        <v>2695369.7117835646</v>
      </c>
      <c r="G77" s="11" t="s">
        <v>452</v>
      </c>
      <c r="H77" s="10">
        <v>23856</v>
      </c>
      <c r="I77" s="10">
        <v>2461698</v>
      </c>
      <c r="J77" s="10">
        <v>940405.70056215441</v>
      </c>
    </row>
    <row r="78" spans="2:10" ht="15" hidden="1" outlineLevel="1" x14ac:dyDescent="0.25">
      <c r="B78" s="11" t="s">
        <v>453</v>
      </c>
      <c r="C78" s="10">
        <v>927</v>
      </c>
      <c r="D78" s="10">
        <v>39117</v>
      </c>
      <c r="E78" s="10">
        <v>761948.25</v>
      </c>
      <c r="G78" s="11" t="s">
        <v>453</v>
      </c>
      <c r="H78" s="10">
        <v>935</v>
      </c>
      <c r="I78" s="10">
        <v>37962</v>
      </c>
      <c r="J78" s="10">
        <v>274253.11</v>
      </c>
    </row>
    <row r="79" spans="2:10" ht="13.5" collapsed="1" thickBot="1" x14ac:dyDescent="0.25">
      <c r="B79" s="60" t="s">
        <v>455</v>
      </c>
      <c r="C79" s="61">
        <f>C80+C83+C86+C89+C92+C95+C98+C101</f>
        <v>105628</v>
      </c>
      <c r="D79" s="61">
        <f>D80+D83+D86+D89+D92+D95+D98+D101</f>
        <v>9676788</v>
      </c>
      <c r="E79" s="61">
        <f>E80+E83+E86+E89+E92+E95+E98+E101</f>
        <v>92880752.532676503</v>
      </c>
      <c r="G79" s="60" t="s">
        <v>455</v>
      </c>
      <c r="H79" s="61">
        <f>H80+H83+H86+H89+H92+H95+H98+H101</f>
        <v>105900</v>
      </c>
      <c r="I79" s="61">
        <f>I80+I83+I86+I89+I92+I95+I98+I101</f>
        <v>9718703</v>
      </c>
      <c r="J79" s="61">
        <f>J80+J83+J86+J89+J92+J95+J98+J101</f>
        <v>100855657.90160428</v>
      </c>
    </row>
    <row r="80" spans="2:10" ht="15" hidden="1" outlineLevel="1" x14ac:dyDescent="0.25">
      <c r="B80" s="49" t="s">
        <v>16</v>
      </c>
      <c r="C80" s="12">
        <v>5174</v>
      </c>
      <c r="D80" s="12">
        <v>337257</v>
      </c>
      <c r="E80" s="12">
        <v>411816.96169999999</v>
      </c>
      <c r="G80" s="49" t="s">
        <v>16</v>
      </c>
      <c r="H80" s="12">
        <v>5204</v>
      </c>
      <c r="I80" s="12">
        <v>340665</v>
      </c>
      <c r="J80" s="12">
        <v>213995.70069999999</v>
      </c>
    </row>
    <row r="81" spans="2:10" ht="15" hidden="1" outlineLevel="1" x14ac:dyDescent="0.25">
      <c r="B81" s="11" t="s">
        <v>452</v>
      </c>
      <c r="C81" s="10">
        <v>5124</v>
      </c>
      <c r="D81" s="10">
        <v>335741</v>
      </c>
      <c r="E81" s="10">
        <v>289557.94170000002</v>
      </c>
      <c r="G81" s="11" t="s">
        <v>452</v>
      </c>
      <c r="H81" s="10">
        <v>5158</v>
      </c>
      <c r="I81" s="10">
        <v>339285</v>
      </c>
      <c r="J81" s="10">
        <v>190398.70069999999</v>
      </c>
    </row>
    <row r="82" spans="2:10" ht="15" hidden="1" outlineLevel="1" x14ac:dyDescent="0.25">
      <c r="B82" s="11" t="s">
        <v>453</v>
      </c>
      <c r="C82" s="10">
        <v>50</v>
      </c>
      <c r="D82" s="10">
        <v>1516</v>
      </c>
      <c r="E82" s="10">
        <v>122259.01999999999</v>
      </c>
      <c r="G82" s="11" t="s">
        <v>453</v>
      </c>
      <c r="H82" s="10">
        <v>46</v>
      </c>
      <c r="I82" s="10">
        <v>1380</v>
      </c>
      <c r="J82" s="10">
        <v>23597</v>
      </c>
    </row>
    <row r="83" spans="2:10" ht="15" hidden="1" outlineLevel="1" x14ac:dyDescent="0.25">
      <c r="B83" s="49" t="s">
        <v>17</v>
      </c>
      <c r="C83" s="12">
        <v>3402</v>
      </c>
      <c r="D83" s="12">
        <v>157191</v>
      </c>
      <c r="E83" s="12">
        <v>160714.66460000002</v>
      </c>
      <c r="G83" s="49" t="s">
        <v>17</v>
      </c>
      <c r="H83" s="12">
        <v>3392</v>
      </c>
      <c r="I83" s="12">
        <v>157742</v>
      </c>
      <c r="J83" s="12">
        <v>39527.267999999996</v>
      </c>
    </row>
    <row r="84" spans="2:10" ht="15" hidden="1" outlineLevel="1" x14ac:dyDescent="0.25">
      <c r="B84" s="11" t="s">
        <v>452</v>
      </c>
      <c r="C84" s="10">
        <v>3388</v>
      </c>
      <c r="D84" s="10">
        <v>156310</v>
      </c>
      <c r="E84" s="10">
        <v>158782.66460000002</v>
      </c>
      <c r="G84" s="11" t="s">
        <v>452</v>
      </c>
      <c r="H84" s="10">
        <v>3378</v>
      </c>
      <c r="I84" s="10">
        <v>156843</v>
      </c>
      <c r="J84" s="10">
        <v>35480.267999999996</v>
      </c>
    </row>
    <row r="85" spans="2:10" ht="15" hidden="1" outlineLevel="1" x14ac:dyDescent="0.25">
      <c r="B85" s="11" t="s">
        <v>453</v>
      </c>
      <c r="C85" s="10">
        <v>14</v>
      </c>
      <c r="D85" s="10">
        <v>881</v>
      </c>
      <c r="E85" s="10">
        <v>1932</v>
      </c>
      <c r="G85" s="11" t="s">
        <v>453</v>
      </c>
      <c r="H85" s="10">
        <v>14</v>
      </c>
      <c r="I85" s="10">
        <v>899</v>
      </c>
      <c r="J85" s="10">
        <v>4047</v>
      </c>
    </row>
    <row r="86" spans="2:10" ht="15" hidden="1" outlineLevel="1" collapsed="1" x14ac:dyDescent="0.25">
      <c r="B86" s="49" t="s">
        <v>12</v>
      </c>
      <c r="C86" s="12">
        <v>11103</v>
      </c>
      <c r="D86" s="12">
        <v>804101</v>
      </c>
      <c r="E86" s="12">
        <v>2252081.5424090908</v>
      </c>
      <c r="G86" s="49" t="s">
        <v>12</v>
      </c>
      <c r="H86" s="12">
        <v>11152</v>
      </c>
      <c r="I86" s="12">
        <v>806814</v>
      </c>
      <c r="J86" s="12">
        <v>1057819.802481818</v>
      </c>
    </row>
    <row r="87" spans="2:10" ht="15" hidden="1" outlineLevel="1" x14ac:dyDescent="0.25">
      <c r="B87" s="11" t="s">
        <v>452</v>
      </c>
      <c r="C87" s="10">
        <v>10865</v>
      </c>
      <c r="D87" s="10">
        <v>803401</v>
      </c>
      <c r="E87" s="10">
        <v>790547.38240909087</v>
      </c>
      <c r="G87" s="11" t="s">
        <v>452</v>
      </c>
      <c r="H87" s="10">
        <v>10948</v>
      </c>
      <c r="I87" s="10">
        <v>805868</v>
      </c>
      <c r="J87" s="10">
        <v>808786.05248181825</v>
      </c>
    </row>
    <row r="88" spans="2:10" ht="15" hidden="1" outlineLevel="1" x14ac:dyDescent="0.25">
      <c r="B88" s="11" t="s">
        <v>453</v>
      </c>
      <c r="C88" s="10">
        <v>238</v>
      </c>
      <c r="D88" s="10">
        <v>700</v>
      </c>
      <c r="E88" s="10">
        <v>1461534.16</v>
      </c>
      <c r="G88" s="11" t="s">
        <v>453</v>
      </c>
      <c r="H88" s="10">
        <v>204</v>
      </c>
      <c r="I88" s="10">
        <v>946</v>
      </c>
      <c r="J88" s="10">
        <v>249033.75</v>
      </c>
    </row>
    <row r="89" spans="2:10" ht="15" hidden="1" outlineLevel="1" x14ac:dyDescent="0.25">
      <c r="B89" s="49" t="s">
        <v>10</v>
      </c>
      <c r="C89" s="12">
        <v>70889</v>
      </c>
      <c r="D89" s="12">
        <v>7575320</v>
      </c>
      <c r="E89" s="12">
        <v>81868928.413167417</v>
      </c>
      <c r="G89" s="49" t="s">
        <v>10</v>
      </c>
      <c r="H89" s="12">
        <v>71067</v>
      </c>
      <c r="I89" s="12">
        <v>7606658</v>
      </c>
      <c r="J89" s="12">
        <v>86111202.244922459</v>
      </c>
    </row>
    <row r="90" spans="2:10" ht="15" hidden="1" outlineLevel="1" x14ac:dyDescent="0.25">
      <c r="B90" s="11" t="s">
        <v>452</v>
      </c>
      <c r="C90" s="10">
        <v>69266</v>
      </c>
      <c r="D90" s="10">
        <v>7467871</v>
      </c>
      <c r="E90" s="10">
        <v>77514346.263167411</v>
      </c>
      <c r="G90" s="11" t="s">
        <v>452</v>
      </c>
      <c r="H90" s="10">
        <v>69410</v>
      </c>
      <c r="I90" s="10">
        <v>7496936</v>
      </c>
      <c r="J90" s="10">
        <v>80196750.104922459</v>
      </c>
    </row>
    <row r="91" spans="2:10" ht="15" hidden="1" outlineLevel="1" x14ac:dyDescent="0.25">
      <c r="B91" s="11" t="s">
        <v>453</v>
      </c>
      <c r="C91" s="10">
        <v>1623</v>
      </c>
      <c r="D91" s="10">
        <v>107449</v>
      </c>
      <c r="E91" s="10">
        <v>4354582.1499999994</v>
      </c>
      <c r="G91" s="11" t="s">
        <v>453</v>
      </c>
      <c r="H91" s="10">
        <v>1657</v>
      </c>
      <c r="I91" s="10">
        <v>109722</v>
      </c>
      <c r="J91" s="10">
        <v>5914452.1400000006</v>
      </c>
    </row>
    <row r="92" spans="2:10" ht="15" hidden="1" outlineLevel="1" x14ac:dyDescent="0.25">
      <c r="B92" s="49" t="s">
        <v>14</v>
      </c>
      <c r="C92" s="12">
        <v>4660</v>
      </c>
      <c r="D92" s="12">
        <v>328847</v>
      </c>
      <c r="E92" s="12">
        <v>184185.7445</v>
      </c>
      <c r="G92" s="49" t="s">
        <v>14</v>
      </c>
      <c r="H92" s="12">
        <v>4646</v>
      </c>
      <c r="I92" s="12">
        <v>331371</v>
      </c>
      <c r="J92" s="12">
        <v>32193.228800000001</v>
      </c>
    </row>
    <row r="93" spans="2:10" ht="15" hidden="1" outlineLevel="1" x14ac:dyDescent="0.25">
      <c r="B93" s="11" t="s">
        <v>452</v>
      </c>
      <c r="C93" s="10">
        <v>4645</v>
      </c>
      <c r="D93" s="10">
        <v>328196</v>
      </c>
      <c r="E93" s="10">
        <v>183835.7445</v>
      </c>
      <c r="G93" s="11" t="s">
        <v>452</v>
      </c>
      <c r="H93" s="10">
        <v>4633</v>
      </c>
      <c r="I93" s="10">
        <v>330733</v>
      </c>
      <c r="J93" s="10">
        <v>32193.228800000001</v>
      </c>
    </row>
    <row r="94" spans="2:10" ht="15" hidden="1" outlineLevel="1" x14ac:dyDescent="0.25">
      <c r="B94" s="11" t="s">
        <v>453</v>
      </c>
      <c r="C94" s="10">
        <v>15</v>
      </c>
      <c r="D94" s="10">
        <v>651</v>
      </c>
      <c r="E94" s="10">
        <v>350</v>
      </c>
      <c r="G94" s="11" t="s">
        <v>453</v>
      </c>
      <c r="H94" s="10">
        <v>13</v>
      </c>
      <c r="I94" s="10">
        <v>638</v>
      </c>
      <c r="J94" s="10">
        <v>0</v>
      </c>
    </row>
    <row r="95" spans="2:10" ht="15" hidden="1" outlineLevel="1" x14ac:dyDescent="0.25">
      <c r="B95" s="49" t="s">
        <v>20</v>
      </c>
      <c r="C95" s="12">
        <v>1665</v>
      </c>
      <c r="D95" s="12">
        <v>69454</v>
      </c>
      <c r="E95" s="12">
        <v>107582.6</v>
      </c>
      <c r="G95" s="49" t="s">
        <v>20</v>
      </c>
      <c r="H95" s="12">
        <v>1648</v>
      </c>
      <c r="I95" s="12">
        <v>69982</v>
      </c>
      <c r="J95" s="12">
        <v>10360.4</v>
      </c>
    </row>
    <row r="96" spans="2:10" ht="15" hidden="1" outlineLevel="1" x14ac:dyDescent="0.25">
      <c r="B96" s="11" t="s">
        <v>452</v>
      </c>
      <c r="C96" s="10">
        <v>1653</v>
      </c>
      <c r="D96" s="10">
        <v>69040</v>
      </c>
      <c r="E96" s="10">
        <v>107582.6</v>
      </c>
      <c r="G96" s="11" t="s">
        <v>452</v>
      </c>
      <c r="H96" s="10">
        <v>1636</v>
      </c>
      <c r="I96" s="10">
        <v>69512</v>
      </c>
      <c r="J96" s="10">
        <v>10360.4</v>
      </c>
    </row>
    <row r="97" spans="2:10" ht="15" hidden="1" outlineLevel="1" x14ac:dyDescent="0.25">
      <c r="B97" s="11" t="s">
        <v>453</v>
      </c>
      <c r="C97" s="10">
        <v>12</v>
      </c>
      <c r="D97" s="10">
        <v>414</v>
      </c>
      <c r="E97" s="10">
        <v>0</v>
      </c>
      <c r="G97" s="11" t="s">
        <v>453</v>
      </c>
      <c r="H97" s="10">
        <v>12</v>
      </c>
      <c r="I97" s="10">
        <v>470</v>
      </c>
      <c r="J97" s="10">
        <v>0</v>
      </c>
    </row>
    <row r="98" spans="2:10" ht="15" hidden="1" outlineLevel="1" x14ac:dyDescent="0.25">
      <c r="B98" s="49" t="s">
        <v>13</v>
      </c>
      <c r="C98" s="12">
        <v>6469</v>
      </c>
      <c r="D98" s="12">
        <v>239760</v>
      </c>
      <c r="E98" s="12">
        <v>7778780.1005999995</v>
      </c>
      <c r="G98" s="49" t="s">
        <v>13</v>
      </c>
      <c r="H98" s="12">
        <v>6525</v>
      </c>
      <c r="I98" s="12">
        <v>237454</v>
      </c>
      <c r="J98" s="12">
        <v>13362329.256699998</v>
      </c>
    </row>
    <row r="99" spans="2:10" ht="15" hidden="1" outlineLevel="1" x14ac:dyDescent="0.25">
      <c r="B99" s="11" t="s">
        <v>452</v>
      </c>
      <c r="C99" s="10">
        <v>6302</v>
      </c>
      <c r="D99" s="10">
        <v>238857</v>
      </c>
      <c r="E99" s="10">
        <v>7028798.1005999995</v>
      </c>
      <c r="G99" s="11" t="s">
        <v>452</v>
      </c>
      <c r="H99" s="10">
        <v>6294</v>
      </c>
      <c r="I99" s="10">
        <v>236491</v>
      </c>
      <c r="J99" s="10">
        <v>12346365.046699999</v>
      </c>
    </row>
    <row r="100" spans="2:10" ht="15" hidden="1" outlineLevel="1" x14ac:dyDescent="0.25">
      <c r="B100" s="11" t="s">
        <v>453</v>
      </c>
      <c r="C100" s="10">
        <v>167</v>
      </c>
      <c r="D100" s="10">
        <v>903</v>
      </c>
      <c r="E100" s="10">
        <v>749982</v>
      </c>
      <c r="G100" s="11" t="s">
        <v>453</v>
      </c>
      <c r="H100" s="10">
        <v>231</v>
      </c>
      <c r="I100" s="10">
        <v>963</v>
      </c>
      <c r="J100" s="10">
        <v>1015964.21</v>
      </c>
    </row>
    <row r="101" spans="2:10" ht="15" hidden="1" outlineLevel="1" x14ac:dyDescent="0.25">
      <c r="B101" s="49" t="s">
        <v>18</v>
      </c>
      <c r="C101" s="12">
        <v>2266</v>
      </c>
      <c r="D101" s="12">
        <v>164858</v>
      </c>
      <c r="E101" s="12">
        <v>116662.50570000001</v>
      </c>
      <c r="G101" s="49" t="s">
        <v>18</v>
      </c>
      <c r="H101" s="12">
        <v>2266</v>
      </c>
      <c r="I101" s="12">
        <v>168017</v>
      </c>
      <c r="J101" s="12">
        <v>28230</v>
      </c>
    </row>
    <row r="102" spans="2:10" ht="15" hidden="1" outlineLevel="1" x14ac:dyDescent="0.25">
      <c r="B102" s="11" t="s">
        <v>452</v>
      </c>
      <c r="C102" s="10">
        <v>2262</v>
      </c>
      <c r="D102" s="10">
        <v>164858</v>
      </c>
      <c r="E102" s="10">
        <v>92251.505700000009</v>
      </c>
      <c r="G102" s="11" t="s">
        <v>452</v>
      </c>
      <c r="H102" s="10">
        <v>2260</v>
      </c>
      <c r="I102" s="10">
        <v>167982</v>
      </c>
      <c r="J102" s="10">
        <v>8038</v>
      </c>
    </row>
    <row r="103" spans="2:10" ht="15.75" hidden="1" outlineLevel="1" thickBot="1" x14ac:dyDescent="0.3">
      <c r="B103" s="11" t="s">
        <v>453</v>
      </c>
      <c r="C103" s="10">
        <v>4</v>
      </c>
      <c r="D103" s="10">
        <v>0</v>
      </c>
      <c r="E103" s="10">
        <v>24411</v>
      </c>
      <c r="G103" s="11" t="s">
        <v>453</v>
      </c>
      <c r="H103" s="10">
        <v>6</v>
      </c>
      <c r="I103" s="10">
        <v>35</v>
      </c>
      <c r="J103" s="10">
        <v>20192</v>
      </c>
    </row>
    <row r="104" spans="2:10" ht="13.5" collapsed="1" thickBot="1" x14ac:dyDescent="0.25">
      <c r="B104" s="64" t="s">
        <v>517</v>
      </c>
      <c r="C104" s="65">
        <f>C79+C66+C50+C25+C6</f>
        <v>637474</v>
      </c>
      <c r="D104" s="65">
        <f t="shared" ref="D104:E104" si="11">D79+D66+D50+D25+D6</f>
        <v>62240950</v>
      </c>
      <c r="E104" s="65">
        <f t="shared" si="11"/>
        <v>493603014.86140871</v>
      </c>
      <c r="G104" s="64" t="s">
        <v>517</v>
      </c>
      <c r="H104" s="65">
        <f>H79+H66+H50+H25+H6</f>
        <v>638376</v>
      </c>
      <c r="I104" s="65">
        <f t="shared" ref="I104:J104" si="12">I79+I66+I50+I25+I6</f>
        <v>62083370</v>
      </c>
      <c r="J104" s="65">
        <f t="shared" si="12"/>
        <v>387638222.2008127</v>
      </c>
    </row>
    <row r="105" spans="2:10" x14ac:dyDescent="0.2">
      <c r="B105" s="4" t="s">
        <v>463</v>
      </c>
      <c r="I105" s="59"/>
    </row>
    <row r="107" spans="2:10" x14ac:dyDescent="0.2">
      <c r="B107" s="4" t="s">
        <v>512</v>
      </c>
      <c r="C107" s="59"/>
      <c r="D107" s="59"/>
      <c r="E107" s="59"/>
    </row>
    <row r="108" spans="2:10" x14ac:dyDescent="0.2">
      <c r="B108" s="4"/>
      <c r="C108" s="59"/>
      <c r="D108" s="59"/>
      <c r="E108" s="59"/>
    </row>
    <row r="109" spans="2:10" x14ac:dyDescent="0.2">
      <c r="B109" s="50"/>
      <c r="H109" s="108"/>
      <c r="I109" s="108"/>
      <c r="J109" s="108"/>
    </row>
    <row r="110" spans="2:10" x14ac:dyDescent="0.2">
      <c r="D110" s="59"/>
    </row>
    <row r="111" spans="2:10" x14ac:dyDescent="0.2">
      <c r="B111" s="50"/>
    </row>
  </sheetData>
  <mergeCells count="2">
    <mergeCell ref="B2:E3"/>
    <mergeCell ref="G2:J3"/>
  </mergeCells>
  <pageMargins left="0.70866141732283472" right="0.51181102362204722" top="0.78740157480314965" bottom="0.74803149606299213" header="0.31496062992125984" footer="0.31496062992125984"/>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1" tint="0.34998626667073579"/>
  </sheetPr>
  <dimension ref="A1:K626"/>
  <sheetViews>
    <sheetView zoomScale="85" zoomScaleNormal="85" workbookViewId="0">
      <selection activeCell="D15" sqref="D15"/>
    </sheetView>
  </sheetViews>
  <sheetFormatPr baseColWidth="10" defaultRowHeight="12.75" x14ac:dyDescent="0.2"/>
  <cols>
    <col min="1" max="1" width="11.42578125" style="6"/>
    <col min="2" max="4" width="12.5703125" style="2" customWidth="1"/>
    <col min="5" max="5" width="12.5703125" style="8" customWidth="1"/>
    <col min="6" max="6" width="11.42578125" style="19"/>
    <col min="7" max="9" width="12.5703125" style="83" customWidth="1"/>
    <col min="10" max="10" width="12.5703125" style="2" customWidth="1"/>
    <col min="11" max="16384" width="11.42578125" style="6"/>
  </cols>
  <sheetData>
    <row r="1" spans="2:11" x14ac:dyDescent="0.2">
      <c r="B1" s="13"/>
      <c r="C1" s="13"/>
      <c r="D1" s="13"/>
      <c r="G1" s="67"/>
      <c r="H1" s="67"/>
      <c r="I1" s="67"/>
      <c r="J1" s="8"/>
    </row>
    <row r="2" spans="2:11" ht="13.5" thickBot="1" x14ac:dyDescent="0.25">
      <c r="B2" s="35"/>
      <c r="C2" s="35"/>
      <c r="D2" s="35"/>
      <c r="E2" s="36"/>
      <c r="G2" s="68"/>
      <c r="H2" s="68"/>
      <c r="I2" s="68"/>
      <c r="J2" s="36"/>
    </row>
    <row r="3" spans="2:11" ht="16.5" customHeight="1" x14ac:dyDescent="0.2">
      <c r="B3" s="90" t="s">
        <v>520</v>
      </c>
      <c r="C3" s="91"/>
      <c r="D3" s="91"/>
      <c r="E3" s="92"/>
      <c r="G3" s="90" t="s">
        <v>580</v>
      </c>
      <c r="H3" s="91"/>
      <c r="I3" s="91"/>
      <c r="J3" s="92"/>
    </row>
    <row r="4" spans="2:11" ht="13.5" customHeight="1" x14ac:dyDescent="0.2">
      <c r="B4" s="32"/>
      <c r="C4" s="7"/>
      <c r="D4" s="7"/>
      <c r="E4" s="31"/>
      <c r="G4" s="32"/>
      <c r="H4" s="7"/>
      <c r="I4" s="7"/>
      <c r="J4" s="31"/>
    </row>
    <row r="5" spans="2:11" x14ac:dyDescent="0.2">
      <c r="B5" s="52" t="s">
        <v>459</v>
      </c>
      <c r="C5" s="7"/>
      <c r="D5" s="7"/>
      <c r="E5" s="31"/>
      <c r="G5" s="52" t="s">
        <v>313</v>
      </c>
      <c r="H5" s="7"/>
      <c r="I5" s="7"/>
      <c r="J5" s="31"/>
      <c r="K5" s="21"/>
    </row>
    <row r="6" spans="2:11" ht="15" customHeight="1" x14ac:dyDescent="0.2">
      <c r="B6" s="33" t="s">
        <v>250</v>
      </c>
      <c r="C6" s="7"/>
      <c r="D6" s="7"/>
      <c r="E6" s="31"/>
      <c r="G6" s="33" t="s">
        <v>303</v>
      </c>
      <c r="H6" s="7"/>
      <c r="I6" s="7"/>
      <c r="J6" s="31"/>
      <c r="K6" s="21"/>
    </row>
    <row r="7" spans="2:11" x14ac:dyDescent="0.2">
      <c r="B7" s="58" t="s">
        <v>478</v>
      </c>
      <c r="C7" s="20"/>
      <c r="D7" s="20"/>
      <c r="E7" s="31"/>
      <c r="G7" s="58" t="s">
        <v>312</v>
      </c>
      <c r="H7" s="20"/>
      <c r="I7" s="20"/>
      <c r="J7" s="31"/>
      <c r="K7" s="21"/>
    </row>
    <row r="8" spans="2:11" x14ac:dyDescent="0.2">
      <c r="B8" s="33"/>
      <c r="C8" s="7"/>
      <c r="D8" s="7"/>
      <c r="E8" s="31"/>
      <c r="G8" s="33"/>
      <c r="H8" s="7"/>
      <c r="I8" s="7"/>
      <c r="J8" s="31"/>
      <c r="K8" s="21"/>
    </row>
    <row r="9" spans="2:11" x14ac:dyDescent="0.2">
      <c r="B9" s="33"/>
      <c r="C9" s="7"/>
      <c r="D9" s="7"/>
      <c r="E9" s="31"/>
      <c r="G9" s="33"/>
      <c r="H9" s="7"/>
      <c r="I9" s="7"/>
      <c r="J9" s="31"/>
      <c r="K9" s="21"/>
    </row>
    <row r="10" spans="2:11" ht="13.5" thickBot="1" x14ac:dyDescent="0.25">
      <c r="B10" s="34"/>
      <c r="C10" s="35"/>
      <c r="D10" s="35"/>
      <c r="E10" s="37"/>
      <c r="G10" s="34"/>
      <c r="H10" s="35"/>
      <c r="I10" s="35"/>
      <c r="J10" s="37"/>
    </row>
    <row r="11" spans="2:11" ht="13.5" thickBot="1" x14ac:dyDescent="0.25">
      <c r="B11" s="7"/>
      <c r="C11" s="7"/>
      <c r="D11" s="7"/>
      <c r="G11" s="73"/>
      <c r="H11" s="73"/>
      <c r="I11" s="73"/>
      <c r="J11" s="8"/>
    </row>
    <row r="12" spans="2:11" x14ac:dyDescent="0.2">
      <c r="B12" s="109" t="s">
        <v>33</v>
      </c>
      <c r="C12" s="110"/>
      <c r="D12" s="111"/>
      <c r="G12" s="109" t="s">
        <v>346</v>
      </c>
      <c r="H12" s="110"/>
      <c r="I12" s="111"/>
      <c r="J12" s="8"/>
    </row>
    <row r="13" spans="2:11" x14ac:dyDescent="0.2">
      <c r="B13" s="112" t="s">
        <v>29</v>
      </c>
      <c r="C13" s="113" t="s">
        <v>0</v>
      </c>
      <c r="D13" s="114" t="s">
        <v>30</v>
      </c>
      <c r="G13" s="112" t="s">
        <v>301</v>
      </c>
      <c r="H13" s="113" t="s">
        <v>302</v>
      </c>
      <c r="I13" s="114" t="s">
        <v>304</v>
      </c>
      <c r="J13" s="8"/>
    </row>
    <row r="14" spans="2:11" x14ac:dyDescent="0.2">
      <c r="B14" s="118">
        <v>10378</v>
      </c>
      <c r="C14" s="119">
        <v>677922</v>
      </c>
      <c r="D14" s="120">
        <v>625812.66240000003</v>
      </c>
      <c r="G14" s="118">
        <f>B14</f>
        <v>10378</v>
      </c>
      <c r="H14" s="119">
        <f t="shared" ref="H14:I14" si="0">C14</f>
        <v>677922</v>
      </c>
      <c r="I14" s="120">
        <f t="shared" si="0"/>
        <v>625812.66240000003</v>
      </c>
      <c r="J14" s="8"/>
    </row>
    <row r="15" spans="2:11" ht="13.5" thickBot="1" x14ac:dyDescent="0.25">
      <c r="B15" s="115">
        <v>22</v>
      </c>
      <c r="C15" s="116">
        <v>19</v>
      </c>
      <c r="D15" s="117">
        <v>23</v>
      </c>
      <c r="G15" s="115">
        <f>B15</f>
        <v>22</v>
      </c>
      <c r="H15" s="116">
        <f t="shared" ref="H15" si="1">C15</f>
        <v>19</v>
      </c>
      <c r="I15" s="117">
        <f t="shared" ref="I15" si="2">D15</f>
        <v>23</v>
      </c>
      <c r="J15" s="8"/>
    </row>
    <row r="16" spans="2:11" x14ac:dyDescent="0.2">
      <c r="B16" s="8"/>
      <c r="C16" s="8"/>
      <c r="D16" s="8"/>
      <c r="G16" s="74"/>
      <c r="H16" s="74"/>
      <c r="I16" s="74"/>
      <c r="J16" s="8"/>
    </row>
    <row r="17" spans="2:10" x14ac:dyDescent="0.2">
      <c r="B17" s="8"/>
      <c r="C17" s="8"/>
      <c r="D17" s="8"/>
      <c r="G17" s="74"/>
      <c r="H17" s="74"/>
      <c r="I17" s="74"/>
      <c r="J17" s="8"/>
    </row>
    <row r="18" spans="2:10" x14ac:dyDescent="0.2">
      <c r="B18" s="8"/>
      <c r="C18" s="8"/>
      <c r="D18" s="8"/>
      <c r="G18" s="74"/>
      <c r="H18" s="74"/>
      <c r="I18" s="74"/>
      <c r="J18" s="8"/>
    </row>
    <row r="19" spans="2:10" x14ac:dyDescent="0.2">
      <c r="B19" s="13"/>
      <c r="C19" s="13"/>
      <c r="D19" s="13"/>
      <c r="G19" s="67"/>
      <c r="H19" s="67"/>
      <c r="I19" s="67"/>
      <c r="J19" s="8"/>
    </row>
    <row r="20" spans="2:10" x14ac:dyDescent="0.2">
      <c r="B20" s="7"/>
      <c r="C20" s="7"/>
      <c r="D20" s="7"/>
      <c r="G20" s="73"/>
      <c r="H20" s="73"/>
      <c r="I20" s="73"/>
      <c r="J20" s="8"/>
    </row>
    <row r="21" spans="2:10" ht="13.5" thickBot="1" x14ac:dyDescent="0.25">
      <c r="B21" s="7"/>
      <c r="C21" s="7"/>
      <c r="D21" s="7"/>
      <c r="E21" s="20"/>
      <c r="G21" s="73"/>
      <c r="H21" s="73"/>
      <c r="I21" s="73"/>
      <c r="J21" s="20"/>
    </row>
    <row r="22" spans="2:10" ht="16.5" customHeight="1" x14ac:dyDescent="0.2">
      <c r="B22" s="90" t="s">
        <v>521</v>
      </c>
      <c r="C22" s="91"/>
      <c r="D22" s="91"/>
      <c r="E22" s="92"/>
      <c r="G22" s="97" t="s">
        <v>551</v>
      </c>
      <c r="H22" s="91"/>
      <c r="I22" s="91"/>
      <c r="J22" s="92"/>
    </row>
    <row r="23" spans="2:10" x14ac:dyDescent="0.2">
      <c r="B23" s="32"/>
      <c r="C23" s="7"/>
      <c r="D23" s="7"/>
      <c r="E23" s="31"/>
      <c r="G23" s="75"/>
      <c r="H23" s="73"/>
      <c r="I23" s="73"/>
      <c r="J23" s="31"/>
    </row>
    <row r="24" spans="2:10" x14ac:dyDescent="0.2">
      <c r="B24" s="52" t="s">
        <v>251</v>
      </c>
      <c r="C24" s="7"/>
      <c r="D24" s="7"/>
      <c r="E24" s="31"/>
      <c r="G24" s="76" t="s">
        <v>308</v>
      </c>
      <c r="H24" s="73"/>
      <c r="I24" s="73"/>
      <c r="J24" s="31"/>
    </row>
    <row r="25" spans="2:10" x14ac:dyDescent="0.2">
      <c r="B25" s="33" t="s">
        <v>465</v>
      </c>
      <c r="C25" s="7"/>
      <c r="D25" s="7"/>
      <c r="E25" s="31"/>
      <c r="G25" s="77" t="s">
        <v>486</v>
      </c>
      <c r="H25" s="73"/>
      <c r="I25" s="73"/>
      <c r="J25" s="31"/>
    </row>
    <row r="26" spans="2:10" x14ac:dyDescent="0.2">
      <c r="B26" s="58" t="s">
        <v>273</v>
      </c>
      <c r="C26" s="20"/>
      <c r="D26" s="20"/>
      <c r="E26" s="31"/>
      <c r="G26" s="77" t="s">
        <v>321</v>
      </c>
      <c r="H26" s="73"/>
      <c r="I26" s="73"/>
      <c r="J26" s="31"/>
    </row>
    <row r="27" spans="2:10" x14ac:dyDescent="0.2">
      <c r="B27" s="33"/>
      <c r="C27" s="7"/>
      <c r="D27" s="7"/>
      <c r="E27" s="31"/>
      <c r="G27" s="77"/>
      <c r="H27" s="73"/>
      <c r="I27" s="73"/>
      <c r="J27" s="31"/>
    </row>
    <row r="28" spans="2:10" x14ac:dyDescent="0.2">
      <c r="B28" s="33"/>
      <c r="C28" s="7"/>
      <c r="D28" s="7"/>
      <c r="E28" s="31"/>
      <c r="G28" s="77"/>
      <c r="H28" s="73"/>
      <c r="I28" s="73"/>
      <c r="J28" s="31"/>
    </row>
    <row r="29" spans="2:10" ht="13.5" thickBot="1" x14ac:dyDescent="0.25">
      <c r="B29" s="34"/>
      <c r="C29" s="35"/>
      <c r="D29" s="35"/>
      <c r="E29" s="37"/>
      <c r="G29" s="78"/>
      <c r="H29" s="68"/>
      <c r="I29" s="68"/>
      <c r="J29" s="37"/>
    </row>
    <row r="30" spans="2:10" x14ac:dyDescent="0.2">
      <c r="B30" s="8"/>
      <c r="C30" s="8"/>
      <c r="D30" s="8"/>
      <c r="G30" s="74"/>
      <c r="H30" s="74"/>
      <c r="I30" s="74"/>
      <c r="J30" s="8"/>
    </row>
    <row r="31" spans="2:10" x14ac:dyDescent="0.2">
      <c r="B31" s="20"/>
      <c r="C31" s="20"/>
      <c r="D31" s="20"/>
      <c r="E31" s="20"/>
      <c r="G31" s="69"/>
      <c r="H31" s="73"/>
      <c r="I31" s="73"/>
      <c r="J31" s="20"/>
    </row>
    <row r="32" spans="2:10" ht="13.5" thickBot="1" x14ac:dyDescent="0.25">
      <c r="B32" s="8"/>
      <c r="C32" s="8"/>
      <c r="D32" s="8"/>
      <c r="G32" s="74"/>
      <c r="H32" s="74"/>
      <c r="I32" s="74"/>
      <c r="J32" s="8"/>
    </row>
    <row r="33" spans="2:10" x14ac:dyDescent="0.2">
      <c r="B33" s="109" t="s">
        <v>33</v>
      </c>
      <c r="C33" s="110"/>
      <c r="D33" s="111"/>
      <c r="G33" s="109" t="s">
        <v>346</v>
      </c>
      <c r="H33" s="110"/>
      <c r="I33" s="111"/>
      <c r="J33" s="8"/>
    </row>
    <row r="34" spans="2:10" x14ac:dyDescent="0.2">
      <c r="B34" s="112" t="s">
        <v>29</v>
      </c>
      <c r="C34" s="113" t="s">
        <v>0</v>
      </c>
      <c r="D34" s="114" t="s">
        <v>30</v>
      </c>
      <c r="G34" s="112" t="s">
        <v>301</v>
      </c>
      <c r="H34" s="113" t="s">
        <v>302</v>
      </c>
      <c r="I34" s="114" t="s">
        <v>304</v>
      </c>
      <c r="J34" s="8"/>
    </row>
    <row r="35" spans="2:10" x14ac:dyDescent="0.2">
      <c r="B35" s="118">
        <v>57014</v>
      </c>
      <c r="C35" s="119">
        <v>7016501</v>
      </c>
      <c r="D35" s="120">
        <v>25479754.098900001</v>
      </c>
      <c r="G35" s="118">
        <f>B35</f>
        <v>57014</v>
      </c>
      <c r="H35" s="119">
        <f t="shared" ref="H35:H36" si="3">C35</f>
        <v>7016501</v>
      </c>
      <c r="I35" s="120">
        <f t="shared" ref="I35:I36" si="4">D35</f>
        <v>25479754.098900001</v>
      </c>
      <c r="J35" s="8"/>
    </row>
    <row r="36" spans="2:10" ht="13.5" thickBot="1" x14ac:dyDescent="0.25">
      <c r="B36" s="115">
        <v>5</v>
      </c>
      <c r="C36" s="116">
        <v>5</v>
      </c>
      <c r="D36" s="117">
        <v>4</v>
      </c>
      <c r="G36" s="115">
        <f>B36</f>
        <v>5</v>
      </c>
      <c r="H36" s="116">
        <f t="shared" si="3"/>
        <v>5</v>
      </c>
      <c r="I36" s="117">
        <f t="shared" si="4"/>
        <v>4</v>
      </c>
      <c r="J36" s="8"/>
    </row>
    <row r="37" spans="2:10" x14ac:dyDescent="0.2">
      <c r="B37" s="7"/>
      <c r="C37" s="7"/>
      <c r="D37" s="7"/>
      <c r="G37" s="73"/>
      <c r="H37" s="73"/>
      <c r="I37" s="73"/>
      <c r="J37" s="8"/>
    </row>
    <row r="38" spans="2:10" x14ac:dyDescent="0.2">
      <c r="B38" s="7"/>
      <c r="C38" s="7"/>
      <c r="D38" s="7"/>
      <c r="G38" s="73"/>
      <c r="H38" s="73"/>
      <c r="I38" s="73"/>
      <c r="J38" s="8"/>
    </row>
    <row r="39" spans="2:10" x14ac:dyDescent="0.2">
      <c r="B39" s="7"/>
      <c r="C39" s="7"/>
      <c r="D39" s="7"/>
      <c r="G39" s="73"/>
      <c r="H39" s="73"/>
      <c r="I39" s="73"/>
      <c r="J39" s="8"/>
    </row>
    <row r="40" spans="2:10" x14ac:dyDescent="0.2">
      <c r="B40" s="13"/>
      <c r="C40" s="13"/>
      <c r="D40" s="13"/>
      <c r="G40" s="67"/>
      <c r="H40" s="67"/>
      <c r="I40" s="67"/>
      <c r="J40" s="8"/>
    </row>
    <row r="41" spans="2:10" x14ac:dyDescent="0.2">
      <c r="B41" s="7"/>
      <c r="C41" s="7"/>
      <c r="D41" s="7"/>
      <c r="G41" s="73"/>
      <c r="H41" s="73"/>
      <c r="I41" s="73"/>
      <c r="J41" s="8"/>
    </row>
    <row r="42" spans="2:10" ht="13.5" thickBot="1" x14ac:dyDescent="0.25">
      <c r="B42" s="7"/>
      <c r="C42" s="7"/>
      <c r="D42" s="7"/>
      <c r="E42" s="20"/>
      <c r="G42" s="73"/>
      <c r="H42" s="73"/>
      <c r="I42" s="73"/>
      <c r="J42" s="20"/>
    </row>
    <row r="43" spans="2:10" ht="16.5" customHeight="1" x14ac:dyDescent="0.2">
      <c r="B43" s="90" t="s">
        <v>522</v>
      </c>
      <c r="C43" s="91"/>
      <c r="D43" s="91"/>
      <c r="E43" s="92"/>
      <c r="G43" s="97" t="s">
        <v>552</v>
      </c>
      <c r="H43" s="91"/>
      <c r="I43" s="91"/>
      <c r="J43" s="92"/>
    </row>
    <row r="44" spans="2:10" x14ac:dyDescent="0.2">
      <c r="B44" s="42"/>
      <c r="C44" s="20"/>
      <c r="D44" s="20"/>
      <c r="E44" s="31"/>
      <c r="G44" s="79"/>
      <c r="H44" s="69"/>
      <c r="I44" s="69"/>
      <c r="J44" s="31"/>
    </row>
    <row r="45" spans="2:10" x14ac:dyDescent="0.2">
      <c r="B45" s="52" t="s">
        <v>251</v>
      </c>
      <c r="C45" s="7"/>
      <c r="D45" s="7"/>
      <c r="E45" s="31"/>
      <c r="G45" s="76" t="s">
        <v>308</v>
      </c>
      <c r="H45" s="73"/>
      <c r="I45" s="73"/>
      <c r="J45" s="31"/>
    </row>
    <row r="46" spans="2:10" x14ac:dyDescent="0.2">
      <c r="B46" s="33" t="s">
        <v>253</v>
      </c>
      <c r="C46" s="7"/>
      <c r="D46" s="7"/>
      <c r="E46" s="31"/>
      <c r="G46" s="77" t="s">
        <v>305</v>
      </c>
      <c r="H46" s="73"/>
      <c r="I46" s="73"/>
      <c r="J46" s="31"/>
    </row>
    <row r="47" spans="2:10" x14ac:dyDescent="0.2">
      <c r="B47" s="33" t="s">
        <v>259</v>
      </c>
      <c r="C47" s="7"/>
      <c r="D47" s="7"/>
      <c r="E47" s="31"/>
      <c r="G47" s="77" t="s">
        <v>310</v>
      </c>
      <c r="H47" s="73"/>
      <c r="I47" s="73"/>
      <c r="J47" s="31"/>
    </row>
    <row r="48" spans="2:10" x14ac:dyDescent="0.2">
      <c r="B48" s="33"/>
      <c r="C48" s="7"/>
      <c r="D48" s="7"/>
      <c r="E48" s="31"/>
      <c r="G48" s="77"/>
      <c r="H48" s="73"/>
      <c r="I48" s="73"/>
      <c r="J48" s="31"/>
    </row>
    <row r="49" spans="2:10" x14ac:dyDescent="0.2">
      <c r="B49" s="33"/>
      <c r="C49" s="7"/>
      <c r="D49" s="7"/>
      <c r="E49" s="31"/>
      <c r="G49" s="77"/>
      <c r="H49" s="73"/>
      <c r="I49" s="73"/>
      <c r="J49" s="31"/>
    </row>
    <row r="50" spans="2:10" ht="13.5" thickBot="1" x14ac:dyDescent="0.25">
      <c r="B50" s="34"/>
      <c r="C50" s="35"/>
      <c r="D50" s="35"/>
      <c r="E50" s="37"/>
      <c r="G50" s="78"/>
      <c r="H50" s="68"/>
      <c r="I50" s="68"/>
      <c r="J50" s="37"/>
    </row>
    <row r="51" spans="2:10" x14ac:dyDescent="0.2">
      <c r="B51" s="8"/>
      <c r="C51" s="8"/>
      <c r="D51" s="8"/>
      <c r="G51" s="74"/>
      <c r="H51" s="74"/>
      <c r="I51" s="74"/>
      <c r="J51" s="8"/>
    </row>
    <row r="52" spans="2:10" x14ac:dyDescent="0.2">
      <c r="B52" s="20"/>
      <c r="C52" s="20"/>
      <c r="D52" s="20"/>
      <c r="E52" s="20"/>
      <c r="G52" s="69"/>
      <c r="H52" s="73"/>
      <c r="I52" s="73"/>
      <c r="J52" s="20"/>
    </row>
    <row r="53" spans="2:10" ht="13.5" thickBot="1" x14ac:dyDescent="0.25">
      <c r="B53" s="8"/>
      <c r="C53" s="8"/>
      <c r="D53" s="8"/>
      <c r="G53" s="74"/>
      <c r="H53" s="74"/>
      <c r="I53" s="74"/>
      <c r="J53" s="8"/>
    </row>
    <row r="54" spans="2:10" x14ac:dyDescent="0.2">
      <c r="B54" s="109" t="s">
        <v>33</v>
      </c>
      <c r="C54" s="110"/>
      <c r="D54" s="111"/>
      <c r="G54" s="109" t="s">
        <v>346</v>
      </c>
      <c r="H54" s="110"/>
      <c r="I54" s="111"/>
      <c r="J54" s="8"/>
    </row>
    <row r="55" spans="2:10" x14ac:dyDescent="0.2">
      <c r="B55" s="112" t="s">
        <v>29</v>
      </c>
      <c r="C55" s="113" t="s">
        <v>0</v>
      </c>
      <c r="D55" s="114" t="s">
        <v>30</v>
      </c>
      <c r="G55" s="112" t="s">
        <v>301</v>
      </c>
      <c r="H55" s="113" t="s">
        <v>302</v>
      </c>
      <c r="I55" s="114" t="s">
        <v>304</v>
      </c>
      <c r="J55" s="8"/>
    </row>
    <row r="56" spans="2:10" x14ac:dyDescent="0.2">
      <c r="B56" s="118">
        <v>48840</v>
      </c>
      <c r="C56" s="119">
        <v>4997514</v>
      </c>
      <c r="D56" s="120">
        <v>4671976.7723457189</v>
      </c>
      <c r="G56" s="118">
        <f>B56</f>
        <v>48840</v>
      </c>
      <c r="H56" s="119">
        <f t="shared" ref="H56:H57" si="5">C56</f>
        <v>4997514</v>
      </c>
      <c r="I56" s="120">
        <f t="shared" ref="I56:I57" si="6">D56</f>
        <v>4671976.7723457189</v>
      </c>
      <c r="J56" s="8"/>
    </row>
    <row r="57" spans="2:10" ht="13.5" thickBot="1" x14ac:dyDescent="0.25">
      <c r="B57" s="115">
        <v>6</v>
      </c>
      <c r="C57" s="116">
        <v>6</v>
      </c>
      <c r="D57" s="117">
        <v>14</v>
      </c>
      <c r="G57" s="115">
        <f>B57</f>
        <v>6</v>
      </c>
      <c r="H57" s="116">
        <f t="shared" si="5"/>
        <v>6</v>
      </c>
      <c r="I57" s="117">
        <f t="shared" si="6"/>
        <v>14</v>
      </c>
      <c r="J57" s="8"/>
    </row>
    <row r="58" spans="2:10" x14ac:dyDescent="0.2">
      <c r="B58" s="7"/>
      <c r="C58" s="7"/>
      <c r="D58" s="7"/>
      <c r="G58" s="73"/>
      <c r="H58" s="73"/>
      <c r="I58" s="73"/>
      <c r="J58" s="8"/>
    </row>
    <row r="59" spans="2:10" x14ac:dyDescent="0.2">
      <c r="B59" s="7"/>
      <c r="C59" s="7"/>
      <c r="D59" s="7"/>
      <c r="G59" s="73"/>
      <c r="H59" s="73"/>
      <c r="I59" s="73"/>
      <c r="J59" s="8"/>
    </row>
    <row r="60" spans="2:10" x14ac:dyDescent="0.2">
      <c r="B60" s="7"/>
      <c r="C60" s="7"/>
      <c r="D60" s="7"/>
      <c r="G60" s="73"/>
      <c r="H60" s="73"/>
      <c r="I60" s="73"/>
      <c r="J60" s="8"/>
    </row>
    <row r="61" spans="2:10" x14ac:dyDescent="0.2">
      <c r="B61" s="13"/>
      <c r="C61" s="13"/>
      <c r="D61" s="13"/>
      <c r="G61" s="67"/>
      <c r="H61" s="67"/>
      <c r="I61" s="67"/>
      <c r="J61" s="8"/>
    </row>
    <row r="62" spans="2:10" x14ac:dyDescent="0.2">
      <c r="B62" s="7"/>
      <c r="C62" s="7"/>
      <c r="D62" s="7"/>
      <c r="G62" s="73"/>
      <c r="H62" s="73"/>
      <c r="I62" s="73"/>
      <c r="J62" s="8"/>
    </row>
    <row r="63" spans="2:10" ht="13.5" thickBot="1" x14ac:dyDescent="0.25">
      <c r="B63" s="7"/>
      <c r="C63" s="7"/>
      <c r="D63" s="7"/>
      <c r="E63" s="20"/>
      <c r="G63" s="73"/>
      <c r="H63" s="73"/>
      <c r="I63" s="73"/>
      <c r="J63" s="20"/>
    </row>
    <row r="64" spans="2:10" ht="14.25" customHeight="1" x14ac:dyDescent="0.2">
      <c r="B64" s="93" t="s">
        <v>523</v>
      </c>
      <c r="C64" s="94"/>
      <c r="D64" s="94"/>
      <c r="E64" s="95"/>
      <c r="G64" s="93" t="s">
        <v>553</v>
      </c>
      <c r="H64" s="94"/>
      <c r="I64" s="94"/>
      <c r="J64" s="95"/>
    </row>
    <row r="65" spans="2:10" x14ac:dyDescent="0.2">
      <c r="B65" s="42"/>
      <c r="C65" s="20"/>
      <c r="D65" s="20"/>
      <c r="E65" s="31"/>
      <c r="G65" s="79"/>
      <c r="H65" s="69"/>
      <c r="I65" s="69"/>
      <c r="J65" s="31"/>
    </row>
    <row r="66" spans="2:10" x14ac:dyDescent="0.2">
      <c r="B66" s="51" t="s">
        <v>282</v>
      </c>
      <c r="C66" s="7"/>
      <c r="D66" s="7"/>
      <c r="E66" s="31"/>
      <c r="G66" s="80" t="s">
        <v>461</v>
      </c>
      <c r="H66" s="73"/>
      <c r="I66" s="73"/>
      <c r="J66" s="31"/>
    </row>
    <row r="67" spans="2:10" x14ac:dyDescent="0.2">
      <c r="B67" s="47" t="s">
        <v>456</v>
      </c>
      <c r="C67" s="7"/>
      <c r="D67" s="7"/>
      <c r="E67" s="31"/>
      <c r="G67" s="81" t="s">
        <v>458</v>
      </c>
      <c r="H67" s="73"/>
      <c r="I67" s="73"/>
      <c r="J67" s="31"/>
    </row>
    <row r="68" spans="2:10" x14ac:dyDescent="0.2">
      <c r="B68" s="47" t="s">
        <v>255</v>
      </c>
      <c r="C68" s="7"/>
      <c r="D68" s="7"/>
      <c r="E68" s="31"/>
      <c r="G68" s="81" t="s">
        <v>307</v>
      </c>
      <c r="H68" s="73"/>
      <c r="I68" s="73"/>
      <c r="J68" s="31"/>
    </row>
    <row r="69" spans="2:10" x14ac:dyDescent="0.2">
      <c r="B69" s="47"/>
      <c r="C69" s="7"/>
      <c r="D69" s="7"/>
      <c r="E69" s="31"/>
      <c r="G69" s="81"/>
      <c r="H69" s="73"/>
      <c r="I69" s="73"/>
      <c r="J69" s="31"/>
    </row>
    <row r="70" spans="2:10" x14ac:dyDescent="0.2">
      <c r="B70" s="47"/>
      <c r="C70" s="7"/>
      <c r="D70" s="7"/>
      <c r="E70" s="31"/>
      <c r="G70" s="81"/>
      <c r="H70" s="73"/>
      <c r="I70" s="73"/>
      <c r="J70" s="31"/>
    </row>
    <row r="71" spans="2:10" ht="13.5" thickBot="1" x14ac:dyDescent="0.25">
      <c r="B71" s="48"/>
      <c r="C71" s="35"/>
      <c r="D71" s="35"/>
      <c r="E71" s="37"/>
      <c r="G71" s="71"/>
      <c r="H71" s="68"/>
      <c r="I71" s="68"/>
      <c r="J71" s="37"/>
    </row>
    <row r="72" spans="2:10" x14ac:dyDescent="0.2">
      <c r="B72" s="43"/>
      <c r="C72" s="7"/>
      <c r="D72" s="7"/>
      <c r="E72" s="20"/>
      <c r="G72" s="70"/>
      <c r="H72" s="73"/>
      <c r="I72" s="73"/>
      <c r="J72" s="20"/>
    </row>
    <row r="73" spans="2:10" ht="13.5" thickBot="1" x14ac:dyDescent="0.25">
      <c r="B73" s="8"/>
      <c r="C73" s="8"/>
      <c r="D73" s="8"/>
      <c r="G73" s="74"/>
      <c r="H73" s="74"/>
      <c r="I73" s="74"/>
      <c r="J73" s="8"/>
    </row>
    <row r="74" spans="2:10" ht="15" customHeight="1" x14ac:dyDescent="0.2">
      <c r="B74" s="109" t="s">
        <v>33</v>
      </c>
      <c r="C74" s="110"/>
      <c r="D74" s="111"/>
      <c r="G74" s="109" t="s">
        <v>346</v>
      </c>
      <c r="H74" s="110"/>
      <c r="I74" s="111"/>
      <c r="J74" s="8"/>
    </row>
    <row r="75" spans="2:10" x14ac:dyDescent="0.2">
      <c r="B75" s="112" t="s">
        <v>29</v>
      </c>
      <c r="C75" s="113" t="s">
        <v>0</v>
      </c>
      <c r="D75" s="114" t="s">
        <v>30</v>
      </c>
      <c r="G75" s="112" t="s">
        <v>301</v>
      </c>
      <c r="H75" s="113" t="s">
        <v>302</v>
      </c>
      <c r="I75" s="114" t="s">
        <v>304</v>
      </c>
      <c r="J75" s="8"/>
    </row>
    <row r="76" spans="2:10" x14ac:dyDescent="0.2">
      <c r="B76" s="118">
        <v>9060</v>
      </c>
      <c r="C76" s="119">
        <v>514980</v>
      </c>
      <c r="D76" s="120">
        <v>467961.99780000001</v>
      </c>
      <c r="G76" s="118">
        <f>B76</f>
        <v>9060</v>
      </c>
      <c r="H76" s="119">
        <f t="shared" ref="H76:H77" si="7">C76</f>
        <v>514980</v>
      </c>
      <c r="I76" s="120">
        <f t="shared" ref="I76:I77" si="8">D76</f>
        <v>467961.99780000001</v>
      </c>
      <c r="J76" s="8"/>
    </row>
    <row r="77" spans="2:10" ht="13.5" thickBot="1" x14ac:dyDescent="0.25">
      <c r="B77" s="115">
        <v>24</v>
      </c>
      <c r="C77" s="116">
        <v>23</v>
      </c>
      <c r="D77" s="117">
        <v>24</v>
      </c>
      <c r="G77" s="115">
        <f>B77</f>
        <v>24</v>
      </c>
      <c r="H77" s="116">
        <f t="shared" si="7"/>
        <v>23</v>
      </c>
      <c r="I77" s="117">
        <f t="shared" si="8"/>
        <v>24</v>
      </c>
      <c r="J77" s="8"/>
    </row>
    <row r="78" spans="2:10" x14ac:dyDescent="0.2">
      <c r="B78" s="7"/>
      <c r="C78" s="7"/>
      <c r="D78" s="7"/>
      <c r="G78" s="73"/>
      <c r="H78" s="73"/>
      <c r="I78" s="73"/>
      <c r="J78" s="8"/>
    </row>
    <row r="79" spans="2:10" x14ac:dyDescent="0.2">
      <c r="B79" s="7"/>
      <c r="C79" s="7"/>
      <c r="D79" s="7"/>
      <c r="G79" s="73"/>
      <c r="H79" s="73"/>
      <c r="I79" s="73"/>
      <c r="J79" s="8"/>
    </row>
    <row r="80" spans="2:10" x14ac:dyDescent="0.2">
      <c r="B80" s="13"/>
      <c r="C80" s="13"/>
      <c r="D80" s="13"/>
      <c r="G80" s="67"/>
      <c r="H80" s="67"/>
      <c r="I80" s="67"/>
      <c r="J80" s="8"/>
    </row>
    <row r="81" spans="2:10" x14ac:dyDescent="0.2">
      <c r="B81" s="7"/>
      <c r="C81" s="7"/>
      <c r="D81" s="7"/>
      <c r="G81" s="73"/>
      <c r="H81" s="73"/>
      <c r="I81" s="73"/>
      <c r="J81" s="8"/>
    </row>
    <row r="82" spans="2:10" ht="13.5" thickBot="1" x14ac:dyDescent="0.25">
      <c r="B82" s="7"/>
      <c r="C82" s="7"/>
      <c r="D82" s="7"/>
      <c r="E82" s="20"/>
      <c r="G82" s="73"/>
      <c r="H82" s="73"/>
      <c r="I82" s="73"/>
      <c r="J82" s="20"/>
    </row>
    <row r="83" spans="2:10" ht="16.5" customHeight="1" x14ac:dyDescent="0.2">
      <c r="B83" s="90" t="s">
        <v>524</v>
      </c>
      <c r="C83" s="91"/>
      <c r="D83" s="91"/>
      <c r="E83" s="92"/>
      <c r="G83" s="97" t="s">
        <v>554</v>
      </c>
      <c r="H83" s="91"/>
      <c r="I83" s="91"/>
      <c r="J83" s="92"/>
    </row>
    <row r="84" spans="2:10" x14ac:dyDescent="0.2">
      <c r="B84" s="42"/>
      <c r="C84" s="20"/>
      <c r="D84" s="20"/>
      <c r="E84" s="31"/>
      <c r="G84" s="79"/>
      <c r="H84" s="69"/>
      <c r="I84" s="69"/>
      <c r="J84" s="31"/>
    </row>
    <row r="85" spans="2:10" x14ac:dyDescent="0.2">
      <c r="B85" s="52" t="s">
        <v>252</v>
      </c>
      <c r="C85" s="7"/>
      <c r="D85" s="7"/>
      <c r="E85" s="31"/>
      <c r="G85" s="76" t="s">
        <v>309</v>
      </c>
      <c r="H85" s="73"/>
      <c r="I85" s="73"/>
      <c r="J85" s="31"/>
    </row>
    <row r="86" spans="2:10" x14ac:dyDescent="0.2">
      <c r="B86" s="33" t="s">
        <v>466</v>
      </c>
      <c r="C86" s="7"/>
      <c r="D86" s="7"/>
      <c r="E86" s="31"/>
      <c r="G86" s="77" t="s">
        <v>488</v>
      </c>
      <c r="H86" s="73"/>
      <c r="I86" s="73"/>
      <c r="J86" s="31"/>
    </row>
    <row r="87" spans="2:10" x14ac:dyDescent="0.2">
      <c r="B87" s="33" t="s">
        <v>254</v>
      </c>
      <c r="C87" s="7"/>
      <c r="D87" s="7"/>
      <c r="E87" s="31"/>
      <c r="G87" s="77" t="s">
        <v>306</v>
      </c>
      <c r="H87" s="73"/>
      <c r="I87" s="73"/>
      <c r="J87" s="31"/>
    </row>
    <row r="88" spans="2:10" x14ac:dyDescent="0.2">
      <c r="B88" s="33"/>
      <c r="C88" s="7"/>
      <c r="D88" s="7"/>
      <c r="E88" s="31"/>
      <c r="G88" s="77"/>
      <c r="H88" s="73"/>
      <c r="I88" s="73"/>
      <c r="J88" s="31"/>
    </row>
    <row r="89" spans="2:10" x14ac:dyDescent="0.2">
      <c r="B89" s="33"/>
      <c r="C89" s="7"/>
      <c r="D89" s="7"/>
      <c r="E89" s="31"/>
      <c r="G89" s="77"/>
      <c r="H89" s="73"/>
      <c r="I89" s="73"/>
      <c r="J89" s="31"/>
    </row>
    <row r="90" spans="2:10" ht="13.5" thickBot="1" x14ac:dyDescent="0.25">
      <c r="B90" s="34"/>
      <c r="C90" s="35"/>
      <c r="D90" s="35"/>
      <c r="E90" s="37"/>
      <c r="G90" s="78"/>
      <c r="H90" s="68"/>
      <c r="I90" s="68"/>
      <c r="J90" s="37"/>
    </row>
    <row r="91" spans="2:10" x14ac:dyDescent="0.2">
      <c r="B91" s="8"/>
      <c r="C91" s="8"/>
      <c r="D91" s="8"/>
      <c r="G91" s="74"/>
      <c r="H91" s="74"/>
      <c r="I91" s="74"/>
      <c r="J91" s="8"/>
    </row>
    <row r="92" spans="2:10" x14ac:dyDescent="0.2">
      <c r="B92" s="20"/>
      <c r="C92" s="20"/>
      <c r="D92" s="20"/>
      <c r="E92" s="20"/>
      <c r="G92" s="69"/>
      <c r="H92" s="73"/>
      <c r="I92" s="73"/>
      <c r="J92" s="20"/>
    </row>
    <row r="93" spans="2:10" ht="13.5" thickBot="1" x14ac:dyDescent="0.25">
      <c r="B93" s="8"/>
      <c r="C93" s="8"/>
      <c r="D93" s="8"/>
      <c r="G93" s="74"/>
      <c r="H93" s="74"/>
      <c r="I93" s="74"/>
      <c r="J93" s="8"/>
    </row>
    <row r="94" spans="2:10" x14ac:dyDescent="0.2">
      <c r="B94" s="109" t="s">
        <v>33</v>
      </c>
      <c r="C94" s="110"/>
      <c r="D94" s="111"/>
      <c r="G94" s="109" t="s">
        <v>346</v>
      </c>
      <c r="H94" s="110"/>
      <c r="I94" s="111"/>
      <c r="J94" s="8"/>
    </row>
    <row r="95" spans="2:10" x14ac:dyDescent="0.2">
      <c r="B95" s="112" t="s">
        <v>29</v>
      </c>
      <c r="C95" s="113" t="s">
        <v>0</v>
      </c>
      <c r="D95" s="114" t="s">
        <v>30</v>
      </c>
      <c r="G95" s="112" t="s">
        <v>301</v>
      </c>
      <c r="H95" s="113" t="s">
        <v>302</v>
      </c>
      <c r="I95" s="114" t="s">
        <v>304</v>
      </c>
      <c r="J95" s="8"/>
    </row>
    <row r="96" spans="2:10" x14ac:dyDescent="0.2">
      <c r="B96" s="118">
        <v>15947</v>
      </c>
      <c r="C96" s="119">
        <v>1571513</v>
      </c>
      <c r="D96" s="120">
        <v>2016805.5584</v>
      </c>
      <c r="G96" s="118">
        <f>B96</f>
        <v>15947</v>
      </c>
      <c r="H96" s="119">
        <f t="shared" ref="H96:H97" si="9">C96</f>
        <v>1571513</v>
      </c>
      <c r="I96" s="120">
        <f t="shared" ref="I96:I97" si="10">D96</f>
        <v>2016805.5584</v>
      </c>
      <c r="J96" s="8"/>
    </row>
    <row r="97" spans="2:10" ht="13.5" thickBot="1" x14ac:dyDescent="0.25">
      <c r="B97" s="115">
        <v>17</v>
      </c>
      <c r="C97" s="116">
        <v>14</v>
      </c>
      <c r="D97" s="117">
        <v>20</v>
      </c>
      <c r="G97" s="115">
        <f>B97</f>
        <v>17</v>
      </c>
      <c r="H97" s="116">
        <f t="shared" si="9"/>
        <v>14</v>
      </c>
      <c r="I97" s="117">
        <f t="shared" si="10"/>
        <v>20</v>
      </c>
      <c r="J97" s="8"/>
    </row>
    <row r="98" spans="2:10" x14ac:dyDescent="0.2">
      <c r="B98" s="7"/>
      <c r="C98" s="7"/>
      <c r="D98" s="7"/>
      <c r="G98" s="73"/>
      <c r="H98" s="73"/>
      <c r="I98" s="73"/>
      <c r="J98" s="8"/>
    </row>
    <row r="99" spans="2:10" x14ac:dyDescent="0.2">
      <c r="B99" s="7"/>
      <c r="C99" s="7"/>
      <c r="D99" s="7"/>
      <c r="G99" s="73"/>
      <c r="H99" s="73"/>
      <c r="I99" s="73"/>
      <c r="J99" s="8"/>
    </row>
    <row r="100" spans="2:10" x14ac:dyDescent="0.2">
      <c r="B100" s="13"/>
      <c r="C100" s="13"/>
      <c r="D100" s="13"/>
      <c r="G100" s="67"/>
      <c r="H100" s="67"/>
      <c r="I100" s="67"/>
      <c r="J100" s="8"/>
    </row>
    <row r="101" spans="2:10" x14ac:dyDescent="0.2">
      <c r="B101" s="7"/>
      <c r="C101" s="7"/>
      <c r="D101" s="7"/>
      <c r="G101" s="73"/>
      <c r="H101" s="73"/>
      <c r="I101" s="73"/>
      <c r="J101" s="8"/>
    </row>
    <row r="102" spans="2:10" ht="13.5" thickBot="1" x14ac:dyDescent="0.25">
      <c r="B102" s="7"/>
      <c r="C102" s="7"/>
      <c r="D102" s="7"/>
      <c r="E102" s="20"/>
      <c r="G102" s="73"/>
      <c r="H102" s="73"/>
      <c r="I102" s="73"/>
      <c r="J102" s="20"/>
    </row>
    <row r="103" spans="2:10" ht="15.75" customHeight="1" x14ac:dyDescent="0.2">
      <c r="B103" s="90" t="s">
        <v>525</v>
      </c>
      <c r="C103" s="91"/>
      <c r="D103" s="91"/>
      <c r="E103" s="92"/>
      <c r="G103" s="90" t="s">
        <v>555</v>
      </c>
      <c r="H103" s="91"/>
      <c r="I103" s="91"/>
      <c r="J103" s="92"/>
    </row>
    <row r="104" spans="2:10" x14ac:dyDescent="0.2">
      <c r="B104" s="42"/>
      <c r="C104" s="7"/>
      <c r="D104" s="7"/>
      <c r="E104" s="31"/>
      <c r="G104" s="79"/>
      <c r="H104" s="73"/>
      <c r="I104" s="73"/>
      <c r="J104" s="31"/>
    </row>
    <row r="105" spans="2:10" x14ac:dyDescent="0.2">
      <c r="B105" s="52" t="s">
        <v>282</v>
      </c>
      <c r="C105" s="7"/>
      <c r="D105" s="7"/>
      <c r="E105" s="31"/>
      <c r="G105" s="76" t="s">
        <v>461</v>
      </c>
      <c r="H105" s="73"/>
      <c r="I105" s="73"/>
      <c r="J105" s="31"/>
    </row>
    <row r="106" spans="2:10" x14ac:dyDescent="0.2">
      <c r="B106" s="33" t="s">
        <v>467</v>
      </c>
      <c r="C106" s="7"/>
      <c r="D106" s="7"/>
      <c r="E106" s="31"/>
      <c r="G106" s="77" t="s">
        <v>489</v>
      </c>
      <c r="H106" s="73"/>
      <c r="I106" s="73"/>
      <c r="J106" s="31"/>
    </row>
    <row r="107" spans="2:10" x14ac:dyDescent="0.2">
      <c r="B107" s="33" t="s">
        <v>259</v>
      </c>
      <c r="C107" s="7"/>
      <c r="D107" s="7"/>
      <c r="E107" s="31"/>
      <c r="G107" s="77" t="s">
        <v>310</v>
      </c>
      <c r="H107" s="73"/>
      <c r="I107" s="73"/>
      <c r="J107" s="31"/>
    </row>
    <row r="108" spans="2:10" x14ac:dyDescent="0.2">
      <c r="B108" s="33"/>
      <c r="C108" s="7"/>
      <c r="D108" s="7"/>
      <c r="E108" s="31"/>
      <c r="G108" s="77"/>
      <c r="H108" s="73"/>
      <c r="I108" s="73"/>
      <c r="J108" s="31"/>
    </row>
    <row r="109" spans="2:10" x14ac:dyDescent="0.2">
      <c r="B109" s="33"/>
      <c r="C109" s="7"/>
      <c r="D109" s="7"/>
      <c r="E109" s="31"/>
      <c r="G109" s="77"/>
      <c r="H109" s="73"/>
      <c r="I109" s="73"/>
      <c r="J109" s="31"/>
    </row>
    <row r="110" spans="2:10" ht="13.5" thickBot="1" x14ac:dyDescent="0.25">
      <c r="B110" s="34"/>
      <c r="C110" s="35"/>
      <c r="D110" s="35"/>
      <c r="E110" s="37"/>
      <c r="G110" s="78"/>
      <c r="H110" s="68"/>
      <c r="I110" s="68"/>
      <c r="J110" s="37"/>
    </row>
    <row r="111" spans="2:10" x14ac:dyDescent="0.2">
      <c r="B111" s="43"/>
      <c r="C111" s="20"/>
      <c r="D111" s="20"/>
      <c r="E111" s="20"/>
      <c r="G111" s="70"/>
      <c r="H111" s="69"/>
      <c r="I111" s="69"/>
      <c r="J111" s="20"/>
    </row>
    <row r="112" spans="2:10" ht="13.5" thickBot="1" x14ac:dyDescent="0.25">
      <c r="B112" s="8"/>
      <c r="C112" s="8"/>
      <c r="D112" s="8"/>
      <c r="G112" s="74"/>
      <c r="H112" s="74"/>
      <c r="I112" s="74"/>
      <c r="J112" s="8"/>
    </row>
    <row r="113" spans="2:10" x14ac:dyDescent="0.2">
      <c r="B113" s="109" t="s">
        <v>33</v>
      </c>
      <c r="C113" s="110"/>
      <c r="D113" s="111"/>
      <c r="G113" s="109" t="s">
        <v>346</v>
      </c>
      <c r="H113" s="110"/>
      <c r="I113" s="111"/>
      <c r="J113" s="8"/>
    </row>
    <row r="114" spans="2:10" x14ac:dyDescent="0.2">
      <c r="B114" s="112" t="s">
        <v>29</v>
      </c>
      <c r="C114" s="113" t="s">
        <v>0</v>
      </c>
      <c r="D114" s="114" t="s">
        <v>30</v>
      </c>
      <c r="G114" s="112" t="s">
        <v>301</v>
      </c>
      <c r="H114" s="113" t="s">
        <v>302</v>
      </c>
      <c r="I114" s="114" t="s">
        <v>304</v>
      </c>
      <c r="J114" s="8"/>
    </row>
    <row r="115" spans="2:10" x14ac:dyDescent="0.2">
      <c r="B115" s="118">
        <v>33923</v>
      </c>
      <c r="C115" s="119">
        <v>2441322</v>
      </c>
      <c r="D115" s="120">
        <v>11996796.0777</v>
      </c>
      <c r="G115" s="118">
        <f>B115</f>
        <v>33923</v>
      </c>
      <c r="H115" s="119">
        <f t="shared" ref="H115:H116" si="11">C115</f>
        <v>2441322</v>
      </c>
      <c r="I115" s="120">
        <f t="shared" ref="I115:I116" si="12">D115</f>
        <v>11996796.0777</v>
      </c>
      <c r="J115" s="8"/>
    </row>
    <row r="116" spans="2:10" ht="13.5" thickBot="1" x14ac:dyDescent="0.25">
      <c r="B116" s="115">
        <v>8</v>
      </c>
      <c r="C116" s="116">
        <v>8</v>
      </c>
      <c r="D116" s="117">
        <v>11</v>
      </c>
      <c r="G116" s="115">
        <f>B116</f>
        <v>8</v>
      </c>
      <c r="H116" s="116">
        <f t="shared" si="11"/>
        <v>8</v>
      </c>
      <c r="I116" s="117">
        <f t="shared" si="12"/>
        <v>11</v>
      </c>
      <c r="J116" s="8"/>
    </row>
    <row r="117" spans="2:10" x14ac:dyDescent="0.2">
      <c r="B117" s="7"/>
      <c r="C117" s="7"/>
      <c r="D117" s="7"/>
      <c r="G117" s="73"/>
      <c r="H117" s="73"/>
      <c r="I117" s="73"/>
      <c r="J117" s="8"/>
    </row>
    <row r="118" spans="2:10" x14ac:dyDescent="0.2">
      <c r="B118" s="7"/>
      <c r="C118" s="7"/>
      <c r="D118" s="7"/>
      <c r="G118" s="73"/>
      <c r="H118" s="73"/>
      <c r="I118" s="73"/>
      <c r="J118" s="8"/>
    </row>
    <row r="119" spans="2:10" x14ac:dyDescent="0.2">
      <c r="B119" s="13"/>
      <c r="C119" s="13"/>
      <c r="D119" s="13"/>
      <c r="G119" s="67"/>
      <c r="H119" s="67"/>
      <c r="I119" s="67"/>
      <c r="J119" s="8"/>
    </row>
    <row r="120" spans="2:10" x14ac:dyDescent="0.2">
      <c r="B120" s="7"/>
      <c r="C120" s="7"/>
      <c r="D120" s="7"/>
      <c r="G120" s="73"/>
      <c r="H120" s="73"/>
      <c r="I120" s="73"/>
      <c r="J120" s="8"/>
    </row>
    <row r="121" spans="2:10" ht="13.5" thickBot="1" x14ac:dyDescent="0.25">
      <c r="B121" s="7"/>
      <c r="C121" s="7"/>
      <c r="D121" s="7"/>
      <c r="E121" s="20"/>
      <c r="G121" s="73"/>
      <c r="H121" s="73"/>
      <c r="I121" s="73"/>
      <c r="J121" s="20"/>
    </row>
    <row r="122" spans="2:10" ht="16.5" customHeight="1" x14ac:dyDescent="0.2">
      <c r="B122" s="93" t="s">
        <v>526</v>
      </c>
      <c r="C122" s="94"/>
      <c r="D122" s="94"/>
      <c r="E122" s="95"/>
      <c r="G122" s="93" t="s">
        <v>556</v>
      </c>
      <c r="H122" s="94"/>
      <c r="I122" s="94"/>
      <c r="J122" s="95"/>
    </row>
    <row r="123" spans="2:10" x14ac:dyDescent="0.2">
      <c r="B123" s="42"/>
      <c r="C123" s="7"/>
      <c r="D123" s="7"/>
      <c r="E123" s="31"/>
      <c r="G123" s="79"/>
      <c r="H123" s="73"/>
      <c r="I123" s="73"/>
      <c r="J123" s="31"/>
    </row>
    <row r="124" spans="2:10" x14ac:dyDescent="0.2">
      <c r="B124" s="52" t="s">
        <v>279</v>
      </c>
      <c r="C124" s="7"/>
      <c r="D124" s="7"/>
      <c r="E124" s="31"/>
      <c r="G124" s="76" t="s">
        <v>325</v>
      </c>
      <c r="H124" s="73"/>
      <c r="I124" s="73"/>
      <c r="J124" s="31"/>
    </row>
    <row r="125" spans="2:10" x14ac:dyDescent="0.2">
      <c r="B125" s="33" t="s">
        <v>468</v>
      </c>
      <c r="C125" s="7"/>
      <c r="D125" s="7"/>
      <c r="E125" s="31"/>
      <c r="G125" s="77" t="s">
        <v>487</v>
      </c>
      <c r="H125" s="73"/>
      <c r="I125" s="73"/>
      <c r="J125" s="31"/>
    </row>
    <row r="126" spans="2:10" x14ac:dyDescent="0.2">
      <c r="B126" s="33" t="s">
        <v>254</v>
      </c>
      <c r="C126" s="7"/>
      <c r="D126" s="7"/>
      <c r="E126" s="31"/>
      <c r="G126" s="77" t="s">
        <v>306</v>
      </c>
      <c r="H126" s="73"/>
      <c r="I126" s="73"/>
      <c r="J126" s="31"/>
    </row>
    <row r="127" spans="2:10" x14ac:dyDescent="0.2">
      <c r="B127" s="33"/>
      <c r="C127" s="7"/>
      <c r="D127" s="7"/>
      <c r="E127" s="31"/>
      <c r="G127" s="77"/>
      <c r="H127" s="73"/>
      <c r="I127" s="73"/>
      <c r="J127" s="31"/>
    </row>
    <row r="128" spans="2:10" x14ac:dyDescent="0.2">
      <c r="B128" s="33"/>
      <c r="C128" s="7"/>
      <c r="D128" s="7"/>
      <c r="E128" s="31"/>
      <c r="G128" s="77"/>
      <c r="H128" s="73"/>
      <c r="I128" s="73"/>
      <c r="J128" s="31"/>
    </row>
    <row r="129" spans="2:10" ht="13.5" thickBot="1" x14ac:dyDescent="0.25">
      <c r="B129" s="34"/>
      <c r="C129" s="35"/>
      <c r="D129" s="35"/>
      <c r="E129" s="37"/>
      <c r="G129" s="78"/>
      <c r="H129" s="68"/>
      <c r="I129" s="68"/>
      <c r="J129" s="37"/>
    </row>
    <row r="130" spans="2:10" x14ac:dyDescent="0.2">
      <c r="B130" s="43"/>
      <c r="C130" s="20"/>
      <c r="D130" s="20"/>
      <c r="E130" s="20"/>
      <c r="G130" s="70"/>
      <c r="H130" s="69"/>
      <c r="I130" s="69"/>
      <c r="J130" s="20"/>
    </row>
    <row r="131" spans="2:10" ht="13.5" thickBot="1" x14ac:dyDescent="0.25">
      <c r="B131" s="8"/>
      <c r="C131" s="8"/>
      <c r="D131" s="8"/>
      <c r="G131" s="74"/>
      <c r="H131" s="74"/>
      <c r="I131" s="74"/>
      <c r="J131" s="8"/>
    </row>
    <row r="132" spans="2:10" x14ac:dyDescent="0.2">
      <c r="B132" s="109" t="s">
        <v>33</v>
      </c>
      <c r="C132" s="110"/>
      <c r="D132" s="111"/>
      <c r="G132" s="109" t="s">
        <v>346</v>
      </c>
      <c r="H132" s="110"/>
      <c r="I132" s="111"/>
      <c r="J132" s="8"/>
    </row>
    <row r="133" spans="2:10" x14ac:dyDescent="0.2">
      <c r="B133" s="112" t="s">
        <v>29</v>
      </c>
      <c r="C133" s="113" t="s">
        <v>0</v>
      </c>
      <c r="D133" s="114" t="s">
        <v>30</v>
      </c>
      <c r="G133" s="112" t="s">
        <v>301</v>
      </c>
      <c r="H133" s="113" t="s">
        <v>302</v>
      </c>
      <c r="I133" s="114" t="s">
        <v>304</v>
      </c>
      <c r="J133" s="8"/>
    </row>
    <row r="134" spans="2:10" x14ac:dyDescent="0.2">
      <c r="B134" s="118">
        <v>12547</v>
      </c>
      <c r="C134" s="119">
        <v>740942</v>
      </c>
      <c r="D134" s="120">
        <v>3792916.9674000004</v>
      </c>
      <c r="G134" s="118">
        <f>B134</f>
        <v>12547</v>
      </c>
      <c r="H134" s="119">
        <f t="shared" ref="H134:H135" si="13">C134</f>
        <v>740942</v>
      </c>
      <c r="I134" s="120">
        <f t="shared" ref="I134:I135" si="14">D134</f>
        <v>3792916.9674000004</v>
      </c>
      <c r="J134" s="8"/>
    </row>
    <row r="135" spans="2:10" ht="13.5" thickBot="1" x14ac:dyDescent="0.25">
      <c r="B135" s="115">
        <v>20</v>
      </c>
      <c r="C135" s="116">
        <v>18</v>
      </c>
      <c r="D135" s="117">
        <v>15</v>
      </c>
      <c r="G135" s="115">
        <f>B135</f>
        <v>20</v>
      </c>
      <c r="H135" s="116">
        <f t="shared" si="13"/>
        <v>18</v>
      </c>
      <c r="I135" s="117">
        <f t="shared" si="14"/>
        <v>15</v>
      </c>
      <c r="J135" s="8"/>
    </row>
    <row r="136" spans="2:10" x14ac:dyDescent="0.2">
      <c r="B136" s="7"/>
      <c r="C136" s="7"/>
      <c r="D136" s="7"/>
      <c r="G136" s="73"/>
      <c r="H136" s="73"/>
      <c r="I136" s="73"/>
      <c r="J136" s="8"/>
    </row>
    <row r="137" spans="2:10" x14ac:dyDescent="0.2">
      <c r="B137" s="7"/>
      <c r="C137" s="7"/>
      <c r="D137" s="7"/>
      <c r="G137" s="73"/>
      <c r="H137" s="73"/>
      <c r="I137" s="73"/>
      <c r="J137" s="8"/>
    </row>
    <row r="138" spans="2:10" x14ac:dyDescent="0.2">
      <c r="B138" s="13"/>
      <c r="C138" s="13"/>
      <c r="D138" s="13"/>
      <c r="E138" s="44"/>
      <c r="G138" s="67"/>
      <c r="H138" s="67"/>
      <c r="I138" s="67"/>
      <c r="J138" s="44"/>
    </row>
    <row r="139" spans="2:10" x14ac:dyDescent="0.2">
      <c r="B139" s="7"/>
      <c r="C139" s="7"/>
      <c r="D139" s="7"/>
      <c r="E139" s="44"/>
      <c r="G139" s="73"/>
      <c r="H139" s="73"/>
      <c r="I139" s="73"/>
      <c r="J139" s="44"/>
    </row>
    <row r="140" spans="2:10" ht="13.5" thickBot="1" x14ac:dyDescent="0.25">
      <c r="B140" s="7"/>
      <c r="C140" s="7"/>
      <c r="D140" s="7"/>
      <c r="E140" s="7"/>
      <c r="G140" s="73"/>
      <c r="H140" s="73"/>
      <c r="I140" s="73"/>
      <c r="J140" s="7"/>
    </row>
    <row r="141" spans="2:10" ht="16.5" customHeight="1" x14ac:dyDescent="0.2">
      <c r="B141" s="93" t="s">
        <v>527</v>
      </c>
      <c r="C141" s="94"/>
      <c r="D141" s="94"/>
      <c r="E141" s="95"/>
      <c r="G141" s="93" t="s">
        <v>557</v>
      </c>
      <c r="H141" s="94"/>
      <c r="I141" s="94"/>
      <c r="J141" s="95"/>
    </row>
    <row r="142" spans="2:10" x14ac:dyDescent="0.2">
      <c r="B142" s="42"/>
      <c r="C142" s="7"/>
      <c r="D142" s="7"/>
      <c r="E142" s="45"/>
      <c r="G142" s="79"/>
      <c r="H142" s="73"/>
      <c r="I142" s="73"/>
      <c r="J142" s="45"/>
    </row>
    <row r="143" spans="2:10" x14ac:dyDescent="0.2">
      <c r="B143" s="52" t="s">
        <v>260</v>
      </c>
      <c r="C143" s="7"/>
      <c r="D143" s="7"/>
      <c r="E143" s="45"/>
      <c r="G143" s="76" t="s">
        <v>313</v>
      </c>
      <c r="H143" s="73"/>
      <c r="I143" s="73"/>
      <c r="J143" s="45"/>
    </row>
    <row r="144" spans="2:10" x14ac:dyDescent="0.2">
      <c r="B144" s="52" t="s">
        <v>264</v>
      </c>
      <c r="C144" s="7"/>
      <c r="D144" s="7"/>
      <c r="E144" s="45"/>
      <c r="G144" s="76" t="s">
        <v>457</v>
      </c>
      <c r="H144" s="73"/>
      <c r="I144" s="73"/>
      <c r="J144" s="45"/>
    </row>
    <row r="145" spans="2:10" x14ac:dyDescent="0.2">
      <c r="B145" s="33" t="s">
        <v>261</v>
      </c>
      <c r="C145" s="7"/>
      <c r="D145" s="7"/>
      <c r="E145" s="45"/>
      <c r="G145" s="77" t="s">
        <v>316</v>
      </c>
      <c r="H145" s="73"/>
      <c r="I145" s="73"/>
      <c r="J145" s="45"/>
    </row>
    <row r="146" spans="2:10" x14ac:dyDescent="0.2">
      <c r="B146" s="33"/>
      <c r="C146" s="7"/>
      <c r="D146" s="7"/>
      <c r="E146" s="45"/>
      <c r="G146" s="77" t="s">
        <v>312</v>
      </c>
      <c r="H146" s="73"/>
      <c r="I146" s="73"/>
      <c r="J146" s="45"/>
    </row>
    <row r="147" spans="2:10" x14ac:dyDescent="0.2">
      <c r="B147" s="33"/>
      <c r="C147" s="7"/>
      <c r="D147" s="7"/>
      <c r="E147" s="45"/>
      <c r="G147" s="77"/>
      <c r="H147" s="73"/>
      <c r="I147" s="73"/>
      <c r="J147" s="45"/>
    </row>
    <row r="148" spans="2:10" x14ac:dyDescent="0.2">
      <c r="B148" s="33"/>
      <c r="C148" s="7"/>
      <c r="D148" s="7"/>
      <c r="E148" s="45"/>
      <c r="G148" s="77"/>
      <c r="H148" s="73"/>
      <c r="I148" s="73"/>
      <c r="J148" s="45"/>
    </row>
    <row r="149" spans="2:10" ht="13.5" thickBot="1" x14ac:dyDescent="0.25">
      <c r="B149" s="34"/>
      <c r="C149" s="35"/>
      <c r="D149" s="35"/>
      <c r="E149" s="46"/>
      <c r="G149" s="78"/>
      <c r="H149" s="68"/>
      <c r="I149" s="68"/>
      <c r="J149" s="46"/>
    </row>
    <row r="150" spans="2:10" x14ac:dyDescent="0.2">
      <c r="B150" s="43"/>
      <c r="C150" s="20"/>
      <c r="D150" s="20"/>
      <c r="E150" s="7"/>
      <c r="G150" s="70"/>
      <c r="H150" s="69"/>
      <c r="I150" s="69"/>
      <c r="J150" s="7"/>
    </row>
    <row r="151" spans="2:10" ht="13.5" thickBot="1" x14ac:dyDescent="0.25">
      <c r="B151" s="8"/>
      <c r="C151" s="8"/>
      <c r="D151" s="8"/>
      <c r="E151" s="44"/>
      <c r="G151" s="74"/>
      <c r="H151" s="74"/>
      <c r="I151" s="74"/>
      <c r="J151" s="44"/>
    </row>
    <row r="152" spans="2:10" x14ac:dyDescent="0.2">
      <c r="B152" s="109" t="s">
        <v>33</v>
      </c>
      <c r="C152" s="110"/>
      <c r="D152" s="111"/>
      <c r="E152" s="44"/>
      <c r="G152" s="109" t="s">
        <v>346</v>
      </c>
      <c r="H152" s="110"/>
      <c r="I152" s="111"/>
      <c r="J152" s="44"/>
    </row>
    <row r="153" spans="2:10" x14ac:dyDescent="0.2">
      <c r="B153" s="112" t="s">
        <v>29</v>
      </c>
      <c r="C153" s="113" t="s">
        <v>0</v>
      </c>
      <c r="D153" s="114" t="s">
        <v>30</v>
      </c>
      <c r="E153" s="44"/>
      <c r="G153" s="112" t="s">
        <v>301</v>
      </c>
      <c r="H153" s="113" t="s">
        <v>302</v>
      </c>
      <c r="I153" s="114" t="s">
        <v>304</v>
      </c>
      <c r="J153" s="44"/>
    </row>
    <row r="154" spans="2:10" x14ac:dyDescent="0.2">
      <c r="B154" s="118">
        <v>6794</v>
      </c>
      <c r="C154" s="119">
        <v>314933</v>
      </c>
      <c r="D154" s="120">
        <v>200241.9326</v>
      </c>
      <c r="E154" s="44"/>
      <c r="G154" s="118">
        <f>B154</f>
        <v>6794</v>
      </c>
      <c r="H154" s="119">
        <f t="shared" ref="H154:H155" si="15">C154</f>
        <v>314933</v>
      </c>
      <c r="I154" s="120">
        <f t="shared" ref="I154:I155" si="16">D154</f>
        <v>200241.9326</v>
      </c>
      <c r="J154" s="44"/>
    </row>
    <row r="155" spans="2:10" ht="13.5" thickBot="1" x14ac:dyDescent="0.25">
      <c r="B155" s="115">
        <v>26</v>
      </c>
      <c r="C155" s="116">
        <v>28</v>
      </c>
      <c r="D155" s="117">
        <v>27</v>
      </c>
      <c r="E155" s="44"/>
      <c r="G155" s="115">
        <f>B155</f>
        <v>26</v>
      </c>
      <c r="H155" s="116">
        <f t="shared" si="15"/>
        <v>28</v>
      </c>
      <c r="I155" s="117">
        <f t="shared" si="16"/>
        <v>27</v>
      </c>
      <c r="J155" s="44"/>
    </row>
    <row r="156" spans="2:10" x14ac:dyDescent="0.2">
      <c r="B156" s="7"/>
      <c r="C156" s="7"/>
      <c r="D156" s="7"/>
      <c r="E156" s="44"/>
      <c r="G156" s="73"/>
      <c r="H156" s="73"/>
      <c r="I156" s="73"/>
      <c r="J156" s="44"/>
    </row>
    <row r="157" spans="2:10" x14ac:dyDescent="0.2">
      <c r="B157" s="7"/>
      <c r="C157" s="7"/>
      <c r="D157" s="7"/>
      <c r="E157" s="44"/>
      <c r="G157" s="73"/>
      <c r="H157" s="73"/>
      <c r="I157" s="73"/>
      <c r="J157" s="44"/>
    </row>
    <row r="158" spans="2:10" x14ac:dyDescent="0.2">
      <c r="B158" s="13"/>
      <c r="C158" s="13"/>
      <c r="D158" s="13"/>
      <c r="E158" s="44"/>
      <c r="G158" s="67"/>
      <c r="H158" s="67"/>
      <c r="I158" s="67"/>
      <c r="J158" s="44"/>
    </row>
    <row r="159" spans="2:10" x14ac:dyDescent="0.2">
      <c r="B159" s="7"/>
      <c r="C159" s="7"/>
      <c r="D159" s="7"/>
      <c r="E159" s="44"/>
      <c r="G159" s="73"/>
      <c r="H159" s="73"/>
      <c r="I159" s="73"/>
      <c r="J159" s="44"/>
    </row>
    <row r="160" spans="2:10" ht="13.5" thickBot="1" x14ac:dyDescent="0.25">
      <c r="B160" s="7"/>
      <c r="C160" s="7"/>
      <c r="D160" s="7"/>
      <c r="E160" s="7"/>
      <c r="G160" s="73"/>
      <c r="H160" s="73"/>
      <c r="I160" s="73"/>
      <c r="J160" s="7"/>
    </row>
    <row r="161" spans="1:10" ht="15.75" customHeight="1" x14ac:dyDescent="0.2">
      <c r="B161" s="93" t="s">
        <v>528</v>
      </c>
      <c r="C161" s="94"/>
      <c r="D161" s="94"/>
      <c r="E161" s="95"/>
      <c r="G161" s="93" t="s">
        <v>558</v>
      </c>
      <c r="H161" s="94"/>
      <c r="I161" s="94"/>
      <c r="J161" s="95"/>
    </row>
    <row r="162" spans="1:10" x14ac:dyDescent="0.2">
      <c r="B162" s="42"/>
      <c r="C162" s="20"/>
      <c r="D162" s="20"/>
      <c r="E162" s="31"/>
      <c r="G162" s="79"/>
      <c r="H162" s="69"/>
      <c r="I162" s="69"/>
      <c r="J162" s="31"/>
    </row>
    <row r="163" spans="1:10" x14ac:dyDescent="0.2">
      <c r="B163" s="52" t="s">
        <v>263</v>
      </c>
      <c r="C163" s="7"/>
      <c r="D163" s="7"/>
      <c r="E163" s="45"/>
      <c r="G163" s="76" t="s">
        <v>313</v>
      </c>
      <c r="H163" s="73"/>
      <c r="I163" s="73"/>
      <c r="J163" s="45"/>
    </row>
    <row r="164" spans="1:10" x14ac:dyDescent="0.2">
      <c r="B164" s="33" t="s">
        <v>479</v>
      </c>
      <c r="C164" s="7"/>
      <c r="D164" s="7"/>
      <c r="E164" s="45"/>
      <c r="G164" s="77" t="s">
        <v>499</v>
      </c>
      <c r="H164" s="73"/>
      <c r="I164" s="73"/>
      <c r="J164" s="45"/>
    </row>
    <row r="165" spans="1:10" x14ac:dyDescent="0.2">
      <c r="B165" s="33"/>
      <c r="C165" s="7"/>
      <c r="D165" s="7"/>
      <c r="E165" s="45"/>
      <c r="G165" s="77"/>
      <c r="H165" s="73"/>
      <c r="I165" s="73"/>
      <c r="J165" s="45"/>
    </row>
    <row r="166" spans="1:10" x14ac:dyDescent="0.2">
      <c r="B166" s="33"/>
      <c r="C166" s="7"/>
      <c r="D166" s="7"/>
      <c r="E166" s="45"/>
      <c r="G166" s="77"/>
      <c r="H166" s="73"/>
      <c r="I166" s="73"/>
      <c r="J166" s="45"/>
    </row>
    <row r="167" spans="1:10" ht="13.5" thickBot="1" x14ac:dyDescent="0.25">
      <c r="B167" s="34"/>
      <c r="C167" s="35"/>
      <c r="D167" s="35"/>
      <c r="E167" s="46"/>
      <c r="G167" s="78"/>
      <c r="H167" s="68"/>
      <c r="I167" s="68"/>
      <c r="J167" s="46"/>
    </row>
    <row r="168" spans="1:10" x14ac:dyDescent="0.2">
      <c r="B168" s="43"/>
      <c r="C168" s="7"/>
      <c r="D168" s="7"/>
      <c r="E168" s="7"/>
      <c r="G168" s="70"/>
      <c r="H168" s="73"/>
      <c r="I168" s="73"/>
      <c r="J168" s="7"/>
    </row>
    <row r="169" spans="1:10" ht="13.5" thickBot="1" x14ac:dyDescent="0.25">
      <c r="B169" s="8"/>
      <c r="C169" s="8"/>
      <c r="D169" s="8"/>
      <c r="E169" s="44"/>
      <c r="G169" s="74"/>
      <c r="H169" s="74"/>
      <c r="I169" s="74"/>
      <c r="J169" s="44"/>
    </row>
    <row r="170" spans="1:10" x14ac:dyDescent="0.2">
      <c r="B170" s="109" t="s">
        <v>33</v>
      </c>
      <c r="C170" s="110"/>
      <c r="D170" s="111"/>
      <c r="E170" s="44"/>
      <c r="G170" s="109" t="s">
        <v>346</v>
      </c>
      <c r="H170" s="110"/>
      <c r="I170" s="111"/>
      <c r="J170" s="44"/>
    </row>
    <row r="171" spans="1:10" x14ac:dyDescent="0.2">
      <c r="B171" s="112" t="s">
        <v>29</v>
      </c>
      <c r="C171" s="113" t="s">
        <v>0</v>
      </c>
      <c r="D171" s="114" t="s">
        <v>30</v>
      </c>
      <c r="E171" s="44"/>
      <c r="G171" s="112" t="s">
        <v>301</v>
      </c>
      <c r="H171" s="113" t="s">
        <v>302</v>
      </c>
      <c r="I171" s="114" t="s">
        <v>304</v>
      </c>
      <c r="J171" s="44"/>
    </row>
    <row r="172" spans="1:10" x14ac:dyDescent="0.2">
      <c r="B172" s="118">
        <v>408665</v>
      </c>
      <c r="C172" s="119">
        <v>41649205</v>
      </c>
      <c r="D172" s="120">
        <v>475746676.81338048</v>
      </c>
      <c r="E172" s="44"/>
      <c r="G172" s="118">
        <f>B172</f>
        <v>408665</v>
      </c>
      <c r="H172" s="119">
        <f t="shared" ref="H172:H173" si="17">C172</f>
        <v>41649205</v>
      </c>
      <c r="I172" s="120">
        <f t="shared" ref="I172:I173" si="18">D172</f>
        <v>475746676.81338048</v>
      </c>
      <c r="J172" s="44"/>
    </row>
    <row r="173" spans="1:10" ht="15.75" thickBot="1" x14ac:dyDescent="0.3">
      <c r="A173" s="26"/>
      <c r="B173" s="115">
        <v>1</v>
      </c>
      <c r="C173" s="116">
        <v>1</v>
      </c>
      <c r="D173" s="117">
        <v>1</v>
      </c>
      <c r="E173" s="44"/>
      <c r="G173" s="115">
        <f>B173</f>
        <v>1</v>
      </c>
      <c r="H173" s="116">
        <f t="shared" si="17"/>
        <v>1</v>
      </c>
      <c r="I173" s="117">
        <f t="shared" si="18"/>
        <v>1</v>
      </c>
      <c r="J173" s="44"/>
    </row>
    <row r="174" spans="1:10" x14ac:dyDescent="0.2">
      <c r="B174" s="7"/>
      <c r="C174" s="7"/>
      <c r="D174" s="7"/>
      <c r="E174" s="44"/>
      <c r="G174" s="73"/>
      <c r="H174" s="73"/>
      <c r="I174" s="73"/>
      <c r="J174" s="44"/>
    </row>
    <row r="175" spans="1:10" x14ac:dyDescent="0.2">
      <c r="B175" s="7"/>
      <c r="C175" s="7"/>
      <c r="D175" s="7"/>
      <c r="E175" s="44"/>
      <c r="G175" s="73"/>
      <c r="H175" s="73"/>
      <c r="I175" s="73"/>
      <c r="J175" s="44"/>
    </row>
    <row r="176" spans="1:10" x14ac:dyDescent="0.2">
      <c r="B176" s="13"/>
      <c r="C176" s="13"/>
      <c r="D176" s="13"/>
      <c r="E176" s="44"/>
      <c r="G176" s="67"/>
      <c r="H176" s="67"/>
      <c r="I176" s="67"/>
      <c r="J176" s="44"/>
    </row>
    <row r="177" spans="2:10" x14ac:dyDescent="0.2">
      <c r="B177" s="7"/>
      <c r="C177" s="7"/>
      <c r="D177" s="7"/>
      <c r="E177" s="44"/>
      <c r="G177" s="73"/>
      <c r="H177" s="73"/>
      <c r="I177" s="73"/>
      <c r="J177" s="44"/>
    </row>
    <row r="178" spans="2:10" ht="13.5" thickBot="1" x14ac:dyDescent="0.25">
      <c r="B178" s="7"/>
      <c r="C178" s="7"/>
      <c r="D178" s="7"/>
      <c r="E178" s="7"/>
      <c r="G178" s="73"/>
      <c r="H178" s="73"/>
      <c r="I178" s="73"/>
      <c r="J178" s="7"/>
    </row>
    <row r="179" spans="2:10" ht="16.5" customHeight="1" x14ac:dyDescent="0.2">
      <c r="B179" s="90" t="s">
        <v>529</v>
      </c>
      <c r="C179" s="91"/>
      <c r="D179" s="91"/>
      <c r="E179" s="92"/>
      <c r="G179" s="90" t="s">
        <v>559</v>
      </c>
      <c r="H179" s="91"/>
      <c r="I179" s="91"/>
      <c r="J179" s="92"/>
    </row>
    <row r="180" spans="2:10" x14ac:dyDescent="0.2">
      <c r="B180" s="42"/>
      <c r="C180" s="7"/>
      <c r="D180" s="7"/>
      <c r="E180" s="45"/>
      <c r="G180" s="79"/>
      <c r="H180" s="73"/>
      <c r="I180" s="73"/>
      <c r="J180" s="45"/>
    </row>
    <row r="181" spans="2:10" x14ac:dyDescent="0.2">
      <c r="B181" s="52" t="s">
        <v>263</v>
      </c>
      <c r="C181" s="7"/>
      <c r="D181" s="7"/>
      <c r="E181" s="45"/>
      <c r="G181" s="76" t="s">
        <v>313</v>
      </c>
      <c r="H181" s="73"/>
      <c r="I181" s="73"/>
      <c r="J181" s="45"/>
    </row>
    <row r="182" spans="2:10" x14ac:dyDescent="0.2">
      <c r="B182" s="33" t="s">
        <v>469</v>
      </c>
      <c r="C182" s="7"/>
      <c r="D182" s="7"/>
      <c r="E182" s="45"/>
      <c r="G182" s="77" t="s">
        <v>490</v>
      </c>
      <c r="H182" s="73"/>
      <c r="I182" s="73"/>
      <c r="J182" s="45"/>
    </row>
    <row r="183" spans="2:10" x14ac:dyDescent="0.2">
      <c r="B183" s="33" t="s">
        <v>272</v>
      </c>
      <c r="C183" s="7"/>
      <c r="D183" s="7"/>
      <c r="E183" s="45"/>
      <c r="G183" s="77" t="s">
        <v>314</v>
      </c>
      <c r="H183" s="73"/>
      <c r="I183" s="73"/>
      <c r="J183" s="45"/>
    </row>
    <row r="184" spans="2:10" x14ac:dyDescent="0.2">
      <c r="B184" s="33"/>
      <c r="C184" s="7"/>
      <c r="D184" s="7"/>
      <c r="E184" s="45"/>
      <c r="G184" s="77"/>
      <c r="H184" s="73"/>
      <c r="I184" s="73"/>
      <c r="J184" s="45"/>
    </row>
    <row r="185" spans="2:10" x14ac:dyDescent="0.2">
      <c r="B185" s="33"/>
      <c r="C185" s="7"/>
      <c r="D185" s="7"/>
      <c r="E185" s="45"/>
      <c r="G185" s="77"/>
      <c r="H185" s="73"/>
      <c r="I185" s="73"/>
      <c r="J185" s="45"/>
    </row>
    <row r="186" spans="2:10" ht="13.5" thickBot="1" x14ac:dyDescent="0.25">
      <c r="B186" s="34"/>
      <c r="C186" s="35"/>
      <c r="D186" s="35"/>
      <c r="E186" s="46"/>
      <c r="G186" s="78"/>
      <c r="H186" s="68"/>
      <c r="I186" s="68"/>
      <c r="J186" s="46"/>
    </row>
    <row r="187" spans="2:10" x14ac:dyDescent="0.2">
      <c r="B187" s="43"/>
      <c r="C187" s="20"/>
      <c r="D187" s="20"/>
      <c r="E187" s="7"/>
      <c r="G187" s="70"/>
      <c r="H187" s="69"/>
      <c r="I187" s="69"/>
      <c r="J187" s="7"/>
    </row>
    <row r="188" spans="2:10" ht="13.5" thickBot="1" x14ac:dyDescent="0.25">
      <c r="B188" s="8"/>
      <c r="C188" s="8"/>
      <c r="D188" s="8"/>
      <c r="E188" s="44"/>
      <c r="G188" s="74"/>
      <c r="H188" s="74"/>
      <c r="I188" s="74"/>
      <c r="J188" s="44"/>
    </row>
    <row r="189" spans="2:10" x14ac:dyDescent="0.2">
      <c r="B189" s="109" t="s">
        <v>33</v>
      </c>
      <c r="C189" s="110"/>
      <c r="D189" s="111"/>
      <c r="E189" s="44"/>
      <c r="G189" s="109" t="s">
        <v>346</v>
      </c>
      <c r="H189" s="110"/>
      <c r="I189" s="111"/>
      <c r="J189" s="44"/>
    </row>
    <row r="190" spans="2:10" x14ac:dyDescent="0.2">
      <c r="B190" s="112" t="s">
        <v>29</v>
      </c>
      <c r="C190" s="113" t="s">
        <v>0</v>
      </c>
      <c r="D190" s="114" t="s">
        <v>30</v>
      </c>
      <c r="E190" s="44"/>
      <c r="G190" s="112" t="s">
        <v>301</v>
      </c>
      <c r="H190" s="113" t="s">
        <v>302</v>
      </c>
      <c r="I190" s="114" t="s">
        <v>304</v>
      </c>
      <c r="J190" s="44"/>
    </row>
    <row r="191" spans="2:10" x14ac:dyDescent="0.2">
      <c r="B191" s="118">
        <v>5820</v>
      </c>
      <c r="C191" s="119">
        <v>395770</v>
      </c>
      <c r="D191" s="120">
        <v>256134.3137</v>
      </c>
      <c r="E191" s="44"/>
      <c r="G191" s="118">
        <f>B191</f>
        <v>5820</v>
      </c>
      <c r="H191" s="119">
        <f t="shared" ref="H191:H192" si="19">C191</f>
        <v>395770</v>
      </c>
      <c r="I191" s="120">
        <f t="shared" ref="I191:I192" si="20">D191</f>
        <v>256134.3137</v>
      </c>
      <c r="J191" s="44"/>
    </row>
    <row r="192" spans="2:10" ht="13.5" thickBot="1" x14ac:dyDescent="0.25">
      <c r="B192" s="115">
        <v>27</v>
      </c>
      <c r="C192" s="116">
        <v>25</v>
      </c>
      <c r="D192" s="117">
        <v>25</v>
      </c>
      <c r="E192" s="44"/>
      <c r="G192" s="115">
        <f>B192</f>
        <v>27</v>
      </c>
      <c r="H192" s="116">
        <f t="shared" si="19"/>
        <v>25</v>
      </c>
      <c r="I192" s="117">
        <f t="shared" si="20"/>
        <v>25</v>
      </c>
      <c r="J192" s="44"/>
    </row>
    <row r="193" spans="2:10" x14ac:dyDescent="0.2">
      <c r="B193" s="7"/>
      <c r="C193" s="7"/>
      <c r="D193" s="7"/>
      <c r="E193" s="44"/>
      <c r="G193" s="73"/>
      <c r="H193" s="73"/>
      <c r="I193" s="73"/>
      <c r="J193" s="44"/>
    </row>
    <row r="194" spans="2:10" x14ac:dyDescent="0.2">
      <c r="B194" s="7"/>
      <c r="C194" s="7"/>
      <c r="D194" s="7"/>
      <c r="E194" s="44"/>
      <c r="G194" s="73"/>
      <c r="H194" s="73"/>
      <c r="I194" s="73"/>
      <c r="J194" s="44"/>
    </row>
    <row r="195" spans="2:10" x14ac:dyDescent="0.2">
      <c r="B195" s="13"/>
      <c r="C195" s="13"/>
      <c r="D195" s="13"/>
      <c r="E195" s="44"/>
      <c r="G195" s="67"/>
      <c r="H195" s="67"/>
      <c r="I195" s="67"/>
      <c r="J195" s="44"/>
    </row>
    <row r="196" spans="2:10" x14ac:dyDescent="0.2">
      <c r="B196" s="7"/>
      <c r="C196" s="7"/>
      <c r="D196" s="7"/>
      <c r="E196" s="44"/>
      <c r="G196" s="73"/>
      <c r="H196" s="73"/>
      <c r="I196" s="73"/>
      <c r="J196" s="44"/>
    </row>
    <row r="197" spans="2:10" ht="13.5" thickBot="1" x14ac:dyDescent="0.25">
      <c r="B197" s="7"/>
      <c r="C197" s="7"/>
      <c r="D197" s="7"/>
      <c r="E197" s="7"/>
      <c r="G197" s="73"/>
      <c r="H197" s="73"/>
      <c r="I197" s="73"/>
      <c r="J197" s="7"/>
    </row>
    <row r="198" spans="2:10" ht="15.75" customHeight="1" x14ac:dyDescent="0.2">
      <c r="B198" s="90" t="s">
        <v>530</v>
      </c>
      <c r="C198" s="91"/>
      <c r="D198" s="91"/>
      <c r="E198" s="92"/>
      <c r="G198" s="97" t="s">
        <v>560</v>
      </c>
      <c r="H198" s="91"/>
      <c r="I198" s="91"/>
      <c r="J198" s="92"/>
    </row>
    <row r="199" spans="2:10" x14ac:dyDescent="0.2">
      <c r="B199" s="42"/>
      <c r="C199" s="20"/>
      <c r="D199" s="20"/>
      <c r="E199" s="45"/>
      <c r="G199" s="79"/>
      <c r="H199" s="69"/>
      <c r="I199" s="69"/>
      <c r="J199" s="45"/>
    </row>
    <row r="200" spans="2:10" x14ac:dyDescent="0.2">
      <c r="B200" s="52" t="s">
        <v>260</v>
      </c>
      <c r="C200" s="7"/>
      <c r="D200" s="7"/>
      <c r="E200" s="45"/>
      <c r="G200" s="76" t="s">
        <v>313</v>
      </c>
      <c r="H200" s="73"/>
      <c r="I200" s="73"/>
      <c r="J200" s="45"/>
    </row>
    <row r="201" spans="2:10" x14ac:dyDescent="0.2">
      <c r="B201" s="52" t="s">
        <v>264</v>
      </c>
      <c r="C201" s="7"/>
      <c r="D201" s="7"/>
      <c r="E201" s="45"/>
      <c r="G201" s="76" t="s">
        <v>457</v>
      </c>
      <c r="H201" s="73"/>
      <c r="I201" s="73"/>
      <c r="J201" s="45"/>
    </row>
    <row r="202" spans="2:10" x14ac:dyDescent="0.2">
      <c r="B202" s="33" t="s">
        <v>470</v>
      </c>
      <c r="C202" s="7"/>
      <c r="D202" s="7"/>
      <c r="E202" s="45"/>
      <c r="G202" s="77" t="s">
        <v>492</v>
      </c>
      <c r="H202" s="73"/>
      <c r="I202" s="73"/>
      <c r="J202" s="45"/>
    </row>
    <row r="203" spans="2:10" x14ac:dyDescent="0.2">
      <c r="B203" s="33" t="s">
        <v>480</v>
      </c>
      <c r="C203" s="7"/>
      <c r="D203" s="7"/>
      <c r="E203" s="45"/>
      <c r="G203" s="77" t="s">
        <v>500</v>
      </c>
      <c r="H203" s="73"/>
      <c r="I203" s="73"/>
      <c r="J203" s="45"/>
    </row>
    <row r="204" spans="2:10" x14ac:dyDescent="0.2">
      <c r="B204" s="33"/>
      <c r="C204" s="7"/>
      <c r="D204" s="7"/>
      <c r="E204" s="45"/>
      <c r="G204" s="77"/>
      <c r="H204" s="73"/>
      <c r="I204" s="73"/>
      <c r="J204" s="45"/>
    </row>
    <row r="205" spans="2:10" x14ac:dyDescent="0.2">
      <c r="B205" s="33"/>
      <c r="C205" s="7"/>
      <c r="D205" s="7"/>
      <c r="E205" s="45"/>
      <c r="G205" s="77"/>
      <c r="H205" s="73"/>
      <c r="I205" s="73"/>
      <c r="J205" s="45"/>
    </row>
    <row r="206" spans="2:10" ht="13.5" thickBot="1" x14ac:dyDescent="0.25">
      <c r="B206" s="34"/>
      <c r="C206" s="35"/>
      <c r="D206" s="35"/>
      <c r="E206" s="46"/>
      <c r="G206" s="78"/>
      <c r="H206" s="68"/>
      <c r="I206" s="68"/>
      <c r="J206" s="46"/>
    </row>
    <row r="207" spans="2:10" x14ac:dyDescent="0.2">
      <c r="B207" s="43"/>
      <c r="C207" s="7"/>
      <c r="D207" s="7"/>
      <c r="E207" s="7"/>
      <c r="G207" s="70"/>
      <c r="H207" s="73"/>
      <c r="I207" s="73"/>
      <c r="J207" s="7"/>
    </row>
    <row r="208" spans="2:10" ht="13.5" thickBot="1" x14ac:dyDescent="0.25">
      <c r="B208" s="8"/>
      <c r="C208" s="8"/>
      <c r="D208" s="8"/>
      <c r="E208" s="44"/>
      <c r="G208" s="74"/>
      <c r="H208" s="74"/>
      <c r="I208" s="74"/>
      <c r="J208" s="44"/>
    </row>
    <row r="209" spans="2:10" ht="15" customHeight="1" x14ac:dyDescent="0.2">
      <c r="B209" s="109" t="s">
        <v>33</v>
      </c>
      <c r="C209" s="110"/>
      <c r="D209" s="111"/>
      <c r="E209" s="44"/>
      <c r="G209" s="109" t="s">
        <v>346</v>
      </c>
      <c r="H209" s="110"/>
      <c r="I209" s="111"/>
      <c r="J209" s="44"/>
    </row>
    <row r="210" spans="2:10" x14ac:dyDescent="0.2">
      <c r="B210" s="112" t="s">
        <v>29</v>
      </c>
      <c r="C210" s="113" t="s">
        <v>0</v>
      </c>
      <c r="D210" s="114" t="s">
        <v>30</v>
      </c>
      <c r="E210" s="44"/>
      <c r="G210" s="112" t="s">
        <v>301</v>
      </c>
      <c r="H210" s="113" t="s">
        <v>302</v>
      </c>
      <c r="I210" s="114" t="s">
        <v>304</v>
      </c>
      <c r="J210" s="44"/>
    </row>
    <row r="211" spans="2:10" x14ac:dyDescent="0.2">
      <c r="B211" s="118">
        <v>11793</v>
      </c>
      <c r="C211" s="119">
        <v>628737</v>
      </c>
      <c r="D211" s="120">
        <v>21403987.851400003</v>
      </c>
      <c r="E211" s="44"/>
      <c r="G211" s="118">
        <f>B211</f>
        <v>11793</v>
      </c>
      <c r="H211" s="119">
        <f t="shared" ref="H211:H212" si="21">C211</f>
        <v>628737</v>
      </c>
      <c r="I211" s="120">
        <f t="shared" ref="I211:I212" si="22">D211</f>
        <v>21403987.851400003</v>
      </c>
      <c r="J211" s="44"/>
    </row>
    <row r="212" spans="2:10" ht="13.5" thickBot="1" x14ac:dyDescent="0.25">
      <c r="B212" s="115">
        <v>21</v>
      </c>
      <c r="C212" s="116">
        <v>21</v>
      </c>
      <c r="D212" s="117">
        <v>6</v>
      </c>
      <c r="E212" s="44"/>
      <c r="G212" s="115">
        <f>B212</f>
        <v>21</v>
      </c>
      <c r="H212" s="116">
        <f t="shared" si="21"/>
        <v>21</v>
      </c>
      <c r="I212" s="117">
        <f t="shared" si="22"/>
        <v>6</v>
      </c>
      <c r="J212" s="44"/>
    </row>
    <row r="213" spans="2:10" x14ac:dyDescent="0.2">
      <c r="B213" s="7"/>
      <c r="C213" s="7"/>
      <c r="D213" s="7"/>
      <c r="E213" s="44"/>
      <c r="G213" s="73"/>
      <c r="H213" s="73"/>
      <c r="I213" s="73"/>
      <c r="J213" s="44"/>
    </row>
    <row r="214" spans="2:10" x14ac:dyDescent="0.2">
      <c r="B214" s="7"/>
      <c r="C214" s="7"/>
      <c r="D214" s="7"/>
      <c r="E214" s="44"/>
      <c r="G214" s="73"/>
      <c r="H214" s="73"/>
      <c r="I214" s="73"/>
      <c r="J214" s="44"/>
    </row>
    <row r="215" spans="2:10" x14ac:dyDescent="0.2">
      <c r="B215" s="7"/>
      <c r="C215" s="7"/>
      <c r="D215" s="7"/>
      <c r="E215" s="44"/>
      <c r="G215" s="73"/>
      <c r="H215" s="73"/>
      <c r="I215" s="73"/>
      <c r="J215" s="44"/>
    </row>
    <row r="216" spans="2:10" x14ac:dyDescent="0.2">
      <c r="B216" s="13"/>
      <c r="C216" s="13"/>
      <c r="D216" s="13"/>
      <c r="E216" s="44"/>
      <c r="G216" s="67"/>
      <c r="H216" s="67"/>
      <c r="I216" s="67"/>
      <c r="J216" s="44"/>
    </row>
    <row r="217" spans="2:10" x14ac:dyDescent="0.2">
      <c r="B217" s="7"/>
      <c r="C217" s="7"/>
      <c r="D217" s="7"/>
      <c r="E217" s="44"/>
      <c r="G217" s="73"/>
      <c r="H217" s="73"/>
      <c r="I217" s="73"/>
      <c r="J217" s="44"/>
    </row>
    <row r="218" spans="2:10" ht="13.5" thickBot="1" x14ac:dyDescent="0.25">
      <c r="B218" s="7"/>
      <c r="C218" s="7"/>
      <c r="D218" s="7"/>
      <c r="E218" s="7"/>
      <c r="G218" s="73"/>
      <c r="H218" s="73"/>
      <c r="I218" s="73"/>
      <c r="J218" s="7"/>
    </row>
    <row r="219" spans="2:10" ht="15.75" customHeight="1" x14ac:dyDescent="0.2">
      <c r="B219" s="90" t="s">
        <v>531</v>
      </c>
      <c r="C219" s="91"/>
      <c r="D219" s="91"/>
      <c r="E219" s="92"/>
      <c r="G219" s="97" t="s">
        <v>561</v>
      </c>
      <c r="H219" s="91"/>
      <c r="I219" s="91"/>
      <c r="J219" s="92"/>
    </row>
    <row r="220" spans="2:10" x14ac:dyDescent="0.2">
      <c r="B220" s="42"/>
      <c r="C220" s="7"/>
      <c r="D220" s="7"/>
      <c r="E220" s="45"/>
      <c r="G220" s="79"/>
      <c r="H220" s="73"/>
      <c r="I220" s="73"/>
      <c r="J220" s="45"/>
    </row>
    <row r="221" spans="2:10" x14ac:dyDescent="0.2">
      <c r="B221" s="52" t="s">
        <v>260</v>
      </c>
      <c r="C221" s="7"/>
      <c r="D221" s="7"/>
      <c r="E221" s="45"/>
      <c r="G221" s="76" t="s">
        <v>313</v>
      </c>
      <c r="H221" s="73"/>
      <c r="I221" s="73"/>
      <c r="J221" s="45"/>
    </row>
    <row r="222" spans="2:10" x14ac:dyDescent="0.2">
      <c r="B222" s="56" t="s">
        <v>264</v>
      </c>
      <c r="C222" s="7"/>
      <c r="D222" s="7"/>
      <c r="E222" s="45"/>
      <c r="G222" s="76" t="s">
        <v>457</v>
      </c>
      <c r="H222" s="73"/>
      <c r="I222" s="73"/>
      <c r="J222" s="45"/>
    </row>
    <row r="223" spans="2:10" x14ac:dyDescent="0.2">
      <c r="B223" s="33" t="s">
        <v>261</v>
      </c>
      <c r="C223" s="20"/>
      <c r="D223" s="20"/>
      <c r="E223" s="45"/>
      <c r="G223" s="77" t="s">
        <v>316</v>
      </c>
      <c r="H223" s="69"/>
      <c r="I223" s="69"/>
      <c r="J223" s="45"/>
    </row>
    <row r="224" spans="2:10" x14ac:dyDescent="0.2">
      <c r="B224" s="33" t="s">
        <v>255</v>
      </c>
      <c r="C224" s="7"/>
      <c r="D224" s="7"/>
      <c r="E224" s="45"/>
      <c r="G224" s="77" t="s">
        <v>307</v>
      </c>
      <c r="H224" s="73"/>
      <c r="I224" s="73"/>
      <c r="J224" s="45"/>
    </row>
    <row r="225" spans="2:10" x14ac:dyDescent="0.2">
      <c r="B225" s="33"/>
      <c r="C225" s="7"/>
      <c r="D225" s="7"/>
      <c r="E225" s="45"/>
      <c r="G225" s="77"/>
      <c r="H225" s="73"/>
      <c r="I225" s="73"/>
      <c r="J225" s="45"/>
    </row>
    <row r="226" spans="2:10" x14ac:dyDescent="0.2">
      <c r="B226" s="33"/>
      <c r="C226" s="7"/>
      <c r="D226" s="7"/>
      <c r="E226" s="45"/>
      <c r="G226" s="77"/>
      <c r="H226" s="73"/>
      <c r="I226" s="73"/>
      <c r="J226" s="45"/>
    </row>
    <row r="227" spans="2:10" ht="13.5" thickBot="1" x14ac:dyDescent="0.25">
      <c r="B227" s="34"/>
      <c r="C227" s="35"/>
      <c r="D227" s="35"/>
      <c r="E227" s="46"/>
      <c r="G227" s="78"/>
      <c r="H227" s="68"/>
      <c r="I227" s="68"/>
      <c r="J227" s="46"/>
    </row>
    <row r="228" spans="2:10" x14ac:dyDescent="0.2">
      <c r="B228" s="43"/>
      <c r="C228" s="20"/>
      <c r="D228" s="20"/>
      <c r="E228" s="7"/>
      <c r="G228" s="70"/>
      <c r="H228" s="69"/>
      <c r="I228" s="69"/>
      <c r="J228" s="7"/>
    </row>
    <row r="229" spans="2:10" x14ac:dyDescent="0.2">
      <c r="B229" s="8"/>
      <c r="C229" s="8"/>
      <c r="D229" s="8"/>
      <c r="E229" s="44"/>
      <c r="G229" s="74"/>
      <c r="H229" s="74"/>
      <c r="I229" s="74"/>
      <c r="J229" s="44"/>
    </row>
    <row r="230" spans="2:10" ht="13.5" thickBot="1" x14ac:dyDescent="0.25">
      <c r="B230" s="8"/>
      <c r="C230" s="8"/>
      <c r="D230" s="8"/>
      <c r="E230" s="44"/>
      <c r="G230" s="74"/>
      <c r="H230" s="74"/>
      <c r="I230" s="74"/>
      <c r="J230" s="44"/>
    </row>
    <row r="231" spans="2:10" x14ac:dyDescent="0.2">
      <c r="B231" s="109" t="s">
        <v>33</v>
      </c>
      <c r="C231" s="110"/>
      <c r="D231" s="111"/>
      <c r="E231" s="44"/>
      <c r="G231" s="109" t="s">
        <v>346</v>
      </c>
      <c r="H231" s="110"/>
      <c r="I231" s="111"/>
      <c r="J231" s="44"/>
    </row>
    <row r="232" spans="2:10" x14ac:dyDescent="0.2">
      <c r="B232" s="112" t="s">
        <v>29</v>
      </c>
      <c r="C232" s="113" t="s">
        <v>0</v>
      </c>
      <c r="D232" s="114" t="s">
        <v>30</v>
      </c>
      <c r="E232" s="44"/>
      <c r="G232" s="112" t="s">
        <v>301</v>
      </c>
      <c r="H232" s="113" t="s">
        <v>302</v>
      </c>
      <c r="I232" s="114" t="s">
        <v>304</v>
      </c>
      <c r="J232" s="44"/>
    </row>
    <row r="233" spans="2:10" x14ac:dyDescent="0.2">
      <c r="B233" s="118">
        <v>22255</v>
      </c>
      <c r="C233" s="119">
        <v>1610915</v>
      </c>
      <c r="D233" s="120">
        <v>3309901.3448909088</v>
      </c>
      <c r="E233" s="44"/>
      <c r="G233" s="118">
        <f>B233</f>
        <v>22255</v>
      </c>
      <c r="H233" s="119">
        <f t="shared" ref="H233:H234" si="23">C233</f>
        <v>1610915</v>
      </c>
      <c r="I233" s="120">
        <f t="shared" ref="I233:I234" si="24">D233</f>
        <v>3309901.3448909088</v>
      </c>
      <c r="J233" s="44"/>
    </row>
    <row r="234" spans="2:10" ht="13.5" thickBot="1" x14ac:dyDescent="0.25">
      <c r="B234" s="115">
        <v>11</v>
      </c>
      <c r="C234" s="116">
        <v>11</v>
      </c>
      <c r="D234" s="117">
        <v>18</v>
      </c>
      <c r="E234" s="44"/>
      <c r="G234" s="115">
        <f>B234</f>
        <v>11</v>
      </c>
      <c r="H234" s="116">
        <f t="shared" si="23"/>
        <v>11</v>
      </c>
      <c r="I234" s="117">
        <f t="shared" si="24"/>
        <v>18</v>
      </c>
      <c r="J234" s="44"/>
    </row>
    <row r="235" spans="2:10" x14ac:dyDescent="0.2">
      <c r="B235" s="13"/>
      <c r="C235" s="13"/>
      <c r="D235" s="13"/>
      <c r="E235" s="44"/>
      <c r="G235" s="67"/>
      <c r="H235" s="67"/>
      <c r="I235" s="67"/>
      <c r="J235" s="44"/>
    </row>
    <row r="236" spans="2:10" x14ac:dyDescent="0.2">
      <c r="B236" s="7"/>
      <c r="C236" s="7"/>
      <c r="D236" s="7"/>
      <c r="E236" s="44"/>
      <c r="G236" s="73"/>
      <c r="H236" s="73"/>
      <c r="I236" s="73"/>
      <c r="J236" s="44"/>
    </row>
    <row r="237" spans="2:10" ht="13.5" thickBot="1" x14ac:dyDescent="0.25">
      <c r="B237" s="7"/>
      <c r="C237" s="7"/>
      <c r="D237" s="7"/>
      <c r="E237" s="7"/>
      <c r="G237" s="73"/>
      <c r="H237" s="73"/>
      <c r="I237" s="73"/>
      <c r="J237" s="7"/>
    </row>
    <row r="238" spans="2:10" ht="15.75" customHeight="1" x14ac:dyDescent="0.2">
      <c r="B238" s="90" t="s">
        <v>532</v>
      </c>
      <c r="C238" s="91"/>
      <c r="D238" s="91"/>
      <c r="E238" s="92"/>
      <c r="G238" s="90" t="s">
        <v>562</v>
      </c>
      <c r="H238" s="91"/>
      <c r="I238" s="91"/>
      <c r="J238" s="92"/>
    </row>
    <row r="239" spans="2:10" x14ac:dyDescent="0.2">
      <c r="B239" s="42"/>
      <c r="C239" s="7"/>
      <c r="D239" s="7"/>
      <c r="E239" s="45"/>
      <c r="G239" s="79"/>
      <c r="H239" s="73"/>
      <c r="I239" s="73"/>
      <c r="J239" s="45"/>
    </row>
    <row r="240" spans="2:10" x14ac:dyDescent="0.2">
      <c r="B240" s="52" t="s">
        <v>282</v>
      </c>
      <c r="C240" s="7"/>
      <c r="D240" s="7"/>
      <c r="E240" s="45"/>
      <c r="G240" s="76" t="s">
        <v>461</v>
      </c>
      <c r="H240" s="73"/>
      <c r="I240" s="73"/>
      <c r="J240" s="45"/>
    </row>
    <row r="241" spans="2:10" x14ac:dyDescent="0.2">
      <c r="B241" s="33" t="s">
        <v>265</v>
      </c>
      <c r="C241" s="7"/>
      <c r="D241" s="7"/>
      <c r="E241" s="45"/>
      <c r="G241" s="77" t="s">
        <v>315</v>
      </c>
      <c r="H241" s="73"/>
      <c r="I241" s="73"/>
      <c r="J241" s="45"/>
    </row>
    <row r="242" spans="2:10" x14ac:dyDescent="0.2">
      <c r="B242" s="33" t="s">
        <v>284</v>
      </c>
      <c r="C242" s="7"/>
      <c r="D242" s="7"/>
      <c r="E242" s="45"/>
      <c r="G242" s="77" t="s">
        <v>508</v>
      </c>
      <c r="H242" s="73"/>
      <c r="I242" s="73"/>
      <c r="J242" s="45"/>
    </row>
    <row r="243" spans="2:10" x14ac:dyDescent="0.2">
      <c r="B243" s="33"/>
      <c r="C243" s="7"/>
      <c r="D243" s="7"/>
      <c r="E243" s="45"/>
      <c r="G243" s="77"/>
      <c r="H243" s="73"/>
      <c r="I243" s="73"/>
      <c r="J243" s="45"/>
    </row>
    <row r="244" spans="2:10" x14ac:dyDescent="0.2">
      <c r="B244" s="33"/>
      <c r="C244" s="7"/>
      <c r="D244" s="7"/>
      <c r="E244" s="45"/>
      <c r="G244" s="77"/>
      <c r="H244" s="73"/>
      <c r="I244" s="73"/>
      <c r="J244" s="45"/>
    </row>
    <row r="245" spans="2:10" ht="13.5" thickBot="1" x14ac:dyDescent="0.25">
      <c r="B245" s="34"/>
      <c r="C245" s="35"/>
      <c r="D245" s="35"/>
      <c r="E245" s="46"/>
      <c r="G245" s="78"/>
      <c r="H245" s="68"/>
      <c r="I245" s="68"/>
      <c r="J245" s="46"/>
    </row>
    <row r="246" spans="2:10" x14ac:dyDescent="0.2">
      <c r="B246" s="43"/>
      <c r="C246" s="20"/>
      <c r="D246" s="20"/>
      <c r="E246" s="7"/>
      <c r="G246" s="70"/>
      <c r="H246" s="69"/>
      <c r="I246" s="69"/>
      <c r="J246" s="7"/>
    </row>
    <row r="247" spans="2:10" ht="13.5" thickBot="1" x14ac:dyDescent="0.25">
      <c r="B247" s="8"/>
      <c r="C247" s="8"/>
      <c r="D247" s="8"/>
      <c r="E247" s="44"/>
      <c r="G247" s="74"/>
      <c r="H247" s="74"/>
      <c r="I247" s="74"/>
      <c r="J247" s="44"/>
    </row>
    <row r="248" spans="2:10" x14ac:dyDescent="0.2">
      <c r="B248" s="109" t="s">
        <v>33</v>
      </c>
      <c r="C248" s="110"/>
      <c r="D248" s="111"/>
      <c r="E248" s="44"/>
      <c r="G248" s="109" t="s">
        <v>346</v>
      </c>
      <c r="H248" s="110"/>
      <c r="I248" s="111"/>
      <c r="J248" s="44"/>
    </row>
    <row r="249" spans="2:10" x14ac:dyDescent="0.2">
      <c r="B249" s="112" t="s">
        <v>29</v>
      </c>
      <c r="C249" s="113" t="s">
        <v>0</v>
      </c>
      <c r="D249" s="114" t="s">
        <v>30</v>
      </c>
      <c r="E249" s="44"/>
      <c r="G249" s="112" t="s">
        <v>301</v>
      </c>
      <c r="H249" s="113" t="s">
        <v>302</v>
      </c>
      <c r="I249" s="114" t="s">
        <v>304</v>
      </c>
      <c r="J249" s="44"/>
    </row>
    <row r="250" spans="2:10" x14ac:dyDescent="0.2">
      <c r="B250" s="118">
        <v>17042</v>
      </c>
      <c r="C250" s="119">
        <v>1217661</v>
      </c>
      <c r="D250" s="120">
        <v>3734832.4194181818</v>
      </c>
      <c r="E250" s="44"/>
      <c r="G250" s="118">
        <f>B250</f>
        <v>17042</v>
      </c>
      <c r="H250" s="119">
        <f t="shared" ref="H250:H251" si="25">C250</f>
        <v>1217661</v>
      </c>
      <c r="I250" s="120">
        <f t="shared" ref="I250:I251" si="26">D250</f>
        <v>3734832.4194181818</v>
      </c>
      <c r="J250" s="44"/>
    </row>
    <row r="251" spans="2:10" ht="13.5" thickBot="1" x14ac:dyDescent="0.25">
      <c r="B251" s="115">
        <v>15</v>
      </c>
      <c r="C251" s="116">
        <v>17</v>
      </c>
      <c r="D251" s="117">
        <v>16</v>
      </c>
      <c r="E251" s="44"/>
      <c r="G251" s="115">
        <f>B251</f>
        <v>15</v>
      </c>
      <c r="H251" s="116">
        <f t="shared" si="25"/>
        <v>17</v>
      </c>
      <c r="I251" s="117">
        <f t="shared" si="26"/>
        <v>16</v>
      </c>
      <c r="J251" s="44"/>
    </row>
    <row r="252" spans="2:10" x14ac:dyDescent="0.2">
      <c r="B252" s="7"/>
      <c r="C252" s="7"/>
      <c r="D252" s="7"/>
      <c r="E252" s="44"/>
      <c r="G252" s="73"/>
      <c r="H252" s="73"/>
      <c r="I252" s="73"/>
      <c r="J252" s="44"/>
    </row>
    <row r="253" spans="2:10" x14ac:dyDescent="0.2">
      <c r="B253" s="7"/>
      <c r="C253" s="7"/>
      <c r="D253" s="7"/>
      <c r="E253" s="44"/>
      <c r="G253" s="73"/>
      <c r="H253" s="73"/>
      <c r="I253" s="73"/>
      <c r="J253" s="44"/>
    </row>
    <row r="254" spans="2:10" x14ac:dyDescent="0.2">
      <c r="B254" s="13"/>
      <c r="C254" s="13"/>
      <c r="D254" s="13"/>
      <c r="E254" s="44"/>
      <c r="G254" s="67"/>
      <c r="H254" s="67"/>
      <c r="I254" s="67"/>
      <c r="J254" s="44"/>
    </row>
    <row r="255" spans="2:10" x14ac:dyDescent="0.2">
      <c r="B255" s="7"/>
      <c r="C255" s="7"/>
      <c r="D255" s="7"/>
      <c r="E255" s="44"/>
      <c r="G255" s="73"/>
      <c r="H255" s="73"/>
      <c r="I255" s="73"/>
      <c r="J255" s="44"/>
    </row>
    <row r="256" spans="2:10" ht="13.5" thickBot="1" x14ac:dyDescent="0.25">
      <c r="B256" s="7"/>
      <c r="C256" s="7"/>
      <c r="D256" s="7"/>
      <c r="E256" s="7"/>
      <c r="G256" s="73"/>
      <c r="H256" s="73"/>
      <c r="I256" s="73"/>
      <c r="J256" s="7"/>
    </row>
    <row r="257" spans="2:10" ht="15.75" customHeight="1" x14ac:dyDescent="0.2">
      <c r="B257" s="93" t="s">
        <v>533</v>
      </c>
      <c r="C257" s="94"/>
      <c r="D257" s="94"/>
      <c r="E257" s="95"/>
      <c r="G257" s="93" t="s">
        <v>563</v>
      </c>
      <c r="H257" s="94"/>
      <c r="I257" s="94"/>
      <c r="J257" s="95"/>
    </row>
    <row r="258" spans="2:10" x14ac:dyDescent="0.2">
      <c r="B258" s="42"/>
      <c r="C258" s="7"/>
      <c r="D258" s="7"/>
      <c r="E258" s="45"/>
      <c r="G258" s="79"/>
      <c r="H258" s="73"/>
      <c r="I258" s="73"/>
      <c r="J258" s="45"/>
    </row>
    <row r="259" spans="2:10" x14ac:dyDescent="0.2">
      <c r="B259" s="52" t="s">
        <v>269</v>
      </c>
      <c r="C259" s="7"/>
      <c r="D259" s="7"/>
      <c r="E259" s="45"/>
      <c r="G259" s="76" t="s">
        <v>457</v>
      </c>
      <c r="H259" s="73"/>
      <c r="I259" s="73"/>
      <c r="J259" s="45"/>
    </row>
    <row r="260" spans="2:10" x14ac:dyDescent="0.2">
      <c r="B260" s="33" t="s">
        <v>503</v>
      </c>
      <c r="C260" s="7"/>
      <c r="D260" s="7"/>
      <c r="E260" s="45"/>
      <c r="G260" s="77" t="s">
        <v>491</v>
      </c>
      <c r="H260" s="73"/>
      <c r="I260" s="73"/>
      <c r="J260" s="45"/>
    </row>
    <row r="261" spans="2:10" x14ac:dyDescent="0.2">
      <c r="B261" s="33"/>
      <c r="C261" s="7"/>
      <c r="D261" s="7"/>
      <c r="E261" s="45"/>
      <c r="G261" s="77"/>
      <c r="H261" s="73"/>
      <c r="I261" s="73"/>
      <c r="J261" s="45"/>
    </row>
    <row r="262" spans="2:10" x14ac:dyDescent="0.2">
      <c r="B262" s="33"/>
      <c r="C262" s="7"/>
      <c r="D262" s="7"/>
      <c r="E262" s="45"/>
      <c r="G262" s="77"/>
      <c r="H262" s="73"/>
      <c r="I262" s="73"/>
      <c r="J262" s="45"/>
    </row>
    <row r="263" spans="2:10" ht="13.5" thickBot="1" x14ac:dyDescent="0.25">
      <c r="B263" s="34"/>
      <c r="C263" s="35"/>
      <c r="D263" s="35"/>
      <c r="E263" s="46"/>
      <c r="G263" s="78"/>
      <c r="H263" s="68"/>
      <c r="I263" s="68"/>
      <c r="J263" s="46"/>
    </row>
    <row r="264" spans="2:10" x14ac:dyDescent="0.2">
      <c r="B264" s="43"/>
      <c r="C264" s="7"/>
      <c r="D264" s="7"/>
      <c r="E264" s="7"/>
      <c r="G264" s="70"/>
      <c r="H264" s="73"/>
      <c r="I264" s="73"/>
      <c r="J264" s="7"/>
    </row>
    <row r="265" spans="2:10" ht="13.5" thickBot="1" x14ac:dyDescent="0.25">
      <c r="B265" s="8"/>
      <c r="C265" s="8"/>
      <c r="D265" s="8"/>
      <c r="E265" s="44"/>
      <c r="G265" s="74"/>
      <c r="H265" s="74"/>
      <c r="I265" s="74"/>
      <c r="J265" s="44"/>
    </row>
    <row r="266" spans="2:10" ht="15" customHeight="1" x14ac:dyDescent="0.2">
      <c r="B266" s="109" t="s">
        <v>33</v>
      </c>
      <c r="C266" s="110"/>
      <c r="D266" s="111"/>
      <c r="E266" s="44"/>
      <c r="G266" s="109" t="s">
        <v>346</v>
      </c>
      <c r="H266" s="110"/>
      <c r="I266" s="111"/>
      <c r="J266" s="44"/>
    </row>
    <row r="267" spans="2:10" x14ac:dyDescent="0.2">
      <c r="B267" s="112" t="s">
        <v>29</v>
      </c>
      <c r="C267" s="113" t="s">
        <v>0</v>
      </c>
      <c r="D267" s="114" t="s">
        <v>30</v>
      </c>
      <c r="E267" s="44"/>
      <c r="G267" s="112" t="s">
        <v>301</v>
      </c>
      <c r="H267" s="113" t="s">
        <v>302</v>
      </c>
      <c r="I267" s="114" t="s">
        <v>304</v>
      </c>
      <c r="J267" s="44"/>
    </row>
    <row r="268" spans="2:10" x14ac:dyDescent="0.2">
      <c r="B268" s="118" t="s">
        <v>511</v>
      </c>
      <c r="C268" s="119" t="s">
        <v>511</v>
      </c>
      <c r="D268" s="120" t="s">
        <v>511</v>
      </c>
      <c r="E268" s="44"/>
      <c r="G268" s="118" t="str">
        <f>B268</f>
        <v>-</v>
      </c>
      <c r="H268" s="119" t="str">
        <f t="shared" ref="H268:H269" si="27">C268</f>
        <v>-</v>
      </c>
      <c r="I268" s="120" t="str">
        <f t="shared" ref="I268:I269" si="28">D268</f>
        <v>-</v>
      </c>
      <c r="J268" s="44"/>
    </row>
    <row r="269" spans="2:10" ht="13.5" thickBot="1" x14ac:dyDescent="0.25">
      <c r="B269" s="115">
        <v>31</v>
      </c>
      <c r="C269" s="116">
        <v>31</v>
      </c>
      <c r="D269" s="117">
        <v>31</v>
      </c>
      <c r="E269" s="44"/>
      <c r="G269" s="115">
        <f>B269</f>
        <v>31</v>
      </c>
      <c r="H269" s="116">
        <f t="shared" si="27"/>
        <v>31</v>
      </c>
      <c r="I269" s="117">
        <f t="shared" si="28"/>
        <v>31</v>
      </c>
      <c r="J269" s="44"/>
    </row>
    <row r="270" spans="2:10" x14ac:dyDescent="0.2">
      <c r="B270" s="7"/>
      <c r="C270" s="7"/>
      <c r="D270" s="7"/>
      <c r="E270" s="44"/>
      <c r="G270" s="73"/>
      <c r="H270" s="73"/>
      <c r="I270" s="73"/>
      <c r="J270" s="44"/>
    </row>
    <row r="271" spans="2:10" x14ac:dyDescent="0.2">
      <c r="B271" s="7"/>
      <c r="C271" s="7"/>
      <c r="D271" s="7"/>
      <c r="E271" s="44"/>
      <c r="G271" s="73"/>
      <c r="H271" s="73"/>
      <c r="I271" s="73"/>
      <c r="J271" s="44"/>
    </row>
    <row r="272" spans="2:10" x14ac:dyDescent="0.2">
      <c r="B272" s="7"/>
      <c r="C272" s="7"/>
      <c r="D272" s="7"/>
      <c r="E272" s="44"/>
      <c r="G272" s="73"/>
      <c r="H272" s="73"/>
      <c r="I272" s="73"/>
      <c r="J272" s="44"/>
    </row>
    <row r="273" spans="2:10" x14ac:dyDescent="0.2">
      <c r="B273" s="13"/>
      <c r="C273" s="13"/>
      <c r="D273" s="13"/>
      <c r="E273" s="44"/>
      <c r="G273" s="67"/>
      <c r="H273" s="67"/>
      <c r="I273" s="67"/>
      <c r="J273" s="44"/>
    </row>
    <row r="274" spans="2:10" x14ac:dyDescent="0.2">
      <c r="B274" s="7"/>
      <c r="C274" s="7"/>
      <c r="D274" s="7"/>
      <c r="E274" s="44"/>
      <c r="G274" s="73"/>
      <c r="H274" s="73"/>
      <c r="I274" s="73"/>
      <c r="J274" s="44"/>
    </row>
    <row r="275" spans="2:10" ht="13.5" thickBot="1" x14ac:dyDescent="0.25">
      <c r="B275" s="7"/>
      <c r="C275" s="7"/>
      <c r="D275" s="7"/>
      <c r="E275" s="7"/>
      <c r="G275" s="73"/>
      <c r="H275" s="73"/>
      <c r="I275" s="73"/>
      <c r="J275" s="7"/>
    </row>
    <row r="276" spans="2:10" ht="15.75" customHeight="1" x14ac:dyDescent="0.2">
      <c r="B276" s="93" t="s">
        <v>534</v>
      </c>
      <c r="C276" s="94"/>
      <c r="D276" s="94"/>
      <c r="E276" s="95"/>
      <c r="G276" s="96" t="s">
        <v>564</v>
      </c>
      <c r="H276" s="94"/>
      <c r="I276" s="94"/>
      <c r="J276" s="95"/>
    </row>
    <row r="277" spans="2:10" x14ac:dyDescent="0.2">
      <c r="B277" s="42"/>
      <c r="C277" s="7"/>
      <c r="D277" s="7"/>
      <c r="E277" s="45"/>
      <c r="G277" s="79"/>
      <c r="H277" s="73"/>
      <c r="I277" s="73"/>
      <c r="J277" s="45"/>
    </row>
    <row r="278" spans="2:10" x14ac:dyDescent="0.2">
      <c r="B278" s="52" t="s">
        <v>282</v>
      </c>
      <c r="C278" s="7"/>
      <c r="D278" s="7"/>
      <c r="E278" s="45"/>
      <c r="G278" s="76" t="s">
        <v>461</v>
      </c>
      <c r="H278" s="73"/>
      <c r="I278" s="73"/>
      <c r="J278" s="45"/>
    </row>
    <row r="279" spans="2:10" x14ac:dyDescent="0.2">
      <c r="B279" s="33" t="s">
        <v>504</v>
      </c>
      <c r="C279" s="7"/>
      <c r="D279" s="7"/>
      <c r="E279" s="45"/>
      <c r="G279" s="77" t="s">
        <v>318</v>
      </c>
      <c r="H279" s="73"/>
      <c r="I279" s="73"/>
      <c r="J279" s="45"/>
    </row>
    <row r="280" spans="2:10" x14ac:dyDescent="0.2">
      <c r="B280" s="33" t="s">
        <v>481</v>
      </c>
      <c r="C280" s="7"/>
      <c r="D280" s="7"/>
      <c r="E280" s="45"/>
      <c r="G280" s="77" t="s">
        <v>501</v>
      </c>
      <c r="H280" s="73"/>
      <c r="I280" s="73"/>
      <c r="J280" s="45"/>
    </row>
    <row r="281" spans="2:10" x14ac:dyDescent="0.2">
      <c r="B281" s="33"/>
      <c r="C281" s="7"/>
      <c r="D281" s="7"/>
      <c r="E281" s="45"/>
      <c r="G281" s="77"/>
      <c r="H281" s="73"/>
      <c r="I281" s="73"/>
      <c r="J281" s="45"/>
    </row>
    <row r="282" spans="2:10" x14ac:dyDescent="0.2">
      <c r="B282" s="33"/>
      <c r="C282" s="7"/>
      <c r="D282" s="7"/>
      <c r="E282" s="45"/>
      <c r="G282" s="77"/>
      <c r="H282" s="73"/>
      <c r="I282" s="73"/>
      <c r="J282" s="45"/>
    </row>
    <row r="283" spans="2:10" ht="13.5" thickBot="1" x14ac:dyDescent="0.25">
      <c r="B283" s="34"/>
      <c r="C283" s="35"/>
      <c r="D283" s="35"/>
      <c r="E283" s="46"/>
      <c r="G283" s="78"/>
      <c r="H283" s="68"/>
      <c r="I283" s="68"/>
      <c r="J283" s="46"/>
    </row>
    <row r="284" spans="2:10" x14ac:dyDescent="0.2">
      <c r="B284" s="43"/>
      <c r="C284" s="20"/>
      <c r="D284" s="20"/>
      <c r="E284" s="7"/>
      <c r="G284" s="70"/>
      <c r="H284" s="69"/>
      <c r="I284" s="69"/>
      <c r="J284" s="7"/>
    </row>
    <row r="285" spans="2:10" x14ac:dyDescent="0.2">
      <c r="B285" s="20"/>
      <c r="C285" s="20"/>
      <c r="D285" s="20"/>
      <c r="E285" s="7"/>
      <c r="G285" s="69"/>
      <c r="H285" s="69"/>
      <c r="I285" s="69"/>
      <c r="J285" s="7"/>
    </row>
    <row r="286" spans="2:10" ht="13.5" thickBot="1" x14ac:dyDescent="0.25">
      <c r="B286" s="8"/>
      <c r="C286" s="8"/>
      <c r="D286" s="8"/>
      <c r="E286" s="44"/>
      <c r="G286" s="74"/>
      <c r="H286" s="74"/>
      <c r="I286" s="74"/>
      <c r="J286" s="44"/>
    </row>
    <row r="287" spans="2:10" x14ac:dyDescent="0.2">
      <c r="B287" s="109" t="s">
        <v>33</v>
      </c>
      <c r="C287" s="110"/>
      <c r="D287" s="111"/>
      <c r="E287" s="44"/>
      <c r="G287" s="109" t="s">
        <v>346</v>
      </c>
      <c r="H287" s="110"/>
      <c r="I287" s="111"/>
      <c r="J287" s="44"/>
    </row>
    <row r="288" spans="2:10" x14ac:dyDescent="0.2">
      <c r="B288" s="112" t="s">
        <v>29</v>
      </c>
      <c r="C288" s="113" t="s">
        <v>0</v>
      </c>
      <c r="D288" s="114" t="s">
        <v>30</v>
      </c>
      <c r="E288" s="44"/>
      <c r="G288" s="112" t="s">
        <v>301</v>
      </c>
      <c r="H288" s="113" t="s">
        <v>302</v>
      </c>
      <c r="I288" s="114" t="s">
        <v>304</v>
      </c>
      <c r="J288" s="44"/>
    </row>
    <row r="289" spans="2:10" x14ac:dyDescent="0.2">
      <c r="B289" s="118">
        <v>141956</v>
      </c>
      <c r="C289" s="119">
        <v>15181978</v>
      </c>
      <c r="D289" s="120">
        <v>167980130.65808988</v>
      </c>
      <c r="E289" s="44"/>
      <c r="G289" s="118">
        <f>B289</f>
        <v>141956</v>
      </c>
      <c r="H289" s="119">
        <f t="shared" ref="H289:H290" si="29">C289</f>
        <v>15181978</v>
      </c>
      <c r="I289" s="120">
        <f t="shared" ref="I289:I290" si="30">D289</f>
        <v>167980130.65808988</v>
      </c>
      <c r="J289" s="44"/>
    </row>
    <row r="290" spans="2:10" ht="13.5" thickBot="1" x14ac:dyDescent="0.25">
      <c r="B290" s="115">
        <v>3</v>
      </c>
      <c r="C290" s="116">
        <v>3</v>
      </c>
      <c r="D290" s="117">
        <v>2</v>
      </c>
      <c r="E290" s="44"/>
      <c r="G290" s="115">
        <f>B290</f>
        <v>3</v>
      </c>
      <c r="H290" s="116">
        <f t="shared" si="29"/>
        <v>3</v>
      </c>
      <c r="I290" s="117">
        <f t="shared" si="30"/>
        <v>2</v>
      </c>
      <c r="J290" s="44"/>
    </row>
    <row r="291" spans="2:10" x14ac:dyDescent="0.2">
      <c r="B291" s="7"/>
      <c r="C291" s="7"/>
      <c r="D291" s="7"/>
      <c r="E291" s="44"/>
      <c r="G291" s="73"/>
      <c r="H291" s="73"/>
      <c r="I291" s="73"/>
      <c r="J291" s="44"/>
    </row>
    <row r="292" spans="2:10" x14ac:dyDescent="0.2">
      <c r="B292" s="7"/>
      <c r="C292" s="7"/>
      <c r="D292" s="7"/>
      <c r="E292" s="44"/>
      <c r="G292" s="73"/>
      <c r="H292" s="73"/>
      <c r="I292" s="73"/>
      <c r="J292" s="44"/>
    </row>
    <row r="293" spans="2:10" x14ac:dyDescent="0.2">
      <c r="B293" s="13"/>
      <c r="C293" s="13"/>
      <c r="D293" s="13"/>
      <c r="E293" s="44"/>
      <c r="G293" s="67"/>
      <c r="H293" s="67"/>
      <c r="I293" s="67"/>
      <c r="J293" s="44"/>
    </row>
    <row r="294" spans="2:10" x14ac:dyDescent="0.2">
      <c r="B294" s="7"/>
      <c r="C294" s="7"/>
      <c r="D294" s="7"/>
      <c r="E294" s="44"/>
      <c r="G294" s="73"/>
      <c r="H294" s="73"/>
      <c r="I294" s="73"/>
      <c r="J294" s="44"/>
    </row>
    <row r="295" spans="2:10" ht="13.5" thickBot="1" x14ac:dyDescent="0.25">
      <c r="B295" s="7"/>
      <c r="C295" s="7"/>
      <c r="D295" s="7"/>
      <c r="E295" s="7"/>
      <c r="G295" s="73"/>
      <c r="H295" s="73"/>
      <c r="I295" s="73"/>
      <c r="J295" s="7"/>
    </row>
    <row r="296" spans="2:10" ht="16.5" customHeight="1" x14ac:dyDescent="0.2">
      <c r="B296" s="90" t="s">
        <v>535</v>
      </c>
      <c r="C296" s="91"/>
      <c r="D296" s="91"/>
      <c r="E296" s="92"/>
      <c r="G296" s="90" t="s">
        <v>565</v>
      </c>
      <c r="H296" s="91"/>
      <c r="I296" s="91"/>
      <c r="J296" s="92"/>
    </row>
    <row r="297" spans="2:10" x14ac:dyDescent="0.2">
      <c r="B297" s="42"/>
      <c r="C297" s="7"/>
      <c r="D297" s="7"/>
      <c r="E297" s="45"/>
      <c r="G297" s="79"/>
      <c r="H297" s="73"/>
      <c r="I297" s="73"/>
      <c r="J297" s="45"/>
    </row>
    <row r="298" spans="2:10" x14ac:dyDescent="0.2">
      <c r="B298" s="52" t="s">
        <v>282</v>
      </c>
      <c r="C298" s="7"/>
      <c r="D298" s="7"/>
      <c r="E298" s="45"/>
      <c r="G298" s="76" t="s">
        <v>484</v>
      </c>
      <c r="H298" s="73"/>
      <c r="I298" s="73"/>
      <c r="J298" s="45"/>
    </row>
    <row r="299" spans="2:10" x14ac:dyDescent="0.2">
      <c r="B299" s="52" t="s">
        <v>464</v>
      </c>
      <c r="C299" s="7"/>
      <c r="D299" s="7"/>
      <c r="E299" s="45"/>
      <c r="G299" s="76" t="s">
        <v>485</v>
      </c>
      <c r="H299" s="73"/>
      <c r="I299" s="73"/>
      <c r="J299" s="45"/>
    </row>
    <row r="300" spans="2:10" x14ac:dyDescent="0.2">
      <c r="B300" s="33" t="s">
        <v>471</v>
      </c>
      <c r="C300" s="7"/>
      <c r="D300" s="7"/>
      <c r="E300" s="45"/>
      <c r="G300" s="77" t="s">
        <v>493</v>
      </c>
      <c r="H300" s="73"/>
      <c r="I300" s="73"/>
      <c r="J300" s="45"/>
    </row>
    <row r="301" spans="2:10" x14ac:dyDescent="0.2">
      <c r="B301" s="33" t="s">
        <v>272</v>
      </c>
      <c r="C301" s="7"/>
      <c r="D301" s="7"/>
      <c r="E301" s="45"/>
      <c r="G301" s="77" t="s">
        <v>314</v>
      </c>
      <c r="H301" s="73"/>
      <c r="I301" s="73"/>
      <c r="J301" s="45"/>
    </row>
    <row r="302" spans="2:10" x14ac:dyDescent="0.2">
      <c r="B302" s="33"/>
      <c r="C302" s="7"/>
      <c r="D302" s="7"/>
      <c r="E302" s="45"/>
      <c r="G302" s="77"/>
      <c r="H302" s="73"/>
      <c r="I302" s="73"/>
      <c r="J302" s="45"/>
    </row>
    <row r="303" spans="2:10" x14ac:dyDescent="0.2">
      <c r="B303" s="33"/>
      <c r="C303" s="7"/>
      <c r="D303" s="7"/>
      <c r="E303" s="45"/>
      <c r="G303" s="77"/>
      <c r="H303" s="73"/>
      <c r="I303" s="73"/>
      <c r="J303" s="45"/>
    </row>
    <row r="304" spans="2:10" ht="13.5" thickBot="1" x14ac:dyDescent="0.25">
      <c r="B304" s="34"/>
      <c r="C304" s="35"/>
      <c r="D304" s="35"/>
      <c r="E304" s="46"/>
      <c r="G304" s="78"/>
      <c r="H304" s="68"/>
      <c r="I304" s="68"/>
      <c r="J304" s="46"/>
    </row>
    <row r="305" spans="2:10" x14ac:dyDescent="0.2">
      <c r="B305" s="43"/>
      <c r="C305" s="20"/>
      <c r="D305" s="20"/>
      <c r="E305" s="7"/>
      <c r="G305" s="70"/>
      <c r="H305" s="69"/>
      <c r="I305" s="69"/>
      <c r="J305" s="7"/>
    </row>
    <row r="306" spans="2:10" ht="13.5" thickBot="1" x14ac:dyDescent="0.25">
      <c r="B306" s="8"/>
      <c r="C306" s="8"/>
      <c r="D306" s="8"/>
      <c r="E306" s="44"/>
      <c r="G306" s="74"/>
      <c r="H306" s="74"/>
      <c r="I306" s="74"/>
      <c r="J306" s="44"/>
    </row>
    <row r="307" spans="2:10" x14ac:dyDescent="0.2">
      <c r="B307" s="109" t="s">
        <v>33</v>
      </c>
      <c r="C307" s="110"/>
      <c r="D307" s="111"/>
      <c r="E307" s="44"/>
      <c r="G307" s="109" t="s">
        <v>346</v>
      </c>
      <c r="H307" s="110"/>
      <c r="I307" s="111"/>
      <c r="J307" s="44"/>
    </row>
    <row r="308" spans="2:10" x14ac:dyDescent="0.2">
      <c r="B308" s="112" t="s">
        <v>29</v>
      </c>
      <c r="C308" s="113" t="s">
        <v>0</v>
      </c>
      <c r="D308" s="114" t="s">
        <v>30</v>
      </c>
      <c r="E308" s="44"/>
      <c r="G308" s="112" t="s">
        <v>301</v>
      </c>
      <c r="H308" s="113" t="s">
        <v>302</v>
      </c>
      <c r="I308" s="114" t="s">
        <v>304</v>
      </c>
      <c r="J308" s="44"/>
    </row>
    <row r="309" spans="2:10" x14ac:dyDescent="0.2">
      <c r="B309" s="118">
        <v>9306</v>
      </c>
      <c r="C309" s="119">
        <v>660218</v>
      </c>
      <c r="D309" s="120">
        <v>216378.97330000001</v>
      </c>
      <c r="E309" s="44"/>
      <c r="G309" s="118">
        <f>B309</f>
        <v>9306</v>
      </c>
      <c r="H309" s="119">
        <f t="shared" ref="H309:H310" si="31">C309</f>
        <v>660218</v>
      </c>
      <c r="I309" s="120">
        <f t="shared" ref="I309:I310" si="32">D309</f>
        <v>216378.97330000001</v>
      </c>
      <c r="J309" s="44"/>
    </row>
    <row r="310" spans="2:10" ht="13.5" thickBot="1" x14ac:dyDescent="0.25">
      <c r="B310" s="115">
        <v>23</v>
      </c>
      <c r="C310" s="116">
        <v>20</v>
      </c>
      <c r="D310" s="117">
        <v>26</v>
      </c>
      <c r="E310" s="44"/>
      <c r="G310" s="115">
        <f>B310</f>
        <v>23</v>
      </c>
      <c r="H310" s="116">
        <f t="shared" si="31"/>
        <v>20</v>
      </c>
      <c r="I310" s="117">
        <f t="shared" si="32"/>
        <v>26</v>
      </c>
      <c r="J310" s="44"/>
    </row>
    <row r="311" spans="2:10" x14ac:dyDescent="0.2">
      <c r="B311" s="7"/>
      <c r="C311" s="7"/>
      <c r="D311" s="7"/>
      <c r="E311" s="44"/>
      <c r="G311" s="73"/>
      <c r="H311" s="73"/>
      <c r="I311" s="73"/>
      <c r="J311" s="44"/>
    </row>
    <row r="312" spans="2:10" x14ac:dyDescent="0.2">
      <c r="B312" s="7"/>
      <c r="C312" s="7"/>
      <c r="D312" s="7"/>
      <c r="E312" s="44"/>
      <c r="G312" s="73"/>
      <c r="H312" s="73"/>
      <c r="I312" s="73"/>
      <c r="J312" s="44"/>
    </row>
    <row r="313" spans="2:10" x14ac:dyDescent="0.2">
      <c r="B313" s="13"/>
      <c r="C313" s="13"/>
      <c r="D313" s="13"/>
      <c r="E313" s="44"/>
      <c r="G313" s="67"/>
      <c r="H313" s="67"/>
      <c r="I313" s="67"/>
      <c r="J313" s="44"/>
    </row>
    <row r="314" spans="2:10" x14ac:dyDescent="0.2">
      <c r="B314" s="7"/>
      <c r="C314" s="7"/>
      <c r="D314" s="7"/>
      <c r="E314" s="44"/>
      <c r="G314" s="73"/>
      <c r="H314" s="73"/>
      <c r="I314" s="73"/>
      <c r="J314" s="44"/>
    </row>
    <row r="315" spans="2:10" ht="13.5" thickBot="1" x14ac:dyDescent="0.25">
      <c r="B315" s="7"/>
      <c r="C315" s="7"/>
      <c r="D315" s="7"/>
      <c r="E315" s="7"/>
      <c r="G315" s="73"/>
      <c r="H315" s="73"/>
      <c r="I315" s="73"/>
      <c r="J315" s="7"/>
    </row>
    <row r="316" spans="2:10" ht="16.5" customHeight="1" x14ac:dyDescent="0.2">
      <c r="B316" s="93" t="s">
        <v>536</v>
      </c>
      <c r="C316" s="94"/>
      <c r="D316" s="94"/>
      <c r="E316" s="95"/>
      <c r="G316" s="93" t="s">
        <v>565</v>
      </c>
      <c r="H316" s="94"/>
      <c r="I316" s="94"/>
      <c r="J316" s="95"/>
    </row>
    <row r="317" spans="2:10" x14ac:dyDescent="0.2">
      <c r="B317" s="42"/>
      <c r="C317" s="7"/>
      <c r="D317" s="7"/>
      <c r="E317" s="45"/>
      <c r="G317" s="79"/>
      <c r="H317" s="73"/>
      <c r="I317" s="73"/>
      <c r="J317" s="45"/>
    </row>
    <row r="318" spans="2:10" x14ac:dyDescent="0.2">
      <c r="B318" s="52" t="s">
        <v>260</v>
      </c>
      <c r="C318" s="7"/>
      <c r="D318" s="7"/>
      <c r="E318" s="45"/>
      <c r="G318" s="76" t="s">
        <v>313</v>
      </c>
      <c r="H318" s="73"/>
      <c r="I318" s="73"/>
      <c r="J318" s="45"/>
    </row>
    <row r="319" spans="2:10" x14ac:dyDescent="0.2">
      <c r="B319" s="33" t="s">
        <v>506</v>
      </c>
      <c r="C319" s="7"/>
      <c r="D319" s="7"/>
      <c r="E319" s="45"/>
      <c r="G319" s="77" t="s">
        <v>507</v>
      </c>
      <c r="H319" s="73"/>
      <c r="I319" s="73"/>
      <c r="J319" s="45"/>
    </row>
    <row r="320" spans="2:10" x14ac:dyDescent="0.2">
      <c r="B320" s="33" t="s">
        <v>284</v>
      </c>
      <c r="C320" s="7"/>
      <c r="D320" s="7"/>
      <c r="E320" s="45"/>
      <c r="G320" s="77" t="s">
        <v>508</v>
      </c>
      <c r="H320" s="73"/>
      <c r="I320" s="73"/>
      <c r="J320" s="45"/>
    </row>
    <row r="321" spans="2:10" x14ac:dyDescent="0.2">
      <c r="B321" s="33"/>
      <c r="C321" s="7"/>
      <c r="D321" s="7"/>
      <c r="E321" s="45"/>
      <c r="G321" s="77"/>
      <c r="H321" s="73"/>
      <c r="I321" s="73"/>
      <c r="J321" s="45"/>
    </row>
    <row r="322" spans="2:10" x14ac:dyDescent="0.2">
      <c r="B322" s="33"/>
      <c r="C322" s="7"/>
      <c r="D322" s="7"/>
      <c r="E322" s="45"/>
      <c r="G322" s="77"/>
      <c r="H322" s="73"/>
      <c r="I322" s="73"/>
      <c r="J322" s="45"/>
    </row>
    <row r="323" spans="2:10" ht="13.5" thickBot="1" x14ac:dyDescent="0.25">
      <c r="B323" s="34"/>
      <c r="C323" s="35"/>
      <c r="D323" s="35"/>
      <c r="E323" s="46"/>
      <c r="G323" s="78"/>
      <c r="H323" s="68"/>
      <c r="I323" s="68"/>
      <c r="J323" s="46"/>
    </row>
    <row r="324" spans="2:10" ht="15" x14ac:dyDescent="0.25">
      <c r="B324" s="8"/>
      <c r="C324" s="8"/>
      <c r="D324" s="8"/>
      <c r="G324" s="82"/>
      <c r="H324" s="82"/>
      <c r="I324" s="82"/>
      <c r="J324" s="9"/>
    </row>
    <row r="325" spans="2:10" x14ac:dyDescent="0.2">
      <c r="B325" s="20"/>
      <c r="C325" s="20"/>
      <c r="D325" s="20"/>
      <c r="E325" s="7"/>
      <c r="G325" s="69"/>
      <c r="H325" s="69"/>
      <c r="I325" s="69"/>
      <c r="J325" s="7"/>
    </row>
    <row r="326" spans="2:10" ht="13.5" thickBot="1" x14ac:dyDescent="0.25">
      <c r="B326" s="8"/>
      <c r="C326" s="8"/>
      <c r="D326" s="8"/>
      <c r="E326" s="44"/>
      <c r="G326" s="74"/>
      <c r="H326" s="74"/>
      <c r="I326" s="74"/>
      <c r="J326" s="44"/>
    </row>
    <row r="327" spans="2:10" x14ac:dyDescent="0.2">
      <c r="B327" s="109" t="s">
        <v>33</v>
      </c>
      <c r="C327" s="110"/>
      <c r="D327" s="111"/>
      <c r="E327" s="44"/>
      <c r="G327" s="109" t="s">
        <v>346</v>
      </c>
      <c r="H327" s="110"/>
      <c r="I327" s="111"/>
      <c r="J327" s="44"/>
    </row>
    <row r="328" spans="2:10" x14ac:dyDescent="0.2">
      <c r="B328" s="112" t="s">
        <v>29</v>
      </c>
      <c r="C328" s="113" t="s">
        <v>0</v>
      </c>
      <c r="D328" s="114" t="s">
        <v>30</v>
      </c>
      <c r="E328" s="44"/>
      <c r="G328" s="112" t="s">
        <v>301</v>
      </c>
      <c r="H328" s="113" t="s">
        <v>302</v>
      </c>
      <c r="I328" s="114" t="s">
        <v>304</v>
      </c>
      <c r="J328" s="44"/>
    </row>
    <row r="329" spans="2:10" x14ac:dyDescent="0.2">
      <c r="B329" s="118">
        <v>744</v>
      </c>
      <c r="C329" s="119">
        <v>22988</v>
      </c>
      <c r="D329" s="120">
        <v>0</v>
      </c>
      <c r="E329" s="44"/>
      <c r="G329" s="118">
        <f>B329</f>
        <v>744</v>
      </c>
      <c r="H329" s="119">
        <f t="shared" ref="H329:H330" si="33">C329</f>
        <v>22988</v>
      </c>
      <c r="I329" s="120">
        <f t="shared" ref="I329:I330" si="34">D329</f>
        <v>0</v>
      </c>
      <c r="J329" s="44"/>
    </row>
    <row r="330" spans="2:10" ht="13.5" thickBot="1" x14ac:dyDescent="0.25">
      <c r="B330" s="115">
        <v>30</v>
      </c>
      <c r="C330" s="116">
        <v>30</v>
      </c>
      <c r="D330" s="117">
        <v>30</v>
      </c>
      <c r="E330" s="44"/>
      <c r="G330" s="115">
        <f>B330</f>
        <v>30</v>
      </c>
      <c r="H330" s="116">
        <f t="shared" si="33"/>
        <v>30</v>
      </c>
      <c r="I330" s="117">
        <f t="shared" si="34"/>
        <v>30</v>
      </c>
      <c r="J330" s="44"/>
    </row>
    <row r="331" spans="2:10" x14ac:dyDescent="0.2">
      <c r="B331" s="7"/>
      <c r="C331" s="7"/>
      <c r="D331" s="7"/>
      <c r="E331" s="44"/>
      <c r="G331" s="73"/>
      <c r="H331" s="73"/>
      <c r="I331" s="73"/>
      <c r="J331" s="44"/>
    </row>
    <row r="332" spans="2:10" x14ac:dyDescent="0.2">
      <c r="B332" s="7"/>
      <c r="C332" s="7"/>
      <c r="D332" s="7"/>
      <c r="E332" s="44"/>
      <c r="G332" s="73"/>
      <c r="H332" s="73"/>
      <c r="I332" s="73"/>
      <c r="J332" s="44"/>
    </row>
    <row r="333" spans="2:10" x14ac:dyDescent="0.2">
      <c r="B333" s="13"/>
      <c r="C333" s="13"/>
      <c r="D333" s="13"/>
      <c r="E333" s="44"/>
      <c r="G333" s="67"/>
      <c r="H333" s="67"/>
      <c r="I333" s="67"/>
      <c r="J333" s="44"/>
    </row>
    <row r="334" spans="2:10" x14ac:dyDescent="0.2">
      <c r="B334" s="7"/>
      <c r="C334" s="7"/>
      <c r="D334" s="7"/>
      <c r="E334" s="44"/>
      <c r="G334" s="73"/>
      <c r="H334" s="73"/>
      <c r="I334" s="73"/>
      <c r="J334" s="44"/>
    </row>
    <row r="335" spans="2:10" ht="13.5" thickBot="1" x14ac:dyDescent="0.25">
      <c r="B335" s="7"/>
      <c r="C335" s="7"/>
      <c r="D335" s="7"/>
      <c r="E335" s="7"/>
      <c r="G335" s="73"/>
      <c r="H335" s="73"/>
      <c r="I335" s="73"/>
      <c r="J335" s="7"/>
    </row>
    <row r="336" spans="2:10" ht="15.75" customHeight="1" x14ac:dyDescent="0.2">
      <c r="B336" s="93" t="s">
        <v>537</v>
      </c>
      <c r="C336" s="94"/>
      <c r="D336" s="94"/>
      <c r="E336" s="95"/>
      <c r="G336" s="93" t="s">
        <v>566</v>
      </c>
      <c r="H336" s="94"/>
      <c r="I336" s="94"/>
      <c r="J336" s="95"/>
    </row>
    <row r="337" spans="2:10" x14ac:dyDescent="0.2">
      <c r="B337" s="42"/>
      <c r="C337" s="7"/>
      <c r="D337" s="7"/>
      <c r="E337" s="45"/>
      <c r="G337" s="79"/>
      <c r="H337" s="73"/>
      <c r="I337" s="73"/>
      <c r="J337" s="45"/>
    </row>
    <row r="338" spans="2:10" x14ac:dyDescent="0.2">
      <c r="B338" s="52" t="s">
        <v>269</v>
      </c>
      <c r="C338" s="7"/>
      <c r="D338" s="7"/>
      <c r="E338" s="45"/>
      <c r="G338" s="76" t="s">
        <v>313</v>
      </c>
      <c r="H338" s="73"/>
      <c r="I338" s="73"/>
      <c r="J338" s="45"/>
    </row>
    <row r="339" spans="2:10" x14ac:dyDescent="0.2">
      <c r="B339" s="33" t="s">
        <v>270</v>
      </c>
      <c r="C339" s="7"/>
      <c r="D339" s="7"/>
      <c r="E339" s="45"/>
      <c r="G339" s="77" t="s">
        <v>319</v>
      </c>
      <c r="H339" s="73"/>
      <c r="I339" s="73"/>
      <c r="J339" s="45"/>
    </row>
    <row r="340" spans="2:10" x14ac:dyDescent="0.2">
      <c r="B340" s="33" t="s">
        <v>257</v>
      </c>
      <c r="C340" s="7"/>
      <c r="D340" s="7"/>
      <c r="E340" s="45"/>
      <c r="G340" s="77" t="s">
        <v>320</v>
      </c>
      <c r="H340" s="73"/>
      <c r="I340" s="73"/>
      <c r="J340" s="45"/>
    </row>
    <row r="341" spans="2:10" x14ac:dyDescent="0.2">
      <c r="B341" s="33"/>
      <c r="C341" s="7"/>
      <c r="D341" s="7"/>
      <c r="E341" s="45"/>
      <c r="G341" s="77"/>
      <c r="H341" s="73"/>
      <c r="I341" s="73"/>
      <c r="J341" s="45"/>
    </row>
    <row r="342" spans="2:10" x14ac:dyDescent="0.2">
      <c r="B342" s="33"/>
      <c r="C342" s="7"/>
      <c r="D342" s="7"/>
      <c r="E342" s="45"/>
      <c r="G342" s="77"/>
      <c r="H342" s="73"/>
      <c r="I342" s="73"/>
      <c r="J342" s="45"/>
    </row>
    <row r="343" spans="2:10" ht="13.5" thickBot="1" x14ac:dyDescent="0.25">
      <c r="B343" s="34"/>
      <c r="C343" s="35"/>
      <c r="D343" s="35"/>
      <c r="E343" s="46"/>
      <c r="G343" s="78"/>
      <c r="H343" s="68"/>
      <c r="I343" s="68"/>
      <c r="J343" s="46"/>
    </row>
    <row r="344" spans="2:10" x14ac:dyDescent="0.2">
      <c r="B344" s="43"/>
      <c r="C344" s="20"/>
      <c r="D344" s="20"/>
      <c r="E344" s="7"/>
      <c r="G344" s="70"/>
      <c r="H344" s="69"/>
      <c r="I344" s="69"/>
      <c r="J344" s="7"/>
    </row>
    <row r="345" spans="2:10" ht="13.5" thickBot="1" x14ac:dyDescent="0.25">
      <c r="B345" s="8"/>
      <c r="C345" s="8"/>
      <c r="D345" s="8"/>
      <c r="E345" s="44"/>
      <c r="G345" s="74"/>
      <c r="H345" s="74"/>
      <c r="I345" s="74"/>
      <c r="J345" s="44"/>
    </row>
    <row r="346" spans="2:10" x14ac:dyDescent="0.2">
      <c r="B346" s="109" t="s">
        <v>33</v>
      </c>
      <c r="C346" s="110"/>
      <c r="D346" s="111"/>
      <c r="E346" s="44"/>
      <c r="G346" s="109" t="s">
        <v>346</v>
      </c>
      <c r="H346" s="110"/>
      <c r="I346" s="111"/>
      <c r="J346" s="44"/>
    </row>
    <row r="347" spans="2:10" x14ac:dyDescent="0.2">
      <c r="B347" s="112" t="s">
        <v>29</v>
      </c>
      <c r="C347" s="113" t="s">
        <v>0</v>
      </c>
      <c r="D347" s="114" t="s">
        <v>30</v>
      </c>
      <c r="E347" s="44"/>
      <c r="G347" s="112" t="s">
        <v>301</v>
      </c>
      <c r="H347" s="113" t="s">
        <v>302</v>
      </c>
      <c r="I347" s="114" t="s">
        <v>304</v>
      </c>
      <c r="J347" s="44"/>
    </row>
    <row r="348" spans="2:10" x14ac:dyDescent="0.2">
      <c r="B348" s="118">
        <v>3313</v>
      </c>
      <c r="C348" s="119">
        <v>139436</v>
      </c>
      <c r="D348" s="120">
        <v>117943</v>
      </c>
      <c r="E348" s="44"/>
      <c r="G348" s="118">
        <f>B348</f>
        <v>3313</v>
      </c>
      <c r="H348" s="119">
        <f t="shared" ref="H348:H349" si="35">C348</f>
        <v>139436</v>
      </c>
      <c r="I348" s="120">
        <f t="shared" ref="I348:I349" si="36">D348</f>
        <v>117943</v>
      </c>
      <c r="J348" s="44"/>
    </row>
    <row r="349" spans="2:10" ht="13.5" thickBot="1" x14ac:dyDescent="0.25">
      <c r="B349" s="115">
        <v>29</v>
      </c>
      <c r="C349" s="116">
        <v>29</v>
      </c>
      <c r="D349" s="117">
        <v>29</v>
      </c>
      <c r="E349" s="44"/>
      <c r="G349" s="115">
        <f>B349</f>
        <v>29</v>
      </c>
      <c r="H349" s="116">
        <f t="shared" si="35"/>
        <v>29</v>
      </c>
      <c r="I349" s="117">
        <f t="shared" si="36"/>
        <v>29</v>
      </c>
      <c r="J349" s="44"/>
    </row>
    <row r="350" spans="2:10" x14ac:dyDescent="0.2">
      <c r="B350" s="7"/>
      <c r="C350" s="7"/>
      <c r="D350" s="7"/>
      <c r="E350" s="44"/>
      <c r="G350" s="73"/>
      <c r="H350" s="73"/>
      <c r="I350" s="73"/>
      <c r="J350" s="44"/>
    </row>
    <row r="351" spans="2:10" x14ac:dyDescent="0.2">
      <c r="B351" s="7"/>
      <c r="C351" s="7"/>
      <c r="D351" s="7"/>
      <c r="E351" s="44"/>
      <c r="G351" s="73"/>
      <c r="H351" s="73"/>
      <c r="I351" s="73"/>
      <c r="J351" s="44"/>
    </row>
    <row r="352" spans="2:10" x14ac:dyDescent="0.2">
      <c r="B352" s="13"/>
      <c r="C352" s="13"/>
      <c r="D352" s="13"/>
      <c r="E352" s="44"/>
      <c r="G352" s="67"/>
      <c r="H352" s="67"/>
      <c r="I352" s="67"/>
      <c r="J352" s="44"/>
    </row>
    <row r="353" spans="2:10" x14ac:dyDescent="0.2">
      <c r="B353" s="7"/>
      <c r="C353" s="7"/>
      <c r="D353" s="7"/>
      <c r="E353" s="44"/>
      <c r="G353" s="73"/>
      <c r="H353" s="73"/>
      <c r="I353" s="73"/>
      <c r="J353" s="44"/>
    </row>
    <row r="354" spans="2:10" ht="13.5" thickBot="1" x14ac:dyDescent="0.25">
      <c r="B354" s="7"/>
      <c r="C354" s="7"/>
      <c r="D354" s="7"/>
      <c r="E354" s="7"/>
      <c r="G354" s="73"/>
      <c r="H354" s="73"/>
      <c r="I354" s="73"/>
      <c r="J354" s="7"/>
    </row>
    <row r="355" spans="2:10" ht="15" customHeight="1" x14ac:dyDescent="0.2">
      <c r="B355" s="93" t="s">
        <v>538</v>
      </c>
      <c r="C355" s="94"/>
      <c r="D355" s="94"/>
      <c r="E355" s="95"/>
      <c r="G355" s="96" t="s">
        <v>567</v>
      </c>
      <c r="H355" s="94"/>
      <c r="I355" s="94"/>
      <c r="J355" s="95"/>
    </row>
    <row r="356" spans="2:10" x14ac:dyDescent="0.2">
      <c r="B356" s="42"/>
      <c r="C356" s="7"/>
      <c r="D356" s="7"/>
      <c r="E356" s="45"/>
      <c r="G356" s="79"/>
      <c r="H356" s="73"/>
      <c r="I356" s="73"/>
      <c r="J356" s="45"/>
    </row>
    <row r="357" spans="2:10" x14ac:dyDescent="0.2">
      <c r="B357" s="52" t="s">
        <v>256</v>
      </c>
      <c r="C357" s="7"/>
      <c r="D357" s="7"/>
      <c r="E357" s="45"/>
      <c r="G357" s="76" t="s">
        <v>461</v>
      </c>
      <c r="H357" s="73"/>
      <c r="I357" s="73"/>
      <c r="J357" s="45"/>
    </row>
    <row r="358" spans="2:10" x14ac:dyDescent="0.2">
      <c r="B358" s="33" t="s">
        <v>472</v>
      </c>
      <c r="C358" s="7"/>
      <c r="D358" s="7"/>
      <c r="E358" s="45"/>
      <c r="G358" s="77" t="s">
        <v>494</v>
      </c>
      <c r="H358" s="73"/>
      <c r="I358" s="73"/>
      <c r="J358" s="45"/>
    </row>
    <row r="359" spans="2:10" x14ac:dyDescent="0.2">
      <c r="B359" s="33" t="s">
        <v>482</v>
      </c>
      <c r="C359" s="7"/>
      <c r="D359" s="7"/>
      <c r="E359" s="45"/>
      <c r="G359" s="77" t="s">
        <v>502</v>
      </c>
      <c r="H359" s="73"/>
      <c r="I359" s="73"/>
      <c r="J359" s="45"/>
    </row>
    <row r="360" spans="2:10" x14ac:dyDescent="0.2">
      <c r="B360" s="33"/>
      <c r="C360" s="7"/>
      <c r="D360" s="7"/>
      <c r="E360" s="45"/>
      <c r="G360" s="77"/>
      <c r="H360" s="73"/>
      <c r="I360" s="73"/>
      <c r="J360" s="45"/>
    </row>
    <row r="361" spans="2:10" ht="15" customHeight="1" x14ac:dyDescent="0.2">
      <c r="B361" s="33"/>
      <c r="C361" s="7"/>
      <c r="D361" s="7"/>
      <c r="E361" s="45"/>
      <c r="G361" s="77"/>
      <c r="H361" s="73"/>
      <c r="I361" s="73"/>
      <c r="J361" s="45"/>
    </row>
    <row r="362" spans="2:10" ht="13.5" thickBot="1" x14ac:dyDescent="0.25">
      <c r="B362" s="34"/>
      <c r="C362" s="35"/>
      <c r="D362" s="35"/>
      <c r="E362" s="46"/>
      <c r="G362" s="78"/>
      <c r="H362" s="68"/>
      <c r="I362" s="68"/>
      <c r="J362" s="46"/>
    </row>
    <row r="363" spans="2:10" x14ac:dyDescent="0.2">
      <c r="B363" s="20"/>
      <c r="C363" s="7"/>
      <c r="D363" s="7"/>
      <c r="E363" s="7"/>
      <c r="G363" s="74"/>
      <c r="H363" s="73"/>
      <c r="I363" s="73"/>
      <c r="J363" s="7"/>
    </row>
    <row r="364" spans="2:10" x14ac:dyDescent="0.2">
      <c r="B364" s="20"/>
      <c r="C364" s="20"/>
      <c r="D364" s="20"/>
      <c r="E364" s="7"/>
      <c r="G364" s="69"/>
      <c r="H364" s="69"/>
      <c r="I364" s="69"/>
      <c r="J364" s="7"/>
    </row>
    <row r="365" spans="2:10" ht="15" customHeight="1" thickBot="1" x14ac:dyDescent="0.25">
      <c r="B365" s="8"/>
      <c r="C365" s="8"/>
      <c r="D365" s="8"/>
      <c r="E365" s="44"/>
      <c r="G365" s="74"/>
      <c r="H365" s="74"/>
      <c r="I365" s="74"/>
      <c r="J365" s="44"/>
    </row>
    <row r="366" spans="2:10" ht="15" customHeight="1" x14ac:dyDescent="0.2">
      <c r="B366" s="109" t="s">
        <v>33</v>
      </c>
      <c r="C366" s="110"/>
      <c r="D366" s="111"/>
      <c r="E366" s="44"/>
      <c r="G366" s="109" t="s">
        <v>346</v>
      </c>
      <c r="H366" s="110"/>
      <c r="I366" s="111"/>
      <c r="J366" s="44"/>
    </row>
    <row r="367" spans="2:10" ht="15" customHeight="1" x14ac:dyDescent="0.2">
      <c r="B367" s="112" t="s">
        <v>29</v>
      </c>
      <c r="C367" s="113" t="s">
        <v>0</v>
      </c>
      <c r="D367" s="114" t="s">
        <v>30</v>
      </c>
      <c r="E367" s="44"/>
      <c r="G367" s="112" t="s">
        <v>301</v>
      </c>
      <c r="H367" s="113" t="s">
        <v>302</v>
      </c>
      <c r="I367" s="114" t="s">
        <v>304</v>
      </c>
      <c r="J367" s="44"/>
    </row>
    <row r="368" spans="2:10" x14ac:dyDescent="0.2">
      <c r="B368" s="118">
        <v>102480</v>
      </c>
      <c r="C368" s="119">
        <v>8851779</v>
      </c>
      <c r="D368" s="120">
        <v>44479119.168694183</v>
      </c>
      <c r="E368" s="44"/>
      <c r="G368" s="118">
        <f>B368</f>
        <v>102480</v>
      </c>
      <c r="H368" s="119">
        <f t="shared" ref="H368:H369" si="37">C368</f>
        <v>8851779</v>
      </c>
      <c r="I368" s="120">
        <f t="shared" ref="I368:I369" si="38">D368</f>
        <v>44479119.168694183</v>
      </c>
      <c r="J368" s="44"/>
    </row>
    <row r="369" spans="2:10" ht="13.5" thickBot="1" x14ac:dyDescent="0.25">
      <c r="B369" s="115">
        <v>4</v>
      </c>
      <c r="C369" s="116">
        <v>4</v>
      </c>
      <c r="D369" s="117">
        <v>3</v>
      </c>
      <c r="E369" s="44"/>
      <c r="G369" s="115">
        <f>B369</f>
        <v>4</v>
      </c>
      <c r="H369" s="116">
        <f t="shared" si="37"/>
        <v>4</v>
      </c>
      <c r="I369" s="117">
        <f t="shared" si="38"/>
        <v>3</v>
      </c>
      <c r="J369" s="44"/>
    </row>
    <row r="370" spans="2:10" x14ac:dyDescent="0.2">
      <c r="B370" s="8"/>
      <c r="C370" s="8"/>
      <c r="D370" s="8"/>
      <c r="G370" s="74"/>
      <c r="H370" s="74"/>
      <c r="I370" s="74"/>
      <c r="J370" s="8"/>
    </row>
    <row r="371" spans="2:10" x14ac:dyDescent="0.2">
      <c r="B371" s="13"/>
      <c r="C371" s="13"/>
      <c r="D371" s="13"/>
      <c r="G371" s="67"/>
      <c r="H371" s="67"/>
      <c r="I371" s="67"/>
      <c r="J371" s="8"/>
    </row>
    <row r="372" spans="2:10" x14ac:dyDescent="0.2">
      <c r="B372" s="7"/>
      <c r="C372" s="7"/>
      <c r="D372" s="7"/>
      <c r="G372" s="73"/>
      <c r="H372" s="73"/>
      <c r="I372" s="73"/>
      <c r="J372" s="8"/>
    </row>
    <row r="373" spans="2:10" ht="13.5" thickBot="1" x14ac:dyDescent="0.25">
      <c r="B373" s="7"/>
      <c r="C373" s="7"/>
      <c r="D373" s="7"/>
      <c r="E373" s="20"/>
      <c r="G373" s="73"/>
      <c r="H373" s="73"/>
      <c r="I373" s="73"/>
      <c r="J373" s="20"/>
    </row>
    <row r="374" spans="2:10" ht="15.75" customHeight="1" x14ac:dyDescent="0.2">
      <c r="B374" s="93" t="s">
        <v>539</v>
      </c>
      <c r="C374" s="94"/>
      <c r="D374" s="94"/>
      <c r="E374" s="95"/>
      <c r="G374" s="96" t="s">
        <v>568</v>
      </c>
      <c r="H374" s="94"/>
      <c r="I374" s="94"/>
      <c r="J374" s="95"/>
    </row>
    <row r="375" spans="2:10" x14ac:dyDescent="0.2">
      <c r="B375" s="42"/>
      <c r="C375" s="7"/>
      <c r="D375" s="7"/>
      <c r="E375" s="31"/>
      <c r="G375" s="79"/>
      <c r="H375" s="73"/>
      <c r="I375" s="73"/>
      <c r="J375" s="31"/>
    </row>
    <row r="376" spans="2:10" x14ac:dyDescent="0.2">
      <c r="B376" s="52" t="s">
        <v>252</v>
      </c>
      <c r="C376" s="7"/>
      <c r="D376" s="7"/>
      <c r="E376" s="31"/>
      <c r="G376" s="76" t="s">
        <v>309</v>
      </c>
      <c r="H376" s="73"/>
      <c r="I376" s="73"/>
      <c r="J376" s="31"/>
    </row>
    <row r="377" spans="2:10" x14ac:dyDescent="0.2">
      <c r="B377" s="33" t="s">
        <v>509</v>
      </c>
      <c r="C377" s="7"/>
      <c r="D377" s="7"/>
      <c r="E377" s="31"/>
      <c r="G377" s="77" t="s">
        <v>311</v>
      </c>
      <c r="H377" s="73"/>
      <c r="I377" s="73"/>
      <c r="J377" s="31"/>
    </row>
    <row r="378" spans="2:10" x14ac:dyDescent="0.2">
      <c r="B378" s="33" t="s">
        <v>272</v>
      </c>
      <c r="C378" s="7"/>
      <c r="D378" s="7"/>
      <c r="E378" s="31"/>
      <c r="G378" s="77" t="s">
        <v>314</v>
      </c>
      <c r="H378" s="73"/>
      <c r="I378" s="73"/>
      <c r="J378" s="31"/>
    </row>
    <row r="379" spans="2:10" x14ac:dyDescent="0.2">
      <c r="B379" s="33"/>
      <c r="C379" s="7"/>
      <c r="D379" s="7"/>
      <c r="E379" s="31"/>
      <c r="G379" s="77"/>
      <c r="H379" s="73"/>
      <c r="I379" s="73"/>
      <c r="J379" s="31"/>
    </row>
    <row r="380" spans="2:10" x14ac:dyDescent="0.2">
      <c r="B380" s="33"/>
      <c r="C380" s="7"/>
      <c r="D380" s="7"/>
      <c r="E380" s="31"/>
      <c r="G380" s="77"/>
      <c r="H380" s="73"/>
      <c r="I380" s="73"/>
      <c r="J380" s="31"/>
    </row>
    <row r="381" spans="2:10" ht="13.5" thickBot="1" x14ac:dyDescent="0.25">
      <c r="B381" s="34"/>
      <c r="C381" s="35"/>
      <c r="D381" s="35"/>
      <c r="E381" s="37"/>
      <c r="G381" s="78"/>
      <c r="H381" s="68"/>
      <c r="I381" s="68"/>
      <c r="J381" s="37"/>
    </row>
    <row r="382" spans="2:10" x14ac:dyDescent="0.2">
      <c r="B382" s="8"/>
      <c r="C382" s="8"/>
      <c r="D382" s="8"/>
      <c r="G382" s="74"/>
      <c r="H382" s="74"/>
      <c r="I382" s="74"/>
      <c r="J382" s="8"/>
    </row>
    <row r="383" spans="2:10" x14ac:dyDescent="0.2">
      <c r="B383" s="20"/>
      <c r="C383" s="20"/>
      <c r="D383" s="20"/>
      <c r="E383" s="20"/>
      <c r="G383" s="69"/>
      <c r="H383" s="69"/>
      <c r="I383" s="69"/>
      <c r="J383" s="20"/>
    </row>
    <row r="384" spans="2:10" ht="13.5" thickBot="1" x14ac:dyDescent="0.25">
      <c r="B384" s="8"/>
      <c r="C384" s="8"/>
      <c r="D384" s="8"/>
      <c r="G384" s="74"/>
      <c r="H384" s="74"/>
      <c r="I384" s="74"/>
      <c r="J384" s="8"/>
    </row>
    <row r="385" spans="2:10" x14ac:dyDescent="0.2">
      <c r="B385" s="109" t="s">
        <v>33</v>
      </c>
      <c r="C385" s="110"/>
      <c r="D385" s="111"/>
      <c r="G385" s="109" t="s">
        <v>346</v>
      </c>
      <c r="H385" s="110"/>
      <c r="I385" s="111"/>
      <c r="J385" s="8"/>
    </row>
    <row r="386" spans="2:10" x14ac:dyDescent="0.2">
      <c r="B386" s="112" t="s">
        <v>29</v>
      </c>
      <c r="C386" s="113" t="s">
        <v>0</v>
      </c>
      <c r="D386" s="114" t="s">
        <v>30</v>
      </c>
      <c r="G386" s="112" t="s">
        <v>301</v>
      </c>
      <c r="H386" s="113" t="s">
        <v>302</v>
      </c>
      <c r="I386" s="114" t="s">
        <v>304</v>
      </c>
      <c r="J386" s="8"/>
    </row>
    <row r="387" spans="2:10" x14ac:dyDescent="0.2">
      <c r="B387" s="118">
        <v>18997</v>
      </c>
      <c r="C387" s="119">
        <v>1580975</v>
      </c>
      <c r="D387" s="120">
        <v>3385954.7423999999</v>
      </c>
      <c r="G387" s="118">
        <f>B387</f>
        <v>18997</v>
      </c>
      <c r="H387" s="119">
        <f t="shared" ref="H387:H388" si="39">C387</f>
        <v>1580975</v>
      </c>
      <c r="I387" s="120">
        <f t="shared" ref="I387:I388" si="40">D387</f>
        <v>3385954.7423999999</v>
      </c>
      <c r="J387" s="8"/>
    </row>
    <row r="388" spans="2:10" ht="13.5" thickBot="1" x14ac:dyDescent="0.25">
      <c r="B388" s="115">
        <v>14</v>
      </c>
      <c r="C388" s="116">
        <v>12</v>
      </c>
      <c r="D388" s="117">
        <v>17</v>
      </c>
      <c r="G388" s="115">
        <f>B388</f>
        <v>14</v>
      </c>
      <c r="H388" s="116">
        <f t="shared" si="39"/>
        <v>12</v>
      </c>
      <c r="I388" s="117">
        <f t="shared" si="40"/>
        <v>17</v>
      </c>
      <c r="J388" s="8"/>
    </row>
    <row r="389" spans="2:10" x14ac:dyDescent="0.2">
      <c r="B389" s="8"/>
      <c r="C389" s="8"/>
      <c r="D389" s="8"/>
      <c r="G389" s="74"/>
      <c r="H389" s="74"/>
      <c r="I389" s="74"/>
      <c r="J389" s="8"/>
    </row>
    <row r="390" spans="2:10" x14ac:dyDescent="0.2">
      <c r="B390" s="8"/>
      <c r="C390" s="8"/>
      <c r="D390" s="8"/>
      <c r="G390" s="74"/>
      <c r="H390" s="74"/>
      <c r="I390" s="74"/>
      <c r="J390" s="8"/>
    </row>
    <row r="391" spans="2:10" x14ac:dyDescent="0.2">
      <c r="B391" s="13"/>
      <c r="C391" s="13"/>
      <c r="D391" s="13"/>
      <c r="G391" s="67"/>
      <c r="H391" s="67"/>
      <c r="I391" s="67"/>
      <c r="J391" s="8"/>
    </row>
    <row r="392" spans="2:10" x14ac:dyDescent="0.2">
      <c r="B392" s="7"/>
      <c r="C392" s="7"/>
      <c r="D392" s="7"/>
      <c r="G392" s="73"/>
      <c r="H392" s="73"/>
      <c r="I392" s="73"/>
      <c r="J392" s="8"/>
    </row>
    <row r="393" spans="2:10" ht="13.5" thickBot="1" x14ac:dyDescent="0.25">
      <c r="B393" s="7"/>
      <c r="C393" s="7"/>
      <c r="D393" s="7"/>
      <c r="E393" s="20"/>
      <c r="G393" s="73"/>
      <c r="H393" s="73"/>
      <c r="I393" s="73"/>
      <c r="J393" s="20"/>
    </row>
    <row r="394" spans="2:10" ht="15.75" customHeight="1" x14ac:dyDescent="0.2">
      <c r="B394" s="93" t="s">
        <v>540</v>
      </c>
      <c r="C394" s="94"/>
      <c r="D394" s="94"/>
      <c r="E394" s="95"/>
      <c r="G394" s="93" t="s">
        <v>569</v>
      </c>
      <c r="H394" s="94"/>
      <c r="I394" s="94"/>
      <c r="J394" s="95"/>
    </row>
    <row r="395" spans="2:10" x14ac:dyDescent="0.2">
      <c r="B395" s="42"/>
      <c r="C395" s="7"/>
      <c r="D395" s="7"/>
      <c r="E395" s="31"/>
      <c r="G395" s="79"/>
      <c r="H395" s="73"/>
      <c r="I395" s="73"/>
      <c r="J395" s="31"/>
    </row>
    <row r="396" spans="2:10" x14ac:dyDescent="0.2">
      <c r="B396" s="52" t="s">
        <v>260</v>
      </c>
      <c r="C396" s="7"/>
      <c r="D396" s="7"/>
      <c r="E396" s="31"/>
      <c r="G396" s="76" t="s">
        <v>313</v>
      </c>
      <c r="H396" s="73"/>
      <c r="I396" s="73"/>
      <c r="J396" s="31"/>
    </row>
    <row r="397" spans="2:10" x14ac:dyDescent="0.2">
      <c r="B397" s="52" t="s">
        <v>264</v>
      </c>
      <c r="C397" s="7"/>
      <c r="D397" s="7"/>
      <c r="E397" s="31"/>
      <c r="G397" s="76" t="s">
        <v>457</v>
      </c>
      <c r="H397" s="73"/>
      <c r="I397" s="73"/>
      <c r="J397" s="31"/>
    </row>
    <row r="398" spans="2:10" x14ac:dyDescent="0.2">
      <c r="B398" s="33" t="s">
        <v>271</v>
      </c>
      <c r="C398" s="7"/>
      <c r="D398" s="7"/>
      <c r="E398" s="31"/>
      <c r="G398" s="77" t="s">
        <v>510</v>
      </c>
      <c r="H398" s="73"/>
      <c r="I398" s="73"/>
      <c r="J398" s="31"/>
    </row>
    <row r="399" spans="2:10" x14ac:dyDescent="0.2">
      <c r="B399" s="33" t="s">
        <v>273</v>
      </c>
      <c r="C399" s="7"/>
      <c r="D399" s="7"/>
      <c r="E399" s="31"/>
      <c r="G399" s="77" t="s">
        <v>321</v>
      </c>
      <c r="H399" s="73"/>
      <c r="I399" s="73"/>
      <c r="J399" s="31"/>
    </row>
    <row r="400" spans="2:10" x14ac:dyDescent="0.2">
      <c r="B400" s="33"/>
      <c r="C400" s="7"/>
      <c r="D400" s="7"/>
      <c r="E400" s="31"/>
      <c r="G400" s="77"/>
      <c r="H400" s="73"/>
      <c r="I400" s="73"/>
      <c r="J400" s="31"/>
    </row>
    <row r="401" spans="2:10" x14ac:dyDescent="0.2">
      <c r="B401" s="33"/>
      <c r="C401" s="7"/>
      <c r="D401" s="7"/>
      <c r="E401" s="31"/>
      <c r="G401" s="77"/>
      <c r="H401" s="73"/>
      <c r="I401" s="73"/>
      <c r="J401" s="31"/>
    </row>
    <row r="402" spans="2:10" ht="13.5" thickBot="1" x14ac:dyDescent="0.25">
      <c r="B402" s="34"/>
      <c r="C402" s="35"/>
      <c r="D402" s="35"/>
      <c r="E402" s="37"/>
      <c r="G402" s="78"/>
      <c r="H402" s="68"/>
      <c r="I402" s="68"/>
      <c r="J402" s="37"/>
    </row>
    <row r="403" spans="2:10" x14ac:dyDescent="0.2">
      <c r="B403" s="43"/>
      <c r="C403" s="20"/>
      <c r="D403" s="20"/>
      <c r="E403" s="20"/>
      <c r="G403" s="70"/>
      <c r="H403" s="69"/>
      <c r="I403" s="69"/>
      <c r="J403" s="20"/>
    </row>
    <row r="404" spans="2:10" ht="13.5" thickBot="1" x14ac:dyDescent="0.25">
      <c r="B404" s="8"/>
      <c r="C404" s="8"/>
      <c r="D404" s="8"/>
      <c r="G404" s="74"/>
      <c r="H404" s="74"/>
      <c r="I404" s="74"/>
      <c r="J404" s="8"/>
    </row>
    <row r="405" spans="2:10" x14ac:dyDescent="0.2">
      <c r="B405" s="109" t="s">
        <v>33</v>
      </c>
      <c r="C405" s="110"/>
      <c r="D405" s="111"/>
      <c r="G405" s="109" t="s">
        <v>346</v>
      </c>
      <c r="H405" s="110"/>
      <c r="I405" s="111"/>
      <c r="J405" s="8"/>
    </row>
    <row r="406" spans="2:10" x14ac:dyDescent="0.2">
      <c r="B406" s="112" t="s">
        <v>29</v>
      </c>
      <c r="C406" s="113" t="s">
        <v>0</v>
      </c>
      <c r="D406" s="114" t="s">
        <v>30</v>
      </c>
      <c r="G406" s="112" t="s">
        <v>301</v>
      </c>
      <c r="H406" s="113" t="s">
        <v>302</v>
      </c>
      <c r="I406" s="114" t="s">
        <v>304</v>
      </c>
      <c r="J406" s="8"/>
    </row>
    <row r="407" spans="2:10" x14ac:dyDescent="0.2">
      <c r="B407" s="118">
        <v>7211</v>
      </c>
      <c r="C407" s="119">
        <v>369345</v>
      </c>
      <c r="D407" s="120">
        <v>695617.12170000002</v>
      </c>
      <c r="G407" s="118">
        <f>B407</f>
        <v>7211</v>
      </c>
      <c r="H407" s="119">
        <f t="shared" ref="H407:H408" si="41">C407</f>
        <v>369345</v>
      </c>
      <c r="I407" s="120">
        <f t="shared" ref="I407:I408" si="42">D407</f>
        <v>695617.12170000002</v>
      </c>
      <c r="J407" s="8"/>
    </row>
    <row r="408" spans="2:10" ht="13.5" thickBot="1" x14ac:dyDescent="0.25">
      <c r="B408" s="115">
        <v>25</v>
      </c>
      <c r="C408" s="116">
        <v>26</v>
      </c>
      <c r="D408" s="117">
        <v>22</v>
      </c>
      <c r="G408" s="115">
        <f>B408</f>
        <v>25</v>
      </c>
      <c r="H408" s="116">
        <f t="shared" si="41"/>
        <v>26</v>
      </c>
      <c r="I408" s="117">
        <f t="shared" si="42"/>
        <v>22</v>
      </c>
      <c r="J408" s="8"/>
    </row>
    <row r="409" spans="2:10" x14ac:dyDescent="0.2">
      <c r="B409" s="8"/>
      <c r="C409" s="8"/>
      <c r="D409" s="8"/>
      <c r="G409" s="74"/>
      <c r="H409" s="74"/>
      <c r="I409" s="74"/>
      <c r="J409" s="8"/>
    </row>
    <row r="410" spans="2:10" x14ac:dyDescent="0.2">
      <c r="B410" s="8"/>
      <c r="C410" s="8"/>
      <c r="D410" s="8"/>
      <c r="G410" s="74"/>
      <c r="H410" s="74"/>
      <c r="I410" s="74"/>
      <c r="J410" s="8"/>
    </row>
    <row r="411" spans="2:10" x14ac:dyDescent="0.2">
      <c r="B411" s="13"/>
      <c r="C411" s="13"/>
      <c r="D411" s="13"/>
      <c r="G411" s="67"/>
      <c r="H411" s="67"/>
      <c r="I411" s="67"/>
      <c r="J411" s="8"/>
    </row>
    <row r="412" spans="2:10" x14ac:dyDescent="0.2">
      <c r="B412" s="7"/>
      <c r="C412" s="7"/>
      <c r="D412" s="7"/>
      <c r="G412" s="73"/>
      <c r="H412" s="73"/>
      <c r="I412" s="73"/>
      <c r="J412" s="8"/>
    </row>
    <row r="413" spans="2:10" ht="13.5" thickBot="1" x14ac:dyDescent="0.25">
      <c r="B413" s="7"/>
      <c r="C413" s="7"/>
      <c r="D413" s="7"/>
      <c r="E413" s="20"/>
      <c r="G413" s="73"/>
      <c r="H413" s="73"/>
      <c r="I413" s="73"/>
      <c r="J413" s="20"/>
    </row>
    <row r="414" spans="2:10" ht="15.75" customHeight="1" x14ac:dyDescent="0.2">
      <c r="B414" s="93" t="s">
        <v>541</v>
      </c>
      <c r="C414" s="94"/>
      <c r="D414" s="94"/>
      <c r="E414" s="95"/>
      <c r="G414" s="93" t="s">
        <v>570</v>
      </c>
      <c r="H414" s="94"/>
      <c r="I414" s="94"/>
      <c r="J414" s="95"/>
    </row>
    <row r="415" spans="2:10" x14ac:dyDescent="0.2">
      <c r="B415" s="42"/>
      <c r="C415" s="7"/>
      <c r="D415" s="7"/>
      <c r="E415" s="31"/>
      <c r="G415" s="79"/>
      <c r="H415" s="73"/>
      <c r="I415" s="73"/>
      <c r="J415" s="31"/>
    </row>
    <row r="416" spans="2:10" x14ac:dyDescent="0.2">
      <c r="B416" s="52" t="s">
        <v>260</v>
      </c>
      <c r="C416" s="7"/>
      <c r="D416" s="7"/>
      <c r="E416" s="31"/>
      <c r="G416" s="76" t="s">
        <v>313</v>
      </c>
      <c r="H416" s="73"/>
      <c r="I416" s="73"/>
      <c r="J416" s="31"/>
    </row>
    <row r="417" spans="2:10" x14ac:dyDescent="0.2">
      <c r="B417" s="33" t="s">
        <v>274</v>
      </c>
      <c r="C417" s="7"/>
      <c r="D417" s="7"/>
      <c r="E417" s="31"/>
      <c r="G417" s="77" t="s">
        <v>303</v>
      </c>
      <c r="H417" s="73"/>
      <c r="I417" s="73"/>
      <c r="J417" s="31"/>
    </row>
    <row r="418" spans="2:10" x14ac:dyDescent="0.2">
      <c r="B418" s="33" t="s">
        <v>272</v>
      </c>
      <c r="C418" s="7"/>
      <c r="D418" s="7"/>
      <c r="E418" s="31"/>
      <c r="G418" s="77" t="s">
        <v>314</v>
      </c>
      <c r="H418" s="73"/>
      <c r="I418" s="73"/>
      <c r="J418" s="31"/>
    </row>
    <row r="419" spans="2:10" x14ac:dyDescent="0.2">
      <c r="B419" s="33"/>
      <c r="C419" s="7"/>
      <c r="D419" s="7"/>
      <c r="E419" s="31"/>
      <c r="G419" s="77"/>
      <c r="H419" s="73"/>
      <c r="I419" s="73"/>
      <c r="J419" s="31"/>
    </row>
    <row r="420" spans="2:10" x14ac:dyDescent="0.2">
      <c r="B420" s="33"/>
      <c r="C420" s="7"/>
      <c r="D420" s="7"/>
      <c r="E420" s="31"/>
      <c r="G420" s="77"/>
      <c r="H420" s="73"/>
      <c r="I420" s="73"/>
      <c r="J420" s="31"/>
    </row>
    <row r="421" spans="2:10" ht="13.5" thickBot="1" x14ac:dyDescent="0.25">
      <c r="B421" s="34"/>
      <c r="C421" s="35"/>
      <c r="D421" s="35"/>
      <c r="E421" s="37"/>
      <c r="G421" s="78"/>
      <c r="H421" s="68"/>
      <c r="I421" s="68"/>
      <c r="J421" s="37"/>
    </row>
    <row r="422" spans="2:10" x14ac:dyDescent="0.2">
      <c r="B422" s="43"/>
      <c r="C422" s="20"/>
      <c r="D422" s="20"/>
      <c r="E422" s="20"/>
      <c r="G422" s="70"/>
      <c r="H422" s="69"/>
      <c r="I422" s="69"/>
      <c r="J422" s="20"/>
    </row>
    <row r="423" spans="2:10" ht="13.5" thickBot="1" x14ac:dyDescent="0.25">
      <c r="B423" s="8"/>
      <c r="C423" s="8"/>
      <c r="D423" s="8"/>
      <c r="G423" s="74"/>
      <c r="H423" s="74"/>
      <c r="I423" s="74"/>
      <c r="J423" s="8"/>
    </row>
    <row r="424" spans="2:10" x14ac:dyDescent="0.2">
      <c r="B424" s="109" t="s">
        <v>33</v>
      </c>
      <c r="C424" s="110"/>
      <c r="D424" s="111"/>
      <c r="G424" s="109" t="s">
        <v>346</v>
      </c>
      <c r="H424" s="110"/>
      <c r="I424" s="111"/>
      <c r="J424" s="8"/>
    </row>
    <row r="425" spans="2:10" x14ac:dyDescent="0.2">
      <c r="B425" s="112" t="s">
        <v>29</v>
      </c>
      <c r="C425" s="113" t="s">
        <v>0</v>
      </c>
      <c r="D425" s="114" t="s">
        <v>30</v>
      </c>
      <c r="G425" s="112" t="s">
        <v>301</v>
      </c>
      <c r="H425" s="113" t="s">
        <v>302</v>
      </c>
      <c r="I425" s="114" t="s">
        <v>304</v>
      </c>
      <c r="J425" s="8"/>
    </row>
    <row r="426" spans="2:10" x14ac:dyDescent="0.2">
      <c r="B426" s="118">
        <v>13704</v>
      </c>
      <c r="C426" s="119">
        <v>552214</v>
      </c>
      <c r="D426" s="120">
        <v>13234974.8495</v>
      </c>
      <c r="G426" s="118">
        <f>B426</f>
        <v>13704</v>
      </c>
      <c r="H426" s="119">
        <f t="shared" ref="H426:H427" si="43">C426</f>
        <v>552214</v>
      </c>
      <c r="I426" s="120">
        <f t="shared" ref="I426:I427" si="44">D426</f>
        <v>13234974.8495</v>
      </c>
      <c r="J426" s="8"/>
    </row>
    <row r="427" spans="2:10" ht="13.5" thickBot="1" x14ac:dyDescent="0.25">
      <c r="B427" s="115">
        <v>18</v>
      </c>
      <c r="C427" s="116">
        <v>22</v>
      </c>
      <c r="D427" s="117">
        <v>10</v>
      </c>
      <c r="G427" s="115">
        <f>B427</f>
        <v>18</v>
      </c>
      <c r="H427" s="116">
        <f t="shared" si="43"/>
        <v>22</v>
      </c>
      <c r="I427" s="117">
        <f t="shared" si="44"/>
        <v>10</v>
      </c>
      <c r="J427" s="8"/>
    </row>
    <row r="428" spans="2:10" x14ac:dyDescent="0.2">
      <c r="B428" s="8"/>
      <c r="C428" s="8"/>
      <c r="D428" s="8"/>
      <c r="G428" s="74"/>
      <c r="H428" s="74"/>
      <c r="I428" s="74"/>
      <c r="J428" s="8"/>
    </row>
    <row r="429" spans="2:10" x14ac:dyDescent="0.2">
      <c r="B429" s="8"/>
      <c r="C429" s="8"/>
      <c r="D429" s="8"/>
      <c r="G429" s="74"/>
      <c r="H429" s="74"/>
      <c r="I429" s="74"/>
      <c r="J429" s="8"/>
    </row>
    <row r="430" spans="2:10" x14ac:dyDescent="0.2">
      <c r="B430" s="13"/>
      <c r="C430" s="13"/>
      <c r="D430" s="13"/>
      <c r="G430" s="67"/>
      <c r="H430" s="67"/>
      <c r="I430" s="67"/>
      <c r="J430" s="8"/>
    </row>
    <row r="431" spans="2:10" x14ac:dyDescent="0.2">
      <c r="B431" s="7"/>
      <c r="C431" s="7"/>
      <c r="D431" s="7"/>
      <c r="G431" s="73"/>
      <c r="H431" s="73"/>
      <c r="I431" s="73"/>
      <c r="J431" s="8"/>
    </row>
    <row r="432" spans="2:10" ht="13.5" thickBot="1" x14ac:dyDescent="0.25">
      <c r="B432" s="7"/>
      <c r="C432" s="7"/>
      <c r="D432" s="7"/>
      <c r="E432" s="20"/>
      <c r="G432" s="73"/>
      <c r="H432" s="73"/>
      <c r="I432" s="73"/>
      <c r="J432" s="20"/>
    </row>
    <row r="433" spans="2:10" ht="15.75" customHeight="1" x14ac:dyDescent="0.2">
      <c r="B433" s="93" t="s">
        <v>542</v>
      </c>
      <c r="C433" s="94"/>
      <c r="D433" s="94"/>
      <c r="E433" s="95"/>
      <c r="G433" s="96" t="s">
        <v>571</v>
      </c>
      <c r="H433" s="94"/>
      <c r="I433" s="94"/>
      <c r="J433" s="95"/>
    </row>
    <row r="434" spans="2:10" x14ac:dyDescent="0.2">
      <c r="B434" s="42"/>
      <c r="C434" s="7"/>
      <c r="D434" s="7"/>
      <c r="E434" s="31"/>
      <c r="G434" s="79"/>
      <c r="H434" s="73"/>
      <c r="I434" s="73"/>
      <c r="J434" s="31"/>
    </row>
    <row r="435" spans="2:10" x14ac:dyDescent="0.2">
      <c r="B435" s="52" t="s">
        <v>252</v>
      </c>
      <c r="C435" s="7"/>
      <c r="D435" s="7"/>
      <c r="E435" s="31"/>
      <c r="G435" s="76" t="s">
        <v>309</v>
      </c>
      <c r="H435" s="73"/>
      <c r="I435" s="73"/>
      <c r="J435" s="31"/>
    </row>
    <row r="436" spans="2:10" x14ac:dyDescent="0.2">
      <c r="B436" s="52" t="s">
        <v>264</v>
      </c>
      <c r="C436" s="7"/>
      <c r="D436" s="7"/>
      <c r="E436" s="31"/>
      <c r="G436" s="76" t="s">
        <v>457</v>
      </c>
      <c r="H436" s="73"/>
      <c r="I436" s="73"/>
      <c r="J436" s="31"/>
    </row>
    <row r="437" spans="2:10" x14ac:dyDescent="0.2">
      <c r="B437" s="33" t="s">
        <v>473</v>
      </c>
      <c r="C437" s="7"/>
      <c r="D437" s="7"/>
      <c r="E437" s="31"/>
      <c r="G437" s="77" t="s">
        <v>495</v>
      </c>
      <c r="H437" s="73"/>
      <c r="I437" s="73"/>
      <c r="J437" s="31"/>
    </row>
    <row r="438" spans="2:10" x14ac:dyDescent="0.2">
      <c r="B438" s="33" t="s">
        <v>483</v>
      </c>
      <c r="C438" s="7"/>
      <c r="D438" s="7"/>
      <c r="E438" s="31"/>
      <c r="G438" s="77" t="s">
        <v>317</v>
      </c>
      <c r="H438" s="73"/>
      <c r="I438" s="73"/>
      <c r="J438" s="31"/>
    </row>
    <row r="439" spans="2:10" x14ac:dyDescent="0.2">
      <c r="B439" s="33"/>
      <c r="C439" s="7"/>
      <c r="D439" s="7"/>
      <c r="E439" s="31"/>
      <c r="G439" s="77"/>
      <c r="H439" s="73"/>
      <c r="I439" s="73"/>
      <c r="J439" s="31"/>
    </row>
    <row r="440" spans="2:10" x14ac:dyDescent="0.2">
      <c r="B440" s="33"/>
      <c r="C440" s="7"/>
      <c r="D440" s="7"/>
      <c r="E440" s="31"/>
      <c r="G440" s="77"/>
      <c r="H440" s="73"/>
      <c r="I440" s="73"/>
      <c r="J440" s="31"/>
    </row>
    <row r="441" spans="2:10" ht="13.5" thickBot="1" x14ac:dyDescent="0.25">
      <c r="B441" s="34"/>
      <c r="C441" s="35"/>
      <c r="D441" s="35"/>
      <c r="E441" s="37"/>
      <c r="G441" s="78"/>
      <c r="H441" s="68"/>
      <c r="I441" s="68"/>
      <c r="J441" s="37"/>
    </row>
    <row r="442" spans="2:10" x14ac:dyDescent="0.2">
      <c r="B442" s="43"/>
      <c r="C442" s="20"/>
      <c r="D442" s="20"/>
      <c r="E442" s="20"/>
      <c r="G442" s="70"/>
      <c r="H442" s="69"/>
      <c r="I442" s="69"/>
      <c r="J442" s="20"/>
    </row>
    <row r="443" spans="2:10" ht="13.5" thickBot="1" x14ac:dyDescent="0.25">
      <c r="B443" s="8"/>
      <c r="C443" s="8"/>
      <c r="D443" s="8"/>
      <c r="G443" s="74"/>
      <c r="H443" s="74"/>
      <c r="I443" s="74"/>
      <c r="J443" s="8"/>
    </row>
    <row r="444" spans="2:10" x14ac:dyDescent="0.2">
      <c r="B444" s="109" t="s">
        <v>33</v>
      </c>
      <c r="C444" s="110"/>
      <c r="D444" s="111"/>
      <c r="G444" s="109" t="s">
        <v>346</v>
      </c>
      <c r="H444" s="110"/>
      <c r="I444" s="111"/>
      <c r="J444" s="8"/>
    </row>
    <row r="445" spans="2:10" x14ac:dyDescent="0.2">
      <c r="B445" s="112" t="s">
        <v>29</v>
      </c>
      <c r="C445" s="113" t="s">
        <v>0</v>
      </c>
      <c r="D445" s="114" t="s">
        <v>30</v>
      </c>
      <c r="G445" s="112" t="s">
        <v>301</v>
      </c>
      <c r="H445" s="113" t="s">
        <v>302</v>
      </c>
      <c r="I445" s="114" t="s">
        <v>304</v>
      </c>
      <c r="J445" s="8"/>
    </row>
    <row r="446" spans="2:10" ht="12" customHeight="1" x14ac:dyDescent="0.2">
      <c r="B446" s="118">
        <v>153551</v>
      </c>
      <c r="C446" s="119">
        <v>21463670</v>
      </c>
      <c r="D446" s="120">
        <v>21776561.526489623</v>
      </c>
      <c r="G446" s="118">
        <f>B446</f>
        <v>153551</v>
      </c>
      <c r="H446" s="119">
        <f t="shared" ref="H446:H447" si="45">C446</f>
        <v>21463670</v>
      </c>
      <c r="I446" s="120">
        <f t="shared" ref="I446:I447" si="46">D446</f>
        <v>21776561.526489623</v>
      </c>
      <c r="J446" s="8"/>
    </row>
    <row r="447" spans="2:10" ht="12" customHeight="1" thickBot="1" x14ac:dyDescent="0.25">
      <c r="B447" s="115">
        <v>2</v>
      </c>
      <c r="C447" s="116">
        <v>2</v>
      </c>
      <c r="D447" s="117">
        <v>5</v>
      </c>
      <c r="G447" s="115">
        <f>B447</f>
        <v>2</v>
      </c>
      <c r="H447" s="116">
        <f t="shared" si="45"/>
        <v>2</v>
      </c>
      <c r="I447" s="117">
        <f t="shared" si="46"/>
        <v>5</v>
      </c>
      <c r="J447" s="8"/>
    </row>
    <row r="448" spans="2:10" ht="12" customHeight="1" x14ac:dyDescent="0.2">
      <c r="B448" s="8"/>
      <c r="C448" s="8"/>
      <c r="D448" s="8"/>
      <c r="G448" s="74"/>
      <c r="H448" s="74"/>
      <c r="I448" s="74"/>
      <c r="J448" s="8"/>
    </row>
    <row r="449" spans="2:10" x14ac:dyDescent="0.2">
      <c r="B449" s="8"/>
      <c r="C449" s="8"/>
      <c r="D449" s="8"/>
      <c r="G449" s="74"/>
      <c r="H449" s="74"/>
      <c r="I449" s="74"/>
      <c r="J449" s="8"/>
    </row>
    <row r="450" spans="2:10" x14ac:dyDescent="0.2">
      <c r="B450" s="13"/>
      <c r="C450" s="13"/>
      <c r="D450" s="13"/>
      <c r="G450" s="67"/>
      <c r="H450" s="67"/>
      <c r="I450" s="67"/>
      <c r="J450" s="8"/>
    </row>
    <row r="451" spans="2:10" x14ac:dyDescent="0.2">
      <c r="B451" s="7"/>
      <c r="C451" s="7"/>
      <c r="D451" s="7"/>
      <c r="G451" s="73"/>
      <c r="H451" s="73"/>
      <c r="I451" s="73"/>
      <c r="J451" s="8"/>
    </row>
    <row r="452" spans="2:10" ht="13.5" thickBot="1" x14ac:dyDescent="0.25">
      <c r="B452" s="7"/>
      <c r="C452" s="7"/>
      <c r="D452" s="7"/>
      <c r="E452" s="20"/>
      <c r="G452" s="73"/>
      <c r="H452" s="73"/>
      <c r="I452" s="73"/>
      <c r="J452" s="20"/>
    </row>
    <row r="453" spans="2:10" ht="15.75" customHeight="1" x14ac:dyDescent="0.2">
      <c r="B453" s="93" t="s">
        <v>543</v>
      </c>
      <c r="C453" s="94"/>
      <c r="D453" s="94"/>
      <c r="E453" s="95"/>
      <c r="G453" s="93" t="s">
        <v>572</v>
      </c>
      <c r="H453" s="94"/>
      <c r="I453" s="94"/>
      <c r="J453" s="95"/>
    </row>
    <row r="454" spans="2:10" x14ac:dyDescent="0.2">
      <c r="B454" s="42"/>
      <c r="C454" s="7"/>
      <c r="D454" s="7"/>
      <c r="E454" s="31"/>
      <c r="G454" s="79"/>
      <c r="H454" s="73"/>
      <c r="I454" s="73"/>
      <c r="J454" s="31"/>
    </row>
    <row r="455" spans="2:10" x14ac:dyDescent="0.2">
      <c r="B455" s="52" t="s">
        <v>260</v>
      </c>
      <c r="C455" s="7"/>
      <c r="D455" s="7"/>
      <c r="E455" s="31"/>
      <c r="G455" s="76" t="s">
        <v>313</v>
      </c>
      <c r="H455" s="73"/>
      <c r="I455" s="73"/>
      <c r="J455" s="31"/>
    </row>
    <row r="456" spans="2:10" x14ac:dyDescent="0.2">
      <c r="B456" s="52" t="s">
        <v>264</v>
      </c>
      <c r="C456" s="7"/>
      <c r="D456" s="7"/>
      <c r="E456" s="31"/>
      <c r="G456" s="76" t="s">
        <v>457</v>
      </c>
      <c r="H456" s="73"/>
      <c r="I456" s="73"/>
      <c r="J456" s="31"/>
    </row>
    <row r="457" spans="2:10" x14ac:dyDescent="0.2">
      <c r="B457" s="33" t="s">
        <v>277</v>
      </c>
      <c r="C457" s="7"/>
      <c r="D457" s="7"/>
      <c r="E457" s="31"/>
      <c r="G457" s="77" t="s">
        <v>324</v>
      </c>
      <c r="H457" s="73"/>
      <c r="I457" s="73"/>
      <c r="J457" s="31"/>
    </row>
    <row r="458" spans="2:10" x14ac:dyDescent="0.2">
      <c r="B458" s="33" t="s">
        <v>254</v>
      </c>
      <c r="C458" s="7"/>
      <c r="D458" s="7"/>
      <c r="E458" s="31"/>
      <c r="G458" s="77" t="s">
        <v>306</v>
      </c>
      <c r="H458" s="73"/>
      <c r="I458" s="73"/>
      <c r="J458" s="31"/>
    </row>
    <row r="459" spans="2:10" x14ac:dyDescent="0.2">
      <c r="B459" s="33"/>
      <c r="C459" s="7"/>
      <c r="D459" s="7"/>
      <c r="E459" s="31"/>
      <c r="G459" s="77"/>
      <c r="H459" s="73"/>
      <c r="I459" s="73"/>
      <c r="J459" s="31"/>
    </row>
    <row r="460" spans="2:10" x14ac:dyDescent="0.2">
      <c r="B460" s="33"/>
      <c r="C460" s="7"/>
      <c r="D460" s="7"/>
      <c r="E460" s="31"/>
      <c r="G460" s="77"/>
      <c r="H460" s="73"/>
      <c r="I460" s="73"/>
      <c r="J460" s="31"/>
    </row>
    <row r="461" spans="2:10" ht="13.5" thickBot="1" x14ac:dyDescent="0.25">
      <c r="B461" s="34"/>
      <c r="C461" s="35"/>
      <c r="D461" s="35"/>
      <c r="E461" s="37"/>
      <c r="G461" s="78"/>
      <c r="H461" s="68"/>
      <c r="I461" s="68"/>
      <c r="J461" s="37"/>
    </row>
    <row r="462" spans="2:10" x14ac:dyDescent="0.2">
      <c r="B462" s="43"/>
      <c r="C462" s="7"/>
      <c r="D462" s="7"/>
      <c r="E462" s="20"/>
      <c r="G462" s="70"/>
      <c r="H462" s="73"/>
      <c r="I462" s="73"/>
      <c r="J462" s="20"/>
    </row>
    <row r="463" spans="2:10" x14ac:dyDescent="0.2">
      <c r="B463" s="20"/>
      <c r="C463" s="20"/>
      <c r="D463" s="20"/>
      <c r="E463" s="20"/>
      <c r="G463" s="74"/>
      <c r="H463" s="74"/>
      <c r="I463" s="74"/>
      <c r="J463" s="8"/>
    </row>
    <row r="464" spans="2:10" ht="13.5" thickBot="1" x14ac:dyDescent="0.25">
      <c r="B464" s="8"/>
      <c r="C464" s="8"/>
      <c r="D464" s="8"/>
      <c r="G464" s="74"/>
      <c r="H464" s="74"/>
      <c r="I464" s="74"/>
      <c r="J464" s="8"/>
    </row>
    <row r="465" spans="2:10" x14ac:dyDescent="0.2">
      <c r="B465" s="109" t="s">
        <v>33</v>
      </c>
      <c r="C465" s="110"/>
      <c r="D465" s="111"/>
      <c r="G465" s="109" t="s">
        <v>346</v>
      </c>
      <c r="H465" s="110"/>
      <c r="I465" s="111"/>
      <c r="J465" s="8"/>
    </row>
    <row r="466" spans="2:10" x14ac:dyDescent="0.2">
      <c r="B466" s="112" t="s">
        <v>29</v>
      </c>
      <c r="C466" s="113" t="s">
        <v>0</v>
      </c>
      <c r="D466" s="114" t="s">
        <v>30</v>
      </c>
      <c r="G466" s="112" t="s">
        <v>301</v>
      </c>
      <c r="H466" s="113" t="s">
        <v>302</v>
      </c>
      <c r="I466" s="114" t="s">
        <v>304</v>
      </c>
      <c r="J466" s="8"/>
    </row>
    <row r="467" spans="2:10" x14ac:dyDescent="0.2">
      <c r="B467" s="118">
        <v>12994</v>
      </c>
      <c r="C467" s="119">
        <v>477214</v>
      </c>
      <c r="D467" s="120">
        <v>21141109.357299998</v>
      </c>
      <c r="G467" s="118">
        <f>B467</f>
        <v>12994</v>
      </c>
      <c r="H467" s="119">
        <f t="shared" ref="H467:H468" si="47">C467</f>
        <v>477214</v>
      </c>
      <c r="I467" s="120">
        <f t="shared" ref="I467:I468" si="48">D467</f>
        <v>21141109.357299998</v>
      </c>
      <c r="J467" s="8"/>
    </row>
    <row r="468" spans="2:10" ht="13.5" thickBot="1" x14ac:dyDescent="0.25">
      <c r="B468" s="115">
        <v>19</v>
      </c>
      <c r="C468" s="116">
        <v>24</v>
      </c>
      <c r="D468" s="117">
        <v>7</v>
      </c>
      <c r="G468" s="115">
        <f>B468</f>
        <v>19</v>
      </c>
      <c r="H468" s="116">
        <f t="shared" si="47"/>
        <v>24</v>
      </c>
      <c r="I468" s="117">
        <f t="shared" si="48"/>
        <v>7</v>
      </c>
      <c r="J468" s="8"/>
    </row>
    <row r="469" spans="2:10" x14ac:dyDescent="0.2">
      <c r="B469" s="8"/>
      <c r="C469" s="8"/>
      <c r="D469" s="8"/>
      <c r="G469" s="74"/>
      <c r="H469" s="74"/>
      <c r="I469" s="74"/>
      <c r="J469" s="8"/>
    </row>
    <row r="470" spans="2:10" x14ac:dyDescent="0.2">
      <c r="B470" s="8"/>
      <c r="C470" s="8"/>
      <c r="D470" s="8"/>
      <c r="G470" s="74"/>
      <c r="H470" s="74"/>
      <c r="I470" s="74"/>
      <c r="J470" s="8"/>
    </row>
    <row r="471" spans="2:10" x14ac:dyDescent="0.2">
      <c r="B471" s="13"/>
      <c r="C471" s="13"/>
      <c r="D471" s="13"/>
      <c r="G471" s="67"/>
      <c r="H471" s="67"/>
      <c r="I471" s="67"/>
      <c r="J471" s="8"/>
    </row>
    <row r="472" spans="2:10" x14ac:dyDescent="0.2">
      <c r="B472" s="7"/>
      <c r="C472" s="7"/>
      <c r="D472" s="7"/>
      <c r="G472" s="73"/>
      <c r="H472" s="73"/>
      <c r="I472" s="73"/>
      <c r="J472" s="8"/>
    </row>
    <row r="473" spans="2:10" ht="13.5" thickBot="1" x14ac:dyDescent="0.25">
      <c r="B473" s="7"/>
      <c r="C473" s="7"/>
      <c r="D473" s="7"/>
      <c r="E473" s="20"/>
      <c r="G473" s="73"/>
      <c r="H473" s="73"/>
      <c r="I473" s="73"/>
      <c r="J473" s="20"/>
    </row>
    <row r="474" spans="2:10" ht="15.75" customHeight="1" x14ac:dyDescent="0.2">
      <c r="B474" s="93" t="s">
        <v>544</v>
      </c>
      <c r="C474" s="94"/>
      <c r="D474" s="94"/>
      <c r="E474" s="95"/>
      <c r="G474" s="96" t="s">
        <v>573</v>
      </c>
      <c r="H474" s="94"/>
      <c r="I474" s="94"/>
      <c r="J474" s="95"/>
    </row>
    <row r="475" spans="2:10" x14ac:dyDescent="0.2">
      <c r="B475" s="42"/>
      <c r="C475" s="7"/>
      <c r="D475" s="7"/>
      <c r="E475" s="31"/>
      <c r="G475" s="79"/>
      <c r="H475" s="73"/>
      <c r="I475" s="73"/>
      <c r="J475" s="31"/>
    </row>
    <row r="476" spans="2:10" x14ac:dyDescent="0.2">
      <c r="B476" s="52" t="s">
        <v>278</v>
      </c>
      <c r="C476" s="7"/>
      <c r="D476" s="7"/>
      <c r="E476" s="31"/>
      <c r="G476" s="76" t="s">
        <v>309</v>
      </c>
      <c r="H476" s="73"/>
      <c r="I476" s="73"/>
      <c r="J476" s="31"/>
    </row>
    <row r="477" spans="2:10" x14ac:dyDescent="0.2">
      <c r="B477" s="33" t="s">
        <v>474</v>
      </c>
      <c r="C477" s="7"/>
      <c r="D477" s="7"/>
      <c r="E477" s="31"/>
      <c r="G477" s="77" t="s">
        <v>496</v>
      </c>
      <c r="H477" s="73"/>
      <c r="I477" s="73"/>
      <c r="J477" s="31"/>
    </row>
    <row r="478" spans="2:10" x14ac:dyDescent="0.2">
      <c r="B478" s="33" t="s">
        <v>255</v>
      </c>
      <c r="C478" s="7"/>
      <c r="D478" s="7"/>
      <c r="E478" s="31"/>
      <c r="G478" s="77" t="s">
        <v>307</v>
      </c>
      <c r="H478" s="73"/>
      <c r="I478" s="73"/>
      <c r="J478" s="31"/>
    </row>
    <row r="479" spans="2:10" x14ac:dyDescent="0.2">
      <c r="B479" s="33"/>
      <c r="C479" s="7"/>
      <c r="D479" s="7"/>
      <c r="E479" s="31"/>
      <c r="G479" s="77"/>
      <c r="H479" s="73"/>
      <c r="I479" s="73"/>
      <c r="J479" s="31"/>
    </row>
    <row r="480" spans="2:10" x14ac:dyDescent="0.2">
      <c r="B480" s="33"/>
      <c r="C480" s="7"/>
      <c r="D480" s="7"/>
      <c r="E480" s="31"/>
      <c r="G480" s="77"/>
      <c r="H480" s="73"/>
      <c r="I480" s="73"/>
      <c r="J480" s="31"/>
    </row>
    <row r="481" spans="2:10" ht="13.5" thickBot="1" x14ac:dyDescent="0.25">
      <c r="B481" s="34"/>
      <c r="C481" s="35"/>
      <c r="D481" s="35"/>
      <c r="E481" s="37"/>
      <c r="G481" s="78"/>
      <c r="H481" s="68"/>
      <c r="I481" s="68"/>
      <c r="J481" s="37"/>
    </row>
    <row r="482" spans="2:10" x14ac:dyDescent="0.2">
      <c r="B482" s="8"/>
      <c r="C482" s="8"/>
      <c r="D482" s="8"/>
      <c r="G482" s="74"/>
      <c r="H482" s="74"/>
      <c r="I482" s="74"/>
      <c r="J482" s="8"/>
    </row>
    <row r="483" spans="2:10" x14ac:dyDescent="0.2">
      <c r="B483" s="43"/>
      <c r="C483" s="20"/>
      <c r="D483" s="20"/>
      <c r="E483" s="20"/>
      <c r="G483" s="69"/>
      <c r="H483" s="69"/>
      <c r="I483" s="69"/>
      <c r="J483" s="20"/>
    </row>
    <row r="484" spans="2:10" ht="13.5" thickBot="1" x14ac:dyDescent="0.25">
      <c r="B484" s="8"/>
      <c r="C484" s="8"/>
      <c r="D484" s="8"/>
      <c r="G484" s="74"/>
      <c r="H484" s="74"/>
      <c r="I484" s="74"/>
      <c r="J484" s="8"/>
    </row>
    <row r="485" spans="2:10" x14ac:dyDescent="0.2">
      <c r="B485" s="109" t="s">
        <v>33</v>
      </c>
      <c r="C485" s="110"/>
      <c r="D485" s="111"/>
      <c r="G485" s="109" t="s">
        <v>346</v>
      </c>
      <c r="H485" s="110"/>
      <c r="I485" s="111"/>
      <c r="J485" s="8"/>
    </row>
    <row r="486" spans="2:10" x14ac:dyDescent="0.2">
      <c r="B486" s="112" t="s">
        <v>29</v>
      </c>
      <c r="C486" s="113" t="s">
        <v>0</v>
      </c>
      <c r="D486" s="114" t="s">
        <v>30</v>
      </c>
      <c r="G486" s="112" t="s">
        <v>301</v>
      </c>
      <c r="H486" s="113" t="s">
        <v>302</v>
      </c>
      <c r="I486" s="114" t="s">
        <v>304</v>
      </c>
      <c r="J486" s="8"/>
    </row>
    <row r="487" spans="2:10" x14ac:dyDescent="0.2">
      <c r="B487" s="118">
        <v>37180</v>
      </c>
      <c r="C487" s="119">
        <v>2915536</v>
      </c>
      <c r="D487" s="120">
        <v>10237947.000253379</v>
      </c>
      <c r="G487" s="118">
        <f>B487</f>
        <v>37180</v>
      </c>
      <c r="H487" s="119">
        <f t="shared" ref="H487:H488" si="49">C487</f>
        <v>2915536</v>
      </c>
      <c r="I487" s="120">
        <f t="shared" ref="I487:I488" si="50">D487</f>
        <v>10237947.000253379</v>
      </c>
      <c r="J487" s="8"/>
    </row>
    <row r="488" spans="2:10" ht="13.5" thickBot="1" x14ac:dyDescent="0.25">
      <c r="B488" s="115">
        <v>7</v>
      </c>
      <c r="C488" s="116">
        <v>7</v>
      </c>
      <c r="D488" s="117">
        <v>12</v>
      </c>
      <c r="G488" s="115">
        <f>B488</f>
        <v>7</v>
      </c>
      <c r="H488" s="116">
        <f t="shared" si="49"/>
        <v>7</v>
      </c>
      <c r="I488" s="117">
        <f t="shared" si="50"/>
        <v>12</v>
      </c>
      <c r="J488" s="8"/>
    </row>
    <row r="489" spans="2:10" x14ac:dyDescent="0.2">
      <c r="B489" s="8"/>
      <c r="C489" s="8"/>
      <c r="D489" s="8"/>
      <c r="G489" s="74"/>
      <c r="H489" s="74"/>
      <c r="I489" s="74"/>
      <c r="J489" s="8"/>
    </row>
    <row r="490" spans="2:10" x14ac:dyDescent="0.2">
      <c r="B490" s="8"/>
      <c r="C490" s="8"/>
      <c r="D490" s="8"/>
      <c r="G490" s="74"/>
      <c r="H490" s="74"/>
      <c r="I490" s="74"/>
      <c r="J490" s="8"/>
    </row>
    <row r="491" spans="2:10" x14ac:dyDescent="0.2">
      <c r="B491" s="13"/>
      <c r="C491" s="13"/>
      <c r="D491" s="13"/>
      <c r="G491" s="67"/>
      <c r="H491" s="67"/>
      <c r="I491" s="67"/>
      <c r="J491" s="8"/>
    </row>
    <row r="492" spans="2:10" x14ac:dyDescent="0.2">
      <c r="B492" s="7"/>
      <c r="C492" s="7"/>
      <c r="D492" s="7"/>
      <c r="G492" s="73"/>
      <c r="H492" s="73"/>
      <c r="I492" s="73"/>
      <c r="J492" s="8"/>
    </row>
    <row r="493" spans="2:10" ht="13.5" thickBot="1" x14ac:dyDescent="0.25">
      <c r="B493" s="7"/>
      <c r="C493" s="7"/>
      <c r="D493" s="7"/>
      <c r="E493" s="20"/>
      <c r="G493" s="73"/>
      <c r="H493" s="73"/>
      <c r="I493" s="73"/>
      <c r="J493" s="20"/>
    </row>
    <row r="494" spans="2:10" ht="15.75" customHeight="1" x14ac:dyDescent="0.2">
      <c r="B494" s="93" t="s">
        <v>545</v>
      </c>
      <c r="C494" s="94"/>
      <c r="D494" s="94"/>
      <c r="E494" s="95"/>
      <c r="G494" s="93" t="s">
        <v>574</v>
      </c>
      <c r="H494" s="94"/>
      <c r="I494" s="94"/>
      <c r="J494" s="95"/>
    </row>
    <row r="495" spans="2:10" x14ac:dyDescent="0.2">
      <c r="B495" s="42"/>
      <c r="C495" s="7"/>
      <c r="D495" s="7"/>
      <c r="E495" s="31"/>
      <c r="G495" s="79"/>
      <c r="H495" s="73"/>
      <c r="I495" s="73"/>
      <c r="J495" s="31"/>
    </row>
    <row r="496" spans="2:10" x14ac:dyDescent="0.2">
      <c r="B496" s="52" t="s">
        <v>279</v>
      </c>
      <c r="C496" s="7"/>
      <c r="D496" s="7"/>
      <c r="E496" s="31"/>
      <c r="G496" s="76" t="s">
        <v>325</v>
      </c>
      <c r="H496" s="73"/>
      <c r="I496" s="73"/>
      <c r="J496" s="31"/>
    </row>
    <row r="497" spans="2:10" x14ac:dyDescent="0.2">
      <c r="B497" s="33" t="s">
        <v>475</v>
      </c>
      <c r="C497" s="7"/>
      <c r="D497" s="7"/>
      <c r="E497" s="31"/>
      <c r="G497" s="77" t="s">
        <v>497</v>
      </c>
      <c r="H497" s="73"/>
      <c r="I497" s="73"/>
      <c r="J497" s="31"/>
    </row>
    <row r="498" spans="2:10" x14ac:dyDescent="0.2">
      <c r="B498" s="33" t="s">
        <v>262</v>
      </c>
      <c r="C498" s="7"/>
      <c r="D498" s="7"/>
      <c r="E498" s="31"/>
      <c r="G498" s="77" t="s">
        <v>326</v>
      </c>
      <c r="H498" s="73"/>
      <c r="I498" s="73"/>
      <c r="J498" s="31"/>
    </row>
    <row r="499" spans="2:10" x14ac:dyDescent="0.2">
      <c r="B499" s="33"/>
      <c r="C499" s="7"/>
      <c r="D499" s="7"/>
      <c r="E499" s="31"/>
      <c r="G499" s="77"/>
      <c r="H499" s="73"/>
      <c r="I499" s="73"/>
      <c r="J499" s="31"/>
    </row>
    <row r="500" spans="2:10" x14ac:dyDescent="0.2">
      <c r="B500" s="33"/>
      <c r="C500" s="7"/>
      <c r="D500" s="7"/>
      <c r="E500" s="31"/>
      <c r="G500" s="77"/>
      <c r="H500" s="73"/>
      <c r="I500" s="73"/>
      <c r="J500" s="31"/>
    </row>
    <row r="501" spans="2:10" ht="13.5" thickBot="1" x14ac:dyDescent="0.25">
      <c r="B501" s="34"/>
      <c r="C501" s="35"/>
      <c r="D501" s="35"/>
      <c r="E501" s="37"/>
      <c r="G501" s="78"/>
      <c r="H501" s="68"/>
      <c r="I501" s="68"/>
      <c r="J501" s="37"/>
    </row>
    <row r="502" spans="2:10" x14ac:dyDescent="0.2">
      <c r="B502" s="43"/>
      <c r="C502" s="20"/>
      <c r="D502" s="20"/>
      <c r="E502" s="20"/>
      <c r="G502" s="70"/>
      <c r="H502" s="69"/>
      <c r="I502" s="69"/>
      <c r="J502" s="20"/>
    </row>
    <row r="503" spans="2:10" ht="13.5" thickBot="1" x14ac:dyDescent="0.25">
      <c r="B503" s="8"/>
      <c r="C503" s="8"/>
      <c r="D503" s="8"/>
      <c r="G503" s="74"/>
      <c r="H503" s="74"/>
      <c r="I503" s="74"/>
      <c r="J503" s="8"/>
    </row>
    <row r="504" spans="2:10" x14ac:dyDescent="0.2">
      <c r="B504" s="109" t="s">
        <v>33</v>
      </c>
      <c r="C504" s="110"/>
      <c r="D504" s="111"/>
      <c r="G504" s="109" t="s">
        <v>346</v>
      </c>
      <c r="H504" s="110"/>
      <c r="I504" s="111"/>
      <c r="J504" s="8"/>
    </row>
    <row r="505" spans="2:10" x14ac:dyDescent="0.2">
      <c r="B505" s="112" t="s">
        <v>29</v>
      </c>
      <c r="C505" s="113" t="s">
        <v>0</v>
      </c>
      <c r="D505" s="114" t="s">
        <v>30</v>
      </c>
      <c r="G505" s="112" t="s">
        <v>301</v>
      </c>
      <c r="H505" s="113" t="s">
        <v>302</v>
      </c>
      <c r="I505" s="114" t="s">
        <v>304</v>
      </c>
      <c r="J505" s="8"/>
    </row>
    <row r="506" spans="2:10" x14ac:dyDescent="0.2">
      <c r="B506" s="118">
        <v>26545</v>
      </c>
      <c r="C506" s="119">
        <v>1763716</v>
      </c>
      <c r="D506" s="120">
        <v>15900508.8554</v>
      </c>
      <c r="G506" s="118">
        <f>B506</f>
        <v>26545</v>
      </c>
      <c r="H506" s="119">
        <f t="shared" ref="H506:H507" si="51">C506</f>
        <v>1763716</v>
      </c>
      <c r="I506" s="120">
        <f t="shared" ref="I506:I507" si="52">D506</f>
        <v>15900508.8554</v>
      </c>
      <c r="J506" s="8"/>
    </row>
    <row r="507" spans="2:10" ht="13.5" thickBot="1" x14ac:dyDescent="0.25">
      <c r="B507" s="115">
        <v>9</v>
      </c>
      <c r="C507" s="116">
        <v>10</v>
      </c>
      <c r="D507" s="117">
        <v>9</v>
      </c>
      <c r="G507" s="115">
        <f>B507</f>
        <v>9</v>
      </c>
      <c r="H507" s="116">
        <f t="shared" si="51"/>
        <v>10</v>
      </c>
      <c r="I507" s="117">
        <f t="shared" si="52"/>
        <v>9</v>
      </c>
      <c r="J507" s="8"/>
    </row>
    <row r="508" spans="2:10" x14ac:dyDescent="0.2">
      <c r="B508" s="8"/>
      <c r="C508" s="8"/>
      <c r="D508" s="8"/>
      <c r="G508" s="74"/>
      <c r="H508" s="74"/>
      <c r="I508" s="74"/>
      <c r="J508" s="8"/>
    </row>
    <row r="509" spans="2:10" x14ac:dyDescent="0.2">
      <c r="B509" s="8"/>
      <c r="C509" s="8"/>
      <c r="D509" s="8"/>
      <c r="G509" s="74"/>
      <c r="H509" s="74"/>
      <c r="I509" s="74"/>
      <c r="J509" s="8"/>
    </row>
    <row r="510" spans="2:10" x14ac:dyDescent="0.2">
      <c r="B510" s="13"/>
      <c r="C510" s="13"/>
      <c r="D510" s="13"/>
      <c r="G510" s="67"/>
      <c r="H510" s="67"/>
      <c r="I510" s="67"/>
      <c r="J510" s="8"/>
    </row>
    <row r="511" spans="2:10" x14ac:dyDescent="0.2">
      <c r="B511" s="7"/>
      <c r="C511" s="7"/>
      <c r="D511" s="7"/>
      <c r="G511" s="73"/>
      <c r="H511" s="73"/>
      <c r="I511" s="73"/>
      <c r="J511" s="8"/>
    </row>
    <row r="512" spans="2:10" ht="13.5" thickBot="1" x14ac:dyDescent="0.25">
      <c r="B512" s="7"/>
      <c r="C512" s="7"/>
      <c r="D512" s="7"/>
      <c r="E512" s="20"/>
      <c r="G512" s="73"/>
      <c r="H512" s="73"/>
      <c r="I512" s="73"/>
      <c r="J512" s="20"/>
    </row>
    <row r="513" spans="2:10" ht="15.75" customHeight="1" x14ac:dyDescent="0.2">
      <c r="B513" s="93" t="s">
        <v>546</v>
      </c>
      <c r="C513" s="94"/>
      <c r="D513" s="94"/>
      <c r="E513" s="95"/>
      <c r="G513" s="93" t="s">
        <v>575</v>
      </c>
      <c r="H513" s="94"/>
      <c r="I513" s="94"/>
      <c r="J513" s="95"/>
    </row>
    <row r="514" spans="2:10" x14ac:dyDescent="0.2">
      <c r="B514" s="42"/>
      <c r="C514" s="7"/>
      <c r="D514" s="7"/>
      <c r="E514" s="31"/>
      <c r="G514" s="79"/>
      <c r="H514" s="73"/>
      <c r="I514" s="73"/>
      <c r="J514" s="31"/>
    </row>
    <row r="515" spans="2:10" x14ac:dyDescent="0.2">
      <c r="B515" s="52" t="s">
        <v>260</v>
      </c>
      <c r="C515" s="7"/>
      <c r="D515" s="7"/>
      <c r="E515" s="31"/>
      <c r="G515" s="76" t="s">
        <v>313</v>
      </c>
      <c r="H515" s="73"/>
      <c r="I515" s="73"/>
      <c r="J515" s="31"/>
    </row>
    <row r="516" spans="2:10" x14ac:dyDescent="0.2">
      <c r="B516" s="33" t="s">
        <v>275</v>
      </c>
      <c r="C516" s="7"/>
      <c r="D516" s="7"/>
      <c r="E516" s="31"/>
      <c r="G516" s="77" t="s">
        <v>322</v>
      </c>
      <c r="H516" s="73"/>
      <c r="I516" s="73"/>
      <c r="J516" s="31"/>
    </row>
    <row r="517" spans="2:10" x14ac:dyDescent="0.2">
      <c r="B517" s="33" t="s">
        <v>254</v>
      </c>
      <c r="C517" s="7"/>
      <c r="D517" s="7"/>
      <c r="E517" s="31"/>
      <c r="G517" s="77" t="s">
        <v>306</v>
      </c>
      <c r="H517" s="73"/>
      <c r="I517" s="73"/>
      <c r="J517" s="31"/>
    </row>
    <row r="518" spans="2:10" x14ac:dyDescent="0.2">
      <c r="B518" s="33"/>
      <c r="C518" s="7"/>
      <c r="D518" s="7"/>
      <c r="E518" s="31"/>
      <c r="G518" s="77"/>
      <c r="H518" s="73"/>
      <c r="I518" s="73"/>
      <c r="J518" s="31"/>
    </row>
    <row r="519" spans="2:10" x14ac:dyDescent="0.2">
      <c r="B519" s="33"/>
      <c r="C519" s="7"/>
      <c r="D519" s="7"/>
      <c r="E519" s="31"/>
      <c r="G519" s="77"/>
      <c r="H519" s="73"/>
      <c r="I519" s="73"/>
      <c r="J519" s="31"/>
    </row>
    <row r="520" spans="2:10" ht="13.5" thickBot="1" x14ac:dyDescent="0.25">
      <c r="B520" s="34"/>
      <c r="C520" s="35"/>
      <c r="D520" s="35"/>
      <c r="E520" s="37"/>
      <c r="G520" s="78"/>
      <c r="H520" s="68"/>
      <c r="I520" s="68"/>
      <c r="J520" s="37"/>
    </row>
    <row r="521" spans="2:10" x14ac:dyDescent="0.2">
      <c r="B521" s="43"/>
      <c r="C521" s="20"/>
      <c r="D521" s="20"/>
      <c r="E521" s="20"/>
      <c r="G521" s="70"/>
      <c r="H521" s="69"/>
      <c r="I521" s="69"/>
      <c r="J521" s="20"/>
    </row>
    <row r="522" spans="2:10" ht="13.5" thickBot="1" x14ac:dyDescent="0.25">
      <c r="B522" s="8"/>
      <c r="C522" s="8"/>
      <c r="D522" s="8"/>
      <c r="G522" s="74"/>
      <c r="H522" s="74"/>
      <c r="I522" s="74"/>
      <c r="J522" s="8"/>
    </row>
    <row r="523" spans="2:10" x14ac:dyDescent="0.2">
      <c r="B523" s="109" t="s">
        <v>33</v>
      </c>
      <c r="C523" s="110"/>
      <c r="D523" s="111"/>
      <c r="G523" s="109" t="s">
        <v>346</v>
      </c>
      <c r="H523" s="110"/>
      <c r="I523" s="111"/>
      <c r="J523" s="8"/>
    </row>
    <row r="524" spans="2:10" x14ac:dyDescent="0.2">
      <c r="B524" s="112" t="s">
        <v>29</v>
      </c>
      <c r="C524" s="113" t="s">
        <v>0</v>
      </c>
      <c r="D524" s="114" t="s">
        <v>30</v>
      </c>
      <c r="G524" s="112" t="s">
        <v>301</v>
      </c>
      <c r="H524" s="113" t="s">
        <v>302</v>
      </c>
      <c r="I524" s="114" t="s">
        <v>304</v>
      </c>
      <c r="J524" s="8"/>
    </row>
    <row r="525" spans="2:10" x14ac:dyDescent="0.2">
      <c r="B525" s="118">
        <v>16475</v>
      </c>
      <c r="C525" s="119">
        <v>1246845</v>
      </c>
      <c r="D525" s="120">
        <v>5405082.7893000003</v>
      </c>
      <c r="G525" s="118">
        <f>B525</f>
        <v>16475</v>
      </c>
      <c r="H525" s="119">
        <f t="shared" ref="H525:H526" si="53">C525</f>
        <v>1246845</v>
      </c>
      <c r="I525" s="120">
        <f t="shared" ref="I525:I526" si="54">D525</f>
        <v>5405082.7893000003</v>
      </c>
      <c r="J525" s="8"/>
    </row>
    <row r="526" spans="2:10" ht="13.5" thickBot="1" x14ac:dyDescent="0.25">
      <c r="B526" s="115">
        <v>16</v>
      </c>
      <c r="C526" s="116">
        <v>16</v>
      </c>
      <c r="D526" s="117">
        <v>13</v>
      </c>
      <c r="G526" s="115">
        <f>B526</f>
        <v>16</v>
      </c>
      <c r="H526" s="116">
        <f t="shared" si="53"/>
        <v>16</v>
      </c>
      <c r="I526" s="117">
        <f t="shared" si="54"/>
        <v>13</v>
      </c>
      <c r="J526" s="8"/>
    </row>
    <row r="527" spans="2:10" x14ac:dyDescent="0.2">
      <c r="B527" s="7"/>
      <c r="C527" s="7"/>
      <c r="D527" s="7"/>
      <c r="G527" s="73"/>
      <c r="H527" s="73"/>
      <c r="I527" s="73"/>
      <c r="J527" s="8"/>
    </row>
    <row r="528" spans="2:10" x14ac:dyDescent="0.2">
      <c r="B528" s="7"/>
      <c r="C528" s="7"/>
      <c r="D528" s="7"/>
      <c r="G528" s="73"/>
      <c r="H528" s="73"/>
      <c r="I528" s="73"/>
      <c r="J528" s="8"/>
    </row>
    <row r="529" spans="2:10" x14ac:dyDescent="0.2">
      <c r="B529" s="13"/>
      <c r="C529" s="13"/>
      <c r="D529" s="13"/>
      <c r="G529" s="67"/>
      <c r="H529" s="67"/>
      <c r="I529" s="67"/>
      <c r="J529" s="8"/>
    </row>
    <row r="530" spans="2:10" x14ac:dyDescent="0.2">
      <c r="B530" s="7"/>
      <c r="C530" s="7"/>
      <c r="D530" s="7"/>
      <c r="G530" s="73"/>
      <c r="H530" s="73"/>
      <c r="I530" s="73"/>
      <c r="J530" s="8"/>
    </row>
    <row r="531" spans="2:10" ht="13.5" thickBot="1" x14ac:dyDescent="0.25">
      <c r="B531" s="7"/>
      <c r="C531" s="7"/>
      <c r="D531" s="7"/>
      <c r="E531" s="20"/>
      <c r="G531" s="73"/>
      <c r="H531" s="73"/>
      <c r="I531" s="73"/>
      <c r="J531" s="20"/>
    </row>
    <row r="532" spans="2:10" ht="15.75" customHeight="1" x14ac:dyDescent="0.2">
      <c r="B532" s="93" t="s">
        <v>547</v>
      </c>
      <c r="C532" s="94"/>
      <c r="D532" s="94"/>
      <c r="E532" s="95"/>
      <c r="G532" s="93" t="s">
        <v>576</v>
      </c>
      <c r="H532" s="94"/>
      <c r="I532" s="94"/>
      <c r="J532" s="95"/>
    </row>
    <row r="533" spans="2:10" x14ac:dyDescent="0.2">
      <c r="B533" s="42"/>
      <c r="C533" s="7"/>
      <c r="D533" s="7"/>
      <c r="E533" s="31"/>
      <c r="G533" s="79"/>
      <c r="H533" s="73"/>
      <c r="I533" s="73"/>
      <c r="J533" s="31"/>
    </row>
    <row r="534" spans="2:10" x14ac:dyDescent="0.2">
      <c r="B534" s="52" t="s">
        <v>279</v>
      </c>
      <c r="C534" s="7"/>
      <c r="D534" s="7"/>
      <c r="E534" s="31"/>
      <c r="G534" s="76" t="s">
        <v>325</v>
      </c>
      <c r="H534" s="73"/>
      <c r="I534" s="73"/>
      <c r="J534" s="31"/>
    </row>
    <row r="535" spans="2:10" x14ac:dyDescent="0.2">
      <c r="B535" s="33" t="s">
        <v>280</v>
      </c>
      <c r="C535" s="7"/>
      <c r="D535" s="7"/>
      <c r="E535" s="31"/>
      <c r="G535" s="77" t="s">
        <v>327</v>
      </c>
      <c r="H535" s="73"/>
      <c r="I535" s="73"/>
      <c r="J535" s="31"/>
    </row>
    <row r="536" spans="2:10" x14ac:dyDescent="0.2">
      <c r="B536" s="33" t="s">
        <v>259</v>
      </c>
      <c r="C536" s="7"/>
      <c r="D536" s="7"/>
      <c r="E536" s="31"/>
      <c r="G536" s="77" t="s">
        <v>310</v>
      </c>
      <c r="H536" s="73"/>
      <c r="I536" s="73"/>
      <c r="J536" s="31"/>
    </row>
    <row r="537" spans="2:10" x14ac:dyDescent="0.2">
      <c r="B537" s="33"/>
      <c r="C537" s="7"/>
      <c r="D537" s="7"/>
      <c r="E537" s="31"/>
      <c r="G537" s="77"/>
      <c r="H537" s="73"/>
      <c r="I537" s="73"/>
      <c r="J537" s="31"/>
    </row>
    <row r="538" spans="2:10" x14ac:dyDescent="0.2">
      <c r="B538" s="33"/>
      <c r="C538" s="7"/>
      <c r="D538" s="7"/>
      <c r="E538" s="31"/>
      <c r="G538" s="77"/>
      <c r="H538" s="73"/>
      <c r="I538" s="73"/>
      <c r="J538" s="31"/>
    </row>
    <row r="539" spans="2:10" ht="13.5" thickBot="1" x14ac:dyDescent="0.25">
      <c r="B539" s="34"/>
      <c r="C539" s="35"/>
      <c r="D539" s="35"/>
      <c r="E539" s="37"/>
      <c r="G539" s="78"/>
      <c r="H539" s="68"/>
      <c r="I539" s="68"/>
      <c r="J539" s="37"/>
    </row>
    <row r="540" spans="2:10" x14ac:dyDescent="0.2">
      <c r="B540" s="43"/>
      <c r="C540" s="20"/>
      <c r="D540" s="20"/>
      <c r="E540" s="20"/>
      <c r="G540" s="70"/>
      <c r="H540" s="69"/>
      <c r="I540" s="69"/>
      <c r="J540" s="20"/>
    </row>
    <row r="541" spans="2:10" ht="13.5" thickBot="1" x14ac:dyDescent="0.25">
      <c r="B541" s="8"/>
      <c r="C541" s="8"/>
      <c r="D541" s="8"/>
      <c r="G541" s="74"/>
      <c r="H541" s="74"/>
      <c r="I541" s="74"/>
      <c r="J541" s="8"/>
    </row>
    <row r="542" spans="2:10" x14ac:dyDescent="0.2">
      <c r="B542" s="109" t="s">
        <v>33</v>
      </c>
      <c r="C542" s="110"/>
      <c r="D542" s="111"/>
      <c r="G542" s="109" t="s">
        <v>346</v>
      </c>
      <c r="H542" s="110"/>
      <c r="I542" s="111"/>
      <c r="J542" s="8"/>
    </row>
    <row r="543" spans="2:10" x14ac:dyDescent="0.2">
      <c r="B543" s="112" t="s">
        <v>29</v>
      </c>
      <c r="C543" s="113" t="s">
        <v>0</v>
      </c>
      <c r="D543" s="114" t="s">
        <v>30</v>
      </c>
      <c r="G543" s="112" t="s">
        <v>301</v>
      </c>
      <c r="H543" s="113" t="s">
        <v>302</v>
      </c>
      <c r="I543" s="114" t="s">
        <v>304</v>
      </c>
      <c r="J543" s="8"/>
    </row>
    <row r="544" spans="2:10" x14ac:dyDescent="0.2">
      <c r="B544" s="118">
        <v>22046</v>
      </c>
      <c r="C544" s="119">
        <v>1465188</v>
      </c>
      <c r="D544" s="120">
        <v>2186408.8081999999</v>
      </c>
      <c r="G544" s="118">
        <f>B544</f>
        <v>22046</v>
      </c>
      <c r="H544" s="119">
        <f t="shared" ref="H544:H545" si="55">C544</f>
        <v>1465188</v>
      </c>
      <c r="I544" s="120">
        <f t="shared" ref="I544:I545" si="56">D544</f>
        <v>2186408.8081999999</v>
      </c>
      <c r="J544" s="8"/>
    </row>
    <row r="545" spans="2:10" s="5" customFormat="1" ht="13.5" thickBot="1" x14ac:dyDescent="0.25">
      <c r="B545" s="115">
        <v>12</v>
      </c>
      <c r="C545" s="116">
        <v>15</v>
      </c>
      <c r="D545" s="117">
        <v>19</v>
      </c>
      <c r="E545" s="8"/>
      <c r="F545" s="19"/>
      <c r="G545" s="115">
        <f>B545</f>
        <v>12</v>
      </c>
      <c r="H545" s="116">
        <f t="shared" si="55"/>
        <v>15</v>
      </c>
      <c r="I545" s="117">
        <f t="shared" si="56"/>
        <v>19</v>
      </c>
      <c r="J545" s="8"/>
    </row>
    <row r="546" spans="2:10" s="5" customFormat="1" x14ac:dyDescent="0.2">
      <c r="B546" s="8"/>
      <c r="C546" s="8"/>
      <c r="D546" s="8"/>
      <c r="E546" s="8"/>
      <c r="F546" s="19"/>
      <c r="G546" s="74"/>
      <c r="H546" s="74"/>
      <c r="I546" s="74"/>
      <c r="J546" s="8"/>
    </row>
    <row r="547" spans="2:10" s="5" customFormat="1" x14ac:dyDescent="0.2">
      <c r="B547" s="8"/>
      <c r="C547" s="8"/>
      <c r="D547" s="8"/>
      <c r="E547" s="8"/>
      <c r="F547" s="19"/>
      <c r="G547" s="74"/>
      <c r="H547" s="74"/>
      <c r="I547" s="74"/>
      <c r="J547" s="8"/>
    </row>
    <row r="548" spans="2:10" x14ac:dyDescent="0.2">
      <c r="B548" s="13"/>
      <c r="C548" s="13"/>
      <c r="D548" s="13"/>
      <c r="G548" s="67"/>
      <c r="H548" s="67"/>
      <c r="I548" s="67"/>
      <c r="J548" s="8"/>
    </row>
    <row r="549" spans="2:10" x14ac:dyDescent="0.2">
      <c r="B549" s="7"/>
      <c r="C549" s="7"/>
      <c r="D549" s="7"/>
      <c r="G549" s="73"/>
      <c r="H549" s="73"/>
      <c r="I549" s="73"/>
      <c r="J549" s="8"/>
    </row>
    <row r="550" spans="2:10" ht="13.5" thickBot="1" x14ac:dyDescent="0.25">
      <c r="B550" s="7"/>
      <c r="C550" s="7"/>
      <c r="D550" s="7"/>
      <c r="E550" s="20"/>
      <c r="G550" s="73"/>
      <c r="H550" s="73"/>
      <c r="I550" s="73"/>
      <c r="J550" s="20"/>
    </row>
    <row r="551" spans="2:10" ht="15.75" customHeight="1" x14ac:dyDescent="0.2">
      <c r="B551" s="93" t="s">
        <v>548</v>
      </c>
      <c r="C551" s="94"/>
      <c r="D551" s="94"/>
      <c r="E551" s="95"/>
      <c r="G551" s="96" t="s">
        <v>577</v>
      </c>
      <c r="H551" s="94"/>
      <c r="I551" s="94"/>
      <c r="J551" s="95"/>
    </row>
    <row r="552" spans="2:10" x14ac:dyDescent="0.2">
      <c r="B552" s="42"/>
      <c r="C552" s="7"/>
      <c r="D552" s="7"/>
      <c r="E552" s="31"/>
      <c r="G552" s="79"/>
      <c r="H552" s="73"/>
      <c r="I552" s="73"/>
      <c r="J552" s="31"/>
    </row>
    <row r="553" spans="2:10" x14ac:dyDescent="0.2">
      <c r="B553" s="52" t="s">
        <v>256</v>
      </c>
      <c r="C553" s="7"/>
      <c r="D553" s="7"/>
      <c r="E553" s="31"/>
      <c r="G553" s="76" t="s">
        <v>461</v>
      </c>
      <c r="H553" s="73"/>
      <c r="I553" s="73"/>
      <c r="J553" s="31"/>
    </row>
    <row r="554" spans="2:10" x14ac:dyDescent="0.2">
      <c r="B554" s="52" t="s">
        <v>268</v>
      </c>
      <c r="C554" s="7"/>
      <c r="D554" s="7"/>
      <c r="E554" s="31"/>
      <c r="G554" s="76" t="s">
        <v>462</v>
      </c>
      <c r="H554" s="73"/>
      <c r="I554" s="73"/>
      <c r="J554" s="31"/>
    </row>
    <row r="555" spans="2:10" x14ac:dyDescent="0.2">
      <c r="B555" s="33" t="s">
        <v>281</v>
      </c>
      <c r="C555" s="7"/>
      <c r="D555" s="7"/>
      <c r="E555" s="31"/>
      <c r="G555" s="77" t="s">
        <v>328</v>
      </c>
      <c r="H555" s="73"/>
      <c r="I555" s="73"/>
      <c r="J555" s="31"/>
    </row>
    <row r="556" spans="2:10" x14ac:dyDescent="0.2">
      <c r="B556" s="33" t="s">
        <v>276</v>
      </c>
      <c r="C556" s="7"/>
      <c r="D556" s="7"/>
      <c r="E556" s="31"/>
      <c r="G556" s="77" t="s">
        <v>323</v>
      </c>
      <c r="H556" s="73"/>
      <c r="I556" s="73"/>
      <c r="J556" s="31"/>
    </row>
    <row r="557" spans="2:10" x14ac:dyDescent="0.2">
      <c r="B557" s="33"/>
      <c r="C557" s="7"/>
      <c r="D557" s="7"/>
      <c r="E557" s="31"/>
      <c r="G557" s="77"/>
      <c r="H557" s="73"/>
      <c r="I557" s="73"/>
      <c r="J557" s="31"/>
    </row>
    <row r="558" spans="2:10" x14ac:dyDescent="0.2">
      <c r="B558" s="33"/>
      <c r="C558" s="7"/>
      <c r="D558" s="7"/>
      <c r="E558" s="31"/>
      <c r="G558" s="77"/>
      <c r="H558" s="73"/>
      <c r="I558" s="73"/>
      <c r="J558" s="31"/>
    </row>
    <row r="559" spans="2:10" ht="13.5" thickBot="1" x14ac:dyDescent="0.25">
      <c r="B559" s="34"/>
      <c r="C559" s="35"/>
      <c r="D559" s="35"/>
      <c r="E559" s="37"/>
      <c r="G559" s="78"/>
      <c r="H559" s="68"/>
      <c r="I559" s="68"/>
      <c r="J559" s="37"/>
    </row>
    <row r="560" spans="2:10" x14ac:dyDescent="0.2">
      <c r="B560" s="43"/>
      <c r="C560" s="20"/>
      <c r="D560" s="20"/>
      <c r="E560" s="20"/>
      <c r="G560" s="70"/>
      <c r="H560" s="69"/>
      <c r="I560" s="69"/>
      <c r="J560" s="20"/>
    </row>
    <row r="561" spans="2:10" ht="13.5" thickBot="1" x14ac:dyDescent="0.25">
      <c r="B561" s="8"/>
      <c r="C561" s="8"/>
      <c r="D561" s="8"/>
      <c r="G561" s="74"/>
      <c r="H561" s="74"/>
      <c r="I561" s="74"/>
      <c r="J561" s="8"/>
    </row>
    <row r="562" spans="2:10" x14ac:dyDescent="0.2">
      <c r="B562" s="109" t="s">
        <v>33</v>
      </c>
      <c r="C562" s="110"/>
      <c r="D562" s="111"/>
      <c r="G562" s="109" t="s">
        <v>346</v>
      </c>
      <c r="H562" s="110"/>
      <c r="I562" s="111"/>
      <c r="J562" s="8"/>
    </row>
    <row r="563" spans="2:10" x14ac:dyDescent="0.2">
      <c r="B563" s="112" t="s">
        <v>29</v>
      </c>
      <c r="C563" s="113" t="s">
        <v>0</v>
      </c>
      <c r="D563" s="114" t="s">
        <v>30</v>
      </c>
      <c r="G563" s="112" t="s">
        <v>301</v>
      </c>
      <c r="H563" s="113" t="s">
        <v>302</v>
      </c>
      <c r="I563" s="114" t="s">
        <v>304</v>
      </c>
      <c r="J563" s="8"/>
    </row>
    <row r="564" spans="2:10" x14ac:dyDescent="0.2">
      <c r="B564" s="118">
        <v>23084</v>
      </c>
      <c r="C564" s="119">
        <v>1580846</v>
      </c>
      <c r="D564" s="120">
        <v>1417490.0650999998</v>
      </c>
      <c r="G564" s="118">
        <f>B564</f>
        <v>23084</v>
      </c>
      <c r="H564" s="119">
        <f t="shared" ref="H564:H565" si="57">C564</f>
        <v>1580846</v>
      </c>
      <c r="I564" s="120">
        <f t="shared" ref="I564:I565" si="58">D564</f>
        <v>1417490.0650999998</v>
      </c>
      <c r="J564" s="8"/>
    </row>
    <row r="565" spans="2:10" ht="13.5" thickBot="1" x14ac:dyDescent="0.25">
      <c r="B565" s="115">
        <v>10</v>
      </c>
      <c r="C565" s="116">
        <v>13</v>
      </c>
      <c r="D565" s="117">
        <v>21</v>
      </c>
      <c r="G565" s="115">
        <f>B565</f>
        <v>10</v>
      </c>
      <c r="H565" s="116">
        <f t="shared" si="57"/>
        <v>13</v>
      </c>
      <c r="I565" s="117">
        <f t="shared" si="58"/>
        <v>21</v>
      </c>
      <c r="J565" s="8"/>
    </row>
    <row r="566" spans="2:10" x14ac:dyDescent="0.2">
      <c r="B566" s="8"/>
      <c r="C566" s="8"/>
      <c r="D566" s="8"/>
      <c r="G566" s="74"/>
      <c r="H566" s="74"/>
      <c r="I566" s="74"/>
      <c r="J566" s="8"/>
    </row>
    <row r="567" spans="2:10" x14ac:dyDescent="0.2">
      <c r="B567" s="8"/>
      <c r="C567" s="8"/>
      <c r="D567" s="8"/>
      <c r="G567" s="74"/>
      <c r="H567" s="74"/>
      <c r="I567" s="74"/>
      <c r="J567" s="8"/>
    </row>
    <row r="568" spans="2:10" x14ac:dyDescent="0.2">
      <c r="B568" s="13"/>
      <c r="C568" s="13"/>
      <c r="D568" s="13"/>
      <c r="G568" s="67"/>
      <c r="H568" s="67"/>
      <c r="I568" s="67"/>
      <c r="J568" s="8"/>
    </row>
    <row r="569" spans="2:10" x14ac:dyDescent="0.2">
      <c r="B569" s="7"/>
      <c r="C569" s="7"/>
      <c r="D569" s="7"/>
      <c r="G569" s="73"/>
      <c r="H569" s="73"/>
      <c r="I569" s="73"/>
      <c r="J569" s="8"/>
    </row>
    <row r="570" spans="2:10" ht="13.5" thickBot="1" x14ac:dyDescent="0.25">
      <c r="B570" s="20"/>
      <c r="C570" s="7"/>
      <c r="D570" s="7"/>
      <c r="E570" s="20"/>
      <c r="G570" s="69"/>
      <c r="H570" s="73"/>
      <c r="I570" s="73"/>
      <c r="J570" s="20"/>
    </row>
    <row r="571" spans="2:10" ht="15.75" customHeight="1" x14ac:dyDescent="0.2">
      <c r="B571" s="93" t="s">
        <v>549</v>
      </c>
      <c r="C571" s="94"/>
      <c r="D571" s="94"/>
      <c r="E571" s="95"/>
      <c r="G571" s="93" t="s">
        <v>578</v>
      </c>
      <c r="H571" s="94"/>
      <c r="I571" s="94"/>
      <c r="J571" s="95"/>
    </row>
    <row r="572" spans="2:10" x14ac:dyDescent="0.2">
      <c r="B572" s="42"/>
      <c r="C572" s="7"/>
      <c r="D572" s="7"/>
      <c r="E572" s="31"/>
      <c r="G572" s="79"/>
      <c r="H572" s="73"/>
      <c r="I572" s="73"/>
      <c r="J572" s="31"/>
    </row>
    <row r="573" spans="2:10" x14ac:dyDescent="0.2">
      <c r="B573" s="52" t="s">
        <v>283</v>
      </c>
      <c r="C573" s="7"/>
      <c r="D573" s="7"/>
      <c r="E573" s="31"/>
      <c r="G573" s="76" t="s">
        <v>461</v>
      </c>
      <c r="H573" s="73"/>
      <c r="I573" s="73"/>
      <c r="J573" s="31"/>
    </row>
    <row r="574" spans="2:10" x14ac:dyDescent="0.2">
      <c r="B574" s="33" t="s">
        <v>476</v>
      </c>
      <c r="C574" s="7"/>
      <c r="D574" s="7"/>
      <c r="E574" s="31"/>
      <c r="G574" s="77" t="s">
        <v>491</v>
      </c>
      <c r="H574" s="73"/>
      <c r="I574" s="73"/>
      <c r="J574" s="31"/>
    </row>
    <row r="575" spans="2:10" x14ac:dyDescent="0.2">
      <c r="B575" s="33"/>
      <c r="C575" s="7"/>
      <c r="D575" s="7"/>
      <c r="E575" s="31"/>
      <c r="G575" s="77"/>
      <c r="H575" s="73"/>
      <c r="I575" s="73"/>
      <c r="J575" s="31"/>
    </row>
    <row r="576" spans="2:10" x14ac:dyDescent="0.2">
      <c r="B576" s="33"/>
      <c r="C576" s="7"/>
      <c r="D576" s="7"/>
      <c r="E576" s="31"/>
      <c r="G576" s="77"/>
      <c r="H576" s="73"/>
      <c r="I576" s="73"/>
      <c r="J576" s="31"/>
    </row>
    <row r="577" spans="2:10" ht="13.5" thickBot="1" x14ac:dyDescent="0.25">
      <c r="B577" s="34"/>
      <c r="C577" s="35"/>
      <c r="D577" s="35"/>
      <c r="E577" s="37"/>
      <c r="G577" s="78"/>
      <c r="H577" s="68"/>
      <c r="I577" s="68"/>
      <c r="J577" s="37"/>
    </row>
    <row r="578" spans="2:10" x14ac:dyDescent="0.2">
      <c r="B578" s="43"/>
      <c r="C578" s="20"/>
      <c r="D578" s="20"/>
      <c r="E578" s="20"/>
      <c r="G578" s="70"/>
      <c r="H578" s="69"/>
      <c r="I578" s="69"/>
      <c r="J578" s="20"/>
    </row>
    <row r="579" spans="2:10" ht="13.5" thickBot="1" x14ac:dyDescent="0.25">
      <c r="B579" s="8"/>
      <c r="C579" s="8"/>
      <c r="D579" s="8"/>
      <c r="G579" s="74"/>
      <c r="H579" s="74"/>
      <c r="I579" s="74"/>
      <c r="J579" s="8"/>
    </row>
    <row r="580" spans="2:10" x14ac:dyDescent="0.2">
      <c r="B580" s="109" t="s">
        <v>33</v>
      </c>
      <c r="C580" s="110"/>
      <c r="D580" s="111"/>
      <c r="G580" s="109" t="s">
        <v>346</v>
      </c>
      <c r="H580" s="110"/>
      <c r="I580" s="111"/>
      <c r="J580" s="8"/>
    </row>
    <row r="581" spans="2:10" x14ac:dyDescent="0.2">
      <c r="B581" s="112" t="s">
        <v>29</v>
      </c>
      <c r="C581" s="113" t="s">
        <v>0</v>
      </c>
      <c r="D581" s="114" t="s">
        <v>30</v>
      </c>
      <c r="G581" s="112" t="s">
        <v>301</v>
      </c>
      <c r="H581" s="113" t="s">
        <v>302</v>
      </c>
      <c r="I581" s="114" t="s">
        <v>304</v>
      </c>
      <c r="J581" s="8"/>
    </row>
    <row r="582" spans="2:10" x14ac:dyDescent="0.2">
      <c r="B582" s="118">
        <v>21654</v>
      </c>
      <c r="C582" s="119">
        <v>1941582</v>
      </c>
      <c r="D582" s="120">
        <v>19217318.830458995</v>
      </c>
      <c r="G582" s="118">
        <f>B582</f>
        <v>21654</v>
      </c>
      <c r="H582" s="119">
        <f t="shared" ref="H582:H583" si="59">C582</f>
        <v>1941582</v>
      </c>
      <c r="I582" s="120">
        <f t="shared" ref="I582:I583" si="60">D582</f>
        <v>19217318.830458995</v>
      </c>
      <c r="J582" s="8"/>
    </row>
    <row r="583" spans="2:10" ht="13.5" thickBot="1" x14ac:dyDescent="0.25">
      <c r="B583" s="115">
        <v>13</v>
      </c>
      <c r="C583" s="116">
        <v>9</v>
      </c>
      <c r="D583" s="117">
        <v>8</v>
      </c>
      <c r="G583" s="115">
        <f>B583</f>
        <v>13</v>
      </c>
      <c r="H583" s="116">
        <f t="shared" si="59"/>
        <v>9</v>
      </c>
      <c r="I583" s="117">
        <f t="shared" si="60"/>
        <v>8</v>
      </c>
      <c r="J583" s="8"/>
    </row>
    <row r="584" spans="2:10" x14ac:dyDescent="0.2">
      <c r="B584" s="8"/>
      <c r="C584" s="8"/>
      <c r="D584" s="8"/>
      <c r="G584" s="74"/>
      <c r="H584" s="74"/>
      <c r="I584" s="74"/>
      <c r="J584" s="8"/>
    </row>
    <row r="585" spans="2:10" x14ac:dyDescent="0.2">
      <c r="B585" s="8"/>
      <c r="C585" s="8"/>
      <c r="D585" s="8"/>
      <c r="G585" s="74"/>
      <c r="H585" s="74"/>
      <c r="I585" s="74"/>
      <c r="J585" s="8"/>
    </row>
    <row r="586" spans="2:10" x14ac:dyDescent="0.2">
      <c r="B586" s="8"/>
      <c r="C586" s="8"/>
      <c r="D586" s="8"/>
      <c r="G586" s="74"/>
      <c r="H586" s="74"/>
      <c r="I586" s="74"/>
      <c r="J586" s="8"/>
    </row>
    <row r="587" spans="2:10" x14ac:dyDescent="0.2">
      <c r="B587" s="13"/>
      <c r="C587" s="13"/>
      <c r="D587" s="13"/>
      <c r="G587" s="67"/>
      <c r="H587" s="67"/>
      <c r="I587" s="67"/>
      <c r="J587" s="8"/>
    </row>
    <row r="588" spans="2:10" x14ac:dyDescent="0.2">
      <c r="B588" s="7"/>
      <c r="C588" s="7"/>
      <c r="D588" s="7"/>
      <c r="G588" s="73"/>
      <c r="H588" s="73"/>
      <c r="I588" s="73"/>
      <c r="J588" s="8"/>
    </row>
    <row r="589" spans="2:10" ht="13.5" thickBot="1" x14ac:dyDescent="0.25">
      <c r="B589" s="7"/>
      <c r="C589" s="7"/>
      <c r="D589" s="7"/>
      <c r="E589" s="20"/>
      <c r="G589" s="73"/>
      <c r="H589" s="73"/>
      <c r="I589" s="73"/>
      <c r="J589" s="20"/>
    </row>
    <row r="590" spans="2:10" ht="15.75" customHeight="1" x14ac:dyDescent="0.2">
      <c r="B590" s="93" t="s">
        <v>550</v>
      </c>
      <c r="C590" s="94"/>
      <c r="D590" s="94"/>
      <c r="E590" s="95"/>
      <c r="G590" s="93" t="s">
        <v>579</v>
      </c>
      <c r="H590" s="94"/>
      <c r="I590" s="94"/>
      <c r="J590" s="95"/>
    </row>
    <row r="591" spans="2:10" x14ac:dyDescent="0.2">
      <c r="B591" s="42"/>
      <c r="C591" s="7"/>
      <c r="D591" s="7"/>
      <c r="E591" s="31"/>
      <c r="G591" s="79"/>
      <c r="H591" s="73"/>
      <c r="I591" s="73"/>
      <c r="J591" s="31"/>
    </row>
    <row r="592" spans="2:10" x14ac:dyDescent="0.2">
      <c r="B592" s="52" t="s">
        <v>260</v>
      </c>
      <c r="C592" s="7"/>
      <c r="D592" s="7"/>
      <c r="E592" s="31"/>
      <c r="G592" s="76" t="s">
        <v>313</v>
      </c>
      <c r="H592" s="73"/>
      <c r="I592" s="73"/>
      <c r="J592" s="31"/>
    </row>
    <row r="593" spans="2:10" x14ac:dyDescent="0.2">
      <c r="B593" s="33" t="s">
        <v>477</v>
      </c>
      <c r="C593" s="7"/>
      <c r="D593" s="7"/>
      <c r="E593" s="31"/>
      <c r="G593" s="77" t="s">
        <v>498</v>
      </c>
      <c r="H593" s="73"/>
      <c r="I593" s="73"/>
      <c r="J593" s="31"/>
    </row>
    <row r="594" spans="2:10" x14ac:dyDescent="0.2">
      <c r="B594" s="42" t="s">
        <v>262</v>
      </c>
      <c r="C594" s="7"/>
      <c r="D594" s="7"/>
      <c r="E594" s="31"/>
      <c r="G594" s="79" t="s">
        <v>312</v>
      </c>
      <c r="H594" s="73"/>
      <c r="I594" s="73"/>
      <c r="J594" s="31"/>
    </row>
    <row r="595" spans="2:10" x14ac:dyDescent="0.2">
      <c r="B595" s="33"/>
      <c r="C595" s="20"/>
      <c r="D595" s="7"/>
      <c r="E595" s="31"/>
      <c r="G595" s="77"/>
      <c r="H595" s="69"/>
      <c r="I595" s="73"/>
      <c r="J595" s="31"/>
    </row>
    <row r="596" spans="2:10" x14ac:dyDescent="0.2">
      <c r="B596" s="33"/>
      <c r="C596" s="7"/>
      <c r="D596" s="7"/>
      <c r="E596" s="31"/>
      <c r="G596" s="77"/>
      <c r="H596" s="73"/>
      <c r="I596" s="73"/>
      <c r="J596" s="31"/>
    </row>
    <row r="597" spans="2:10" ht="13.5" thickBot="1" x14ac:dyDescent="0.25">
      <c r="B597" s="34"/>
      <c r="C597" s="35"/>
      <c r="D597" s="36"/>
      <c r="E597" s="37"/>
      <c r="G597" s="78"/>
      <c r="H597" s="68"/>
      <c r="I597" s="72"/>
      <c r="J597" s="37"/>
    </row>
    <row r="598" spans="2:10" x14ac:dyDescent="0.2">
      <c r="B598" s="43"/>
      <c r="C598" s="20"/>
      <c r="D598" s="20"/>
      <c r="E598" s="20"/>
      <c r="G598" s="70"/>
      <c r="H598" s="69"/>
      <c r="I598" s="69"/>
      <c r="J598" s="20"/>
    </row>
    <row r="599" spans="2:10" ht="13.5" thickBot="1" x14ac:dyDescent="0.25">
      <c r="B599" s="8"/>
      <c r="C599" s="8"/>
      <c r="D599" s="8"/>
      <c r="G599" s="74"/>
      <c r="H599" s="74"/>
      <c r="I599" s="74"/>
      <c r="J599" s="8"/>
    </row>
    <row r="600" spans="2:10" x14ac:dyDescent="0.2">
      <c r="B600" s="109" t="s">
        <v>33</v>
      </c>
      <c r="C600" s="110"/>
      <c r="D600" s="111"/>
      <c r="G600" s="109" t="s">
        <v>346</v>
      </c>
      <c r="H600" s="110"/>
      <c r="I600" s="111"/>
      <c r="J600" s="8"/>
    </row>
    <row r="601" spans="2:10" x14ac:dyDescent="0.2">
      <c r="B601" s="112" t="s">
        <v>29</v>
      </c>
      <c r="C601" s="113" t="s">
        <v>0</v>
      </c>
      <c r="D601" s="114" t="s">
        <v>30</v>
      </c>
      <c r="G601" s="112" t="s">
        <v>301</v>
      </c>
      <c r="H601" s="113" t="s">
        <v>302</v>
      </c>
      <c r="I601" s="114" t="s">
        <v>304</v>
      </c>
      <c r="J601" s="8"/>
    </row>
    <row r="602" spans="2:10" x14ac:dyDescent="0.2">
      <c r="B602" s="118">
        <v>4532</v>
      </c>
      <c r="C602" s="119">
        <v>332875</v>
      </c>
      <c r="D602" s="120">
        <v>144892.50570000001</v>
      </c>
      <c r="G602" s="118">
        <f>B602</f>
        <v>4532</v>
      </c>
      <c r="H602" s="119">
        <f t="shared" ref="H602:H603" si="61">C602</f>
        <v>332875</v>
      </c>
      <c r="I602" s="120">
        <f t="shared" ref="I602:I603" si="62">D602</f>
        <v>144892.50570000001</v>
      </c>
      <c r="J602" s="8"/>
    </row>
    <row r="603" spans="2:10" ht="13.5" thickBot="1" x14ac:dyDescent="0.25">
      <c r="B603" s="115">
        <v>28</v>
      </c>
      <c r="C603" s="116">
        <v>27</v>
      </c>
      <c r="D603" s="117">
        <v>28</v>
      </c>
      <c r="G603" s="115">
        <f>B603</f>
        <v>28</v>
      </c>
      <c r="H603" s="116">
        <f t="shared" si="61"/>
        <v>27</v>
      </c>
      <c r="I603" s="117">
        <f t="shared" si="62"/>
        <v>28</v>
      </c>
      <c r="J603" s="8"/>
    </row>
    <row r="604" spans="2:10" x14ac:dyDescent="0.2">
      <c r="B604" s="8"/>
      <c r="C604" s="8"/>
      <c r="D604" s="8"/>
      <c r="G604" s="74"/>
      <c r="H604" s="74"/>
      <c r="I604" s="74"/>
      <c r="J604" s="8"/>
    </row>
    <row r="605" spans="2:10" x14ac:dyDescent="0.2">
      <c r="G605" s="74"/>
      <c r="H605" s="74"/>
      <c r="I605" s="74"/>
      <c r="J605" s="8"/>
    </row>
    <row r="606" spans="2:10" x14ac:dyDescent="0.2">
      <c r="G606" s="74"/>
      <c r="H606" s="74"/>
      <c r="I606" s="74"/>
      <c r="J606" s="8"/>
    </row>
    <row r="607" spans="2:10" x14ac:dyDescent="0.2">
      <c r="G607" s="74"/>
      <c r="H607" s="74"/>
      <c r="I607" s="74"/>
      <c r="J607" s="8"/>
    </row>
    <row r="608" spans="2:10" x14ac:dyDescent="0.2">
      <c r="G608" s="74"/>
      <c r="H608" s="74"/>
      <c r="I608" s="74"/>
      <c r="J608" s="8"/>
    </row>
    <row r="609" spans="7:10" x14ac:dyDescent="0.2">
      <c r="G609" s="74"/>
      <c r="H609" s="74"/>
      <c r="I609" s="74"/>
      <c r="J609" s="8"/>
    </row>
    <row r="610" spans="7:10" x14ac:dyDescent="0.2">
      <c r="G610" s="74"/>
      <c r="H610" s="74"/>
      <c r="I610" s="74"/>
      <c r="J610" s="8"/>
    </row>
    <row r="611" spans="7:10" x14ac:dyDescent="0.2">
      <c r="G611" s="74"/>
      <c r="H611" s="74"/>
      <c r="I611" s="74"/>
      <c r="J611" s="8"/>
    </row>
    <row r="612" spans="7:10" x14ac:dyDescent="0.2">
      <c r="G612" s="74"/>
      <c r="H612" s="74"/>
      <c r="I612" s="74"/>
      <c r="J612" s="8"/>
    </row>
    <row r="613" spans="7:10" x14ac:dyDescent="0.2">
      <c r="G613" s="74"/>
      <c r="H613" s="74"/>
      <c r="I613" s="74"/>
      <c r="J613" s="8"/>
    </row>
    <row r="614" spans="7:10" x14ac:dyDescent="0.2">
      <c r="G614" s="74"/>
      <c r="H614" s="74"/>
      <c r="I614" s="74"/>
      <c r="J614" s="8"/>
    </row>
    <row r="615" spans="7:10" x14ac:dyDescent="0.2">
      <c r="G615" s="74"/>
      <c r="H615" s="74"/>
      <c r="I615" s="74"/>
      <c r="J615" s="8"/>
    </row>
    <row r="616" spans="7:10" x14ac:dyDescent="0.2">
      <c r="G616" s="74"/>
      <c r="H616" s="74"/>
      <c r="I616" s="74"/>
      <c r="J616" s="8"/>
    </row>
    <row r="617" spans="7:10" x14ac:dyDescent="0.2">
      <c r="G617" s="74"/>
      <c r="H617" s="74"/>
      <c r="I617" s="74"/>
      <c r="J617" s="8"/>
    </row>
    <row r="618" spans="7:10" x14ac:dyDescent="0.2">
      <c r="G618" s="74"/>
      <c r="H618" s="74"/>
      <c r="I618" s="74"/>
      <c r="J618" s="8"/>
    </row>
    <row r="619" spans="7:10" x14ac:dyDescent="0.2">
      <c r="G619" s="74"/>
      <c r="H619" s="74"/>
      <c r="I619" s="74"/>
      <c r="J619" s="8"/>
    </row>
    <row r="620" spans="7:10" x14ac:dyDescent="0.2">
      <c r="G620" s="74"/>
      <c r="H620" s="74"/>
      <c r="I620" s="74"/>
      <c r="J620" s="8"/>
    </row>
    <row r="621" spans="7:10" x14ac:dyDescent="0.2">
      <c r="G621" s="74"/>
      <c r="H621" s="74"/>
      <c r="I621" s="74"/>
      <c r="J621" s="8"/>
    </row>
    <row r="622" spans="7:10" x14ac:dyDescent="0.2">
      <c r="G622" s="74"/>
      <c r="H622" s="74"/>
      <c r="I622" s="74"/>
      <c r="J622" s="8"/>
    </row>
    <row r="623" spans="7:10" x14ac:dyDescent="0.2">
      <c r="G623" s="74"/>
      <c r="H623" s="74"/>
      <c r="I623" s="74"/>
      <c r="J623" s="8"/>
    </row>
    <row r="624" spans="7:10" x14ac:dyDescent="0.2">
      <c r="G624" s="74"/>
      <c r="H624" s="74"/>
      <c r="I624" s="74"/>
      <c r="J624" s="8"/>
    </row>
    <row r="625" spans="7:10" x14ac:dyDescent="0.2">
      <c r="G625" s="74"/>
      <c r="H625" s="74"/>
      <c r="I625" s="74"/>
      <c r="J625" s="8"/>
    </row>
    <row r="626" spans="7:10" x14ac:dyDescent="0.2">
      <c r="G626" s="74"/>
      <c r="H626" s="74"/>
      <c r="I626" s="74"/>
      <c r="J626" s="8"/>
    </row>
  </sheetData>
  <mergeCells count="124">
    <mergeCell ref="G562:I562"/>
    <mergeCell ref="G571:J571"/>
    <mergeCell ref="G580:I580"/>
    <mergeCell ref="G590:J590"/>
    <mergeCell ref="G600:I600"/>
    <mergeCell ref="G444:I444"/>
    <mergeCell ref="G453:J453"/>
    <mergeCell ref="G465:I465"/>
    <mergeCell ref="G474:J474"/>
    <mergeCell ref="G485:I485"/>
    <mergeCell ref="G494:J494"/>
    <mergeCell ref="G504:I504"/>
    <mergeCell ref="G513:J513"/>
    <mergeCell ref="G523:I523"/>
    <mergeCell ref="G3:J3"/>
    <mergeCell ref="G12:I12"/>
    <mergeCell ref="G22:J22"/>
    <mergeCell ref="G33:I33"/>
    <mergeCell ref="G43:J43"/>
    <mergeCell ref="G54:I54"/>
    <mergeCell ref="G64:J64"/>
    <mergeCell ref="G74:I74"/>
    <mergeCell ref="G83:J83"/>
    <mergeCell ref="G94:I94"/>
    <mergeCell ref="G103:J103"/>
    <mergeCell ref="G113:I113"/>
    <mergeCell ref="G122:J122"/>
    <mergeCell ref="G132:I132"/>
    <mergeCell ref="G141:J141"/>
    <mergeCell ref="G152:I152"/>
    <mergeCell ref="G161:J161"/>
    <mergeCell ref="G170:I170"/>
    <mergeCell ref="G179:J179"/>
    <mergeCell ref="G532:J532"/>
    <mergeCell ref="G542:I542"/>
    <mergeCell ref="G551:J551"/>
    <mergeCell ref="G355:J355"/>
    <mergeCell ref="G366:I366"/>
    <mergeCell ref="G374:J374"/>
    <mergeCell ref="G385:I385"/>
    <mergeCell ref="G394:J394"/>
    <mergeCell ref="G405:I405"/>
    <mergeCell ref="G414:J414"/>
    <mergeCell ref="G424:I424"/>
    <mergeCell ref="G433:J433"/>
    <mergeCell ref="G266:I266"/>
    <mergeCell ref="G276:J276"/>
    <mergeCell ref="G287:I287"/>
    <mergeCell ref="G296:J296"/>
    <mergeCell ref="G307:I307"/>
    <mergeCell ref="G316:J316"/>
    <mergeCell ref="G327:I327"/>
    <mergeCell ref="G336:J336"/>
    <mergeCell ref="G346:I346"/>
    <mergeCell ref="G189:I189"/>
    <mergeCell ref="G198:J198"/>
    <mergeCell ref="G209:I209"/>
    <mergeCell ref="G219:J219"/>
    <mergeCell ref="G231:I231"/>
    <mergeCell ref="G238:J238"/>
    <mergeCell ref="G248:I248"/>
    <mergeCell ref="G257:J257"/>
    <mergeCell ref="B316:E316"/>
    <mergeCell ref="B327:D327"/>
    <mergeCell ref="B12:D12"/>
    <mergeCell ref="B33:D33"/>
    <mergeCell ref="B189:D189"/>
    <mergeCell ref="B94:D94"/>
    <mergeCell ref="B113:D113"/>
    <mergeCell ref="B132:D132"/>
    <mergeCell ref="B494:E494"/>
    <mergeCell ref="B444:D444"/>
    <mergeCell ref="B465:D465"/>
    <mergeCell ref="B485:D485"/>
    <mergeCell ref="B600:D600"/>
    <mergeCell ref="B504:D504"/>
    <mergeCell ref="B523:D523"/>
    <mergeCell ref="B542:D542"/>
    <mergeCell ref="B562:D562"/>
    <mergeCell ref="B580:D580"/>
    <mergeCell ref="B590:E590"/>
    <mergeCell ref="B513:E513"/>
    <mergeCell ref="B532:E532"/>
    <mergeCell ref="B551:E551"/>
    <mergeCell ref="B571:E571"/>
    <mergeCell ref="B3:E3"/>
    <mergeCell ref="B22:E22"/>
    <mergeCell ref="B43:E43"/>
    <mergeCell ref="B64:E64"/>
    <mergeCell ref="B83:E83"/>
    <mergeCell ref="B74:D74"/>
    <mergeCell ref="B355:E355"/>
    <mergeCell ref="B374:E374"/>
    <mergeCell ref="B394:E394"/>
    <mergeCell ref="B257:E257"/>
    <mergeCell ref="B336:E336"/>
    <mergeCell ref="B103:E103"/>
    <mergeCell ref="B141:E141"/>
    <mergeCell ref="B122:E122"/>
    <mergeCell ref="B161:E161"/>
    <mergeCell ref="B248:D248"/>
    <mergeCell ref="B179:E179"/>
    <mergeCell ref="B198:E198"/>
    <mergeCell ref="B209:D209"/>
    <mergeCell ref="B152:D152"/>
    <mergeCell ref="B170:D170"/>
    <mergeCell ref="B346:D346"/>
    <mergeCell ref="B366:D366"/>
    <mergeCell ref="B385:D385"/>
    <mergeCell ref="B453:E453"/>
    <mergeCell ref="B474:E474"/>
    <mergeCell ref="B414:E414"/>
    <mergeCell ref="B405:D405"/>
    <mergeCell ref="B231:D231"/>
    <mergeCell ref="B276:E276"/>
    <mergeCell ref="B266:D266"/>
    <mergeCell ref="B219:E219"/>
    <mergeCell ref="B238:E238"/>
    <mergeCell ref="B54:D54"/>
    <mergeCell ref="B287:D287"/>
    <mergeCell ref="B307:D307"/>
    <mergeCell ref="B296:E296"/>
    <mergeCell ref="B424:D424"/>
    <mergeCell ref="B433:E433"/>
  </mergeCells>
  <hyperlinks>
    <hyperlink ref="B5" location="Aeropuertos_Es!C6:J6" display="* Cuenta con  un aeropuerto internacional "/>
    <hyperlink ref="B24" location="Aeropuertos_Es!C7:J10" display="* Cuenta con 4 aeropuertos internacionales"/>
    <hyperlink ref="B45" location="Aeropuertos_Es!C11:J14" display="* Cuenta con 4 aeropuertos internacionales"/>
    <hyperlink ref="B66" location="Aeropuertos_Es!C15:J16" display="* Cuenta con 2 aeropuertos internacionales"/>
    <hyperlink ref="B85" location="Aeropuertos_Es!C17:J19" display="* Cuenta con 3 aeropuertos internacionales"/>
    <hyperlink ref="B105" location="Aeropuertos_Es!C20:J21" display="* Cuenta con 2 aeropuertos internacionales"/>
    <hyperlink ref="B124" location="Aeropuertos_Es!C22:J26" display="* Cuenta con 5 aeropuertos internacionales"/>
    <hyperlink ref="B143" location="Aeropuertos_Es!C28:J28" display="* Cuenta con un aeropuerto internacional"/>
    <hyperlink ref="B163" location="Aeropuertos_Es!C29:J29" display="* Cuenta con un aeropuerto internacional "/>
    <hyperlink ref="B181" location="Aeropuertos_Es!C30:J30" display="* Cuenta con un aeropuerto internacional "/>
    <hyperlink ref="B144" location="Aeropuertos_Es!C27:J27" display="* 1 aeropuerto nacional"/>
    <hyperlink ref="B200" location="Aeropuertos_Es!C31:J31" display="* Cuenta con un aeropuerto internacional"/>
    <hyperlink ref="B201" location="Aeropuertos_Es!C32:J32" display="* Un aeropuerto nacional"/>
    <hyperlink ref="B221" location="Aeropuertos_Es!C33:J33" display="* Cuenta con un aeropuerto internacional"/>
    <hyperlink ref="B222" location="Aeropuertos_Es!C34:J34" display="* Un aeropuerto nacional"/>
    <hyperlink ref="B240" location="Aeropuertos_Es!C35:J36" display="* Cuenta con 2 aeropuertos internacionales"/>
    <hyperlink ref="B259" location="Aeropuertos_Es!C37:J37" display="* Cuenta con un aeropuerto nacional"/>
    <hyperlink ref="B278" location="Aeropuertos_Es!C38:J39" display="* Cuenta con dos aeropuertos internacionales"/>
    <hyperlink ref="B298" location="Aeropuertos_Es!C42:J43" display="* Cuenta con 2 aeropuertos internacionales"/>
    <hyperlink ref="B299" location="Aeropuertos_Es!C40:J41" display="* 2 aeropuertos nacionales"/>
    <hyperlink ref="B338" location="Aeropuertos_Es!C45:J45" display="* Cuenta con un aeropuerto nacional"/>
    <hyperlink ref="B357" location="Aeropuertos_Es!C46:J47" display="* Cuenta con dos aeropuertos internacionales"/>
    <hyperlink ref="B376" location="Aeropuertos_Es!C48:J50" display="* Cuenta con 3 aeropuertos internacionales"/>
    <hyperlink ref="B396" location="Aeropuertos_Es!C52:J52" display="* Cuenta con un aeropuerto internacional"/>
    <hyperlink ref="B397" location="Aeropuertos_Es!C51:J51" display="* Un aeropuerto nacional"/>
    <hyperlink ref="B416" location="Aeropuertos_Es!C53:J53" display="* Cuenta con un aeropuerto internacional"/>
    <hyperlink ref="B435" location="Aeropuertos_Es!C54:J56" display="* Cuenta con 3 aeropuertos internacionales"/>
    <hyperlink ref="B436" location="Aeropuertos_Es!C57:J57" display="* Un aeropuerto nacional"/>
    <hyperlink ref="B455" location="Aeropuertos_Es!C59:J59" display="* Cuenta con un aeropuerto internacional"/>
    <hyperlink ref="B456" location="Aeropuertos_Es!C58:J58" display="* Un aeropuerto nacional"/>
    <hyperlink ref="B476" location="Aeropuertos_Es!C60:J62" display="* Cuenta con 3 aeropuertos internacionales "/>
    <hyperlink ref="B496" location="Aeropuertos_Es!C63:J67" display="* Cuenta con 5 aeropuertos internacionales"/>
    <hyperlink ref="B515" location="Aeropuertos_Es!C68:J68" display="* Cuenta con un aeropuerto internacional"/>
    <hyperlink ref="B534" location="Aeropuertos_Es!C69:J73" display="* Cuenta con 5 aeropuertos internacionales"/>
    <hyperlink ref="B553" location="Aeropuertos_Es!C77:J78" display="* Cuenta con dos aeropuertos internacionales"/>
    <hyperlink ref="B554" location="Aeropuertos_Es!C74:J76" display="* 3 aeropuertos nacionales"/>
    <hyperlink ref="B573" location="Aeropuertos_Es!C79:J80" display="* Cuenta con dos aeropuertos internacionales "/>
    <hyperlink ref="B592" location="Aeropuertos_Es!C81:J81" display="* Cuenta con un aeropuerto internacional"/>
    <hyperlink ref="B318" location="Aeropuertos_Es!C44:J44" display="* Cuenta con 1 aeropuerto internacional"/>
    <hyperlink ref="G5" location="Airports_En!C6:J6" display="* One international airport"/>
    <hyperlink ref="G24" location="Airports_En!C7:J10" display="* 4 international airports"/>
    <hyperlink ref="G45" location="Airports_En!C11:J14" display="* 4 international airports"/>
    <hyperlink ref="G66" location="Airports_En!C15:J16" display="* Two international airports"/>
    <hyperlink ref="G85" location="Airports_En!C17:J19" display="* 3 international airports"/>
    <hyperlink ref="G105" location="Airports_En!C20:J21" display="* Two international airports"/>
    <hyperlink ref="G124" location="Airports_En!C22:J26" display="* 5 international airports"/>
    <hyperlink ref="G144" location="Airports_En!C27:J27" display="* One domestic airport"/>
    <hyperlink ref="G143" location="Airports_En!C28:J28" display="* One international airport"/>
    <hyperlink ref="G163" location="Airports_En!C29:J29" display="* One international airport"/>
    <hyperlink ref="G181" location="Airports_En!C30:J30" display="* One international airport"/>
    <hyperlink ref="G200" location="Airports_En!C31:J31" display="* One international airport"/>
    <hyperlink ref="G201" location="Airports_En!C32:J32" display="* One domestic airport"/>
    <hyperlink ref="G221" location="Airports_En!C33:J33" display="* One international airport"/>
    <hyperlink ref="G240" location="Airports_En!C35:J36" display="* Two international airports"/>
    <hyperlink ref="G222" location="Airports_En!C34:J34" display="* One domestic airport"/>
    <hyperlink ref="G259" location="Airports_En!C37:J37" display="* One domestic airport"/>
    <hyperlink ref="G278" location="Airports_En!C38:J39" display="* Two international airports"/>
    <hyperlink ref="G298" location="Airports_En!C42:J43" display="* 2 international airports"/>
    <hyperlink ref="G299" location="Airports_En!C40:J41" display="* 2 domestic airports"/>
    <hyperlink ref="G338" location="Airports_En!C45:J45" display="* One international airport"/>
    <hyperlink ref="G357" location="Airports_En!C46:J47" display="* Two international airports"/>
    <hyperlink ref="G376" location="Airports_En!C48:J50" display="* 3 international airports"/>
    <hyperlink ref="G396" location="Airports_En!C52:J52" display="* One international airport"/>
    <hyperlink ref="G397" location="Airports_En!C51:J51" display="* One domestic airport"/>
    <hyperlink ref="G416" location="Airports_En!C53:J53" display="* One international airport"/>
    <hyperlink ref="G435" location="Airports_En!C54:J56" display="* 3 international airports"/>
    <hyperlink ref="G436" location="Airports_En!C57:J57" display="* One domestic airport"/>
    <hyperlink ref="G455" location="Airports_En!C59:J59" display="* One international airport"/>
    <hyperlink ref="G456" location="Airports_En!C58:J58" display="* One domestic airport"/>
    <hyperlink ref="G476" location="Airports_En!C60:J62" display="* 3 international airports"/>
    <hyperlink ref="G496" location="Airports_En!C63:J67" display="* 5 international airports"/>
    <hyperlink ref="G515" location="Airports_En!C68:J68" display="* One international airport"/>
    <hyperlink ref="G534" location="Airports_En!C69:J73" display="* 5 international airports"/>
    <hyperlink ref="G553" location="Airports_En!C77:J78" display="* Two international airports"/>
    <hyperlink ref="G554" location="Airports_En!C74:J76" display="* 3  domestic airports"/>
    <hyperlink ref="G573" location="Airports_En!C79:J80" display="* Two international airports"/>
    <hyperlink ref="G592" location="Airports_En!C81:J81" display="* One international airport"/>
    <hyperlink ref="G318" location="Airports_En!C44:J44" display="* One international airport"/>
  </hyperlinks>
  <pageMargins left="1.1023622047244095" right="0.55118110236220474" top="0.82677165354330717" bottom="0.74803149606299213" header="0.47244094488188981" footer="0.31496062992125984"/>
  <pageSetup scale="57" orientation="landscape" r:id="rId1"/>
  <headerFooter>
    <oddHeader xml:space="preserve">&amp;L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J78"/>
  <sheetViews>
    <sheetView zoomScale="85" zoomScaleNormal="85" workbookViewId="0">
      <selection activeCell="O11" sqref="O11"/>
    </sheetView>
  </sheetViews>
  <sheetFormatPr baseColWidth="10" defaultRowHeight="15" x14ac:dyDescent="0.25"/>
  <cols>
    <col min="1" max="1" width="11.42578125" style="26"/>
    <col min="5" max="5" width="9.28515625" customWidth="1"/>
    <col min="6" max="6" width="42.42578125" bestFit="1" customWidth="1"/>
    <col min="7" max="7" width="24.5703125" bestFit="1" customWidth="1"/>
    <col min="8" max="8" width="23.5703125" customWidth="1"/>
    <col min="9" max="9" width="13.140625" style="40" bestFit="1" customWidth="1"/>
  </cols>
  <sheetData>
    <row r="1" spans="2:10" x14ac:dyDescent="0.25">
      <c r="D1" s="26"/>
      <c r="E1" s="15"/>
      <c r="F1" s="15"/>
      <c r="G1" s="15"/>
      <c r="H1" s="15"/>
      <c r="I1" s="15"/>
      <c r="J1" s="38"/>
    </row>
    <row r="2" spans="2:10" x14ac:dyDescent="0.25">
      <c r="C2" s="66" t="s">
        <v>356</v>
      </c>
      <c r="D2" s="66" t="s">
        <v>357</v>
      </c>
      <c r="E2" s="66" t="s">
        <v>333</v>
      </c>
      <c r="F2" s="66" t="s">
        <v>334</v>
      </c>
      <c r="G2" s="66" t="s">
        <v>335</v>
      </c>
      <c r="H2" s="66" t="s">
        <v>336</v>
      </c>
      <c r="I2" s="66" t="s">
        <v>337</v>
      </c>
      <c r="J2" s="66" t="s">
        <v>338</v>
      </c>
    </row>
    <row r="3" spans="2:10" x14ac:dyDescent="0.25">
      <c r="C3" s="49" t="s">
        <v>34</v>
      </c>
      <c r="D3" s="49" t="s">
        <v>359</v>
      </c>
      <c r="E3" s="16" t="s">
        <v>34</v>
      </c>
      <c r="F3" s="17" t="s">
        <v>35</v>
      </c>
      <c r="G3" s="17" t="s">
        <v>36</v>
      </c>
      <c r="H3" s="17" t="s">
        <v>36</v>
      </c>
      <c r="I3" s="18" t="s">
        <v>343</v>
      </c>
      <c r="J3" s="39" t="s">
        <v>338</v>
      </c>
    </row>
    <row r="4" spans="2:10" x14ac:dyDescent="0.25">
      <c r="C4" s="49" t="s">
        <v>375</v>
      </c>
      <c r="D4" s="49" t="s">
        <v>376</v>
      </c>
      <c r="E4" s="23" t="s">
        <v>37</v>
      </c>
      <c r="F4" s="24" t="s">
        <v>38</v>
      </c>
      <c r="G4" s="24" t="s">
        <v>39</v>
      </c>
      <c r="H4" s="24" t="s">
        <v>40</v>
      </c>
      <c r="I4" s="18" t="s">
        <v>343</v>
      </c>
      <c r="J4" s="100" t="s">
        <v>338</v>
      </c>
    </row>
    <row r="5" spans="2:10" x14ac:dyDescent="0.25">
      <c r="B5" s="26"/>
      <c r="C5" s="49" t="s">
        <v>377</v>
      </c>
      <c r="D5" s="53" t="s">
        <v>378</v>
      </c>
      <c r="E5" s="23" t="s">
        <v>41</v>
      </c>
      <c r="F5" s="24" t="s">
        <v>42</v>
      </c>
      <c r="G5" s="24" t="s">
        <v>39</v>
      </c>
      <c r="H5" s="24" t="s">
        <v>42</v>
      </c>
      <c r="I5" s="18" t="s">
        <v>343</v>
      </c>
      <c r="J5" s="102"/>
    </row>
    <row r="6" spans="2:10" x14ac:dyDescent="0.25">
      <c r="B6" s="26"/>
      <c r="C6" s="49" t="s">
        <v>43</v>
      </c>
      <c r="D6" s="53" t="s">
        <v>379</v>
      </c>
      <c r="E6" s="23" t="s">
        <v>43</v>
      </c>
      <c r="F6" s="24" t="s">
        <v>44</v>
      </c>
      <c r="G6" s="24" t="s">
        <v>39</v>
      </c>
      <c r="H6" s="24" t="s">
        <v>45</v>
      </c>
      <c r="I6" s="18" t="s">
        <v>343</v>
      </c>
      <c r="J6" s="102"/>
    </row>
    <row r="7" spans="2:10" x14ac:dyDescent="0.25">
      <c r="B7" s="26"/>
      <c r="C7" s="49" t="s">
        <v>380</v>
      </c>
      <c r="D7" s="53" t="s">
        <v>381</v>
      </c>
      <c r="E7" s="23" t="s">
        <v>285</v>
      </c>
      <c r="F7" s="24" t="s">
        <v>286</v>
      </c>
      <c r="G7" s="24" t="s">
        <v>39</v>
      </c>
      <c r="H7" s="24" t="s">
        <v>287</v>
      </c>
      <c r="I7" s="18" t="s">
        <v>343</v>
      </c>
      <c r="J7" s="101"/>
    </row>
    <row r="8" spans="2:10" x14ac:dyDescent="0.25">
      <c r="B8" s="26"/>
      <c r="C8" s="49" t="s">
        <v>47</v>
      </c>
      <c r="D8" s="49" t="s">
        <v>382</v>
      </c>
      <c r="E8" s="23" t="s">
        <v>47</v>
      </c>
      <c r="F8" s="24" t="s">
        <v>48</v>
      </c>
      <c r="G8" s="24" t="s">
        <v>46</v>
      </c>
      <c r="H8" s="24" t="s">
        <v>48</v>
      </c>
      <c r="I8" s="18" t="s">
        <v>343</v>
      </c>
      <c r="J8" s="98" t="s">
        <v>338</v>
      </c>
    </row>
    <row r="9" spans="2:10" x14ac:dyDescent="0.25">
      <c r="B9" s="26"/>
      <c r="C9" s="49" t="s">
        <v>49</v>
      </c>
      <c r="D9" s="49" t="s">
        <v>383</v>
      </c>
      <c r="E9" s="23" t="s">
        <v>49</v>
      </c>
      <c r="F9" s="24" t="s">
        <v>50</v>
      </c>
      <c r="G9" s="24" t="s">
        <v>46</v>
      </c>
      <c r="H9" s="24" t="s">
        <v>51</v>
      </c>
      <c r="I9" s="18" t="s">
        <v>343</v>
      </c>
      <c r="J9" s="103"/>
    </row>
    <row r="10" spans="2:10" x14ac:dyDescent="0.25">
      <c r="B10" s="26"/>
      <c r="C10" s="49" t="s">
        <v>52</v>
      </c>
      <c r="D10" s="49" t="s">
        <v>384</v>
      </c>
      <c r="E10" s="23" t="s">
        <v>52</v>
      </c>
      <c r="F10" s="24" t="s">
        <v>53</v>
      </c>
      <c r="G10" s="24" t="s">
        <v>46</v>
      </c>
      <c r="H10" s="24" t="s">
        <v>53</v>
      </c>
      <c r="I10" s="18" t="s">
        <v>343</v>
      </c>
      <c r="J10" s="103"/>
    </row>
    <row r="11" spans="2:10" x14ac:dyDescent="0.25">
      <c r="B11" s="26"/>
      <c r="C11" s="49" t="s">
        <v>54</v>
      </c>
      <c r="D11" s="49" t="s">
        <v>385</v>
      </c>
      <c r="E11" s="23" t="s">
        <v>54</v>
      </c>
      <c r="F11" s="24" t="s">
        <v>55</v>
      </c>
      <c r="G11" s="24" t="s">
        <v>46</v>
      </c>
      <c r="H11" s="24" t="s">
        <v>56</v>
      </c>
      <c r="I11" s="18" t="s">
        <v>343</v>
      </c>
      <c r="J11" s="99"/>
    </row>
    <row r="12" spans="2:10" x14ac:dyDescent="0.25">
      <c r="B12" s="26"/>
      <c r="C12" s="49" t="s">
        <v>57</v>
      </c>
      <c r="D12" s="49" t="s">
        <v>365</v>
      </c>
      <c r="E12" s="23" t="s">
        <v>57</v>
      </c>
      <c r="F12" s="24" t="s">
        <v>58</v>
      </c>
      <c r="G12" s="24" t="s">
        <v>59</v>
      </c>
      <c r="H12" s="24" t="s">
        <v>60</v>
      </c>
      <c r="I12" s="18" t="s">
        <v>343</v>
      </c>
      <c r="J12" s="98" t="s">
        <v>338</v>
      </c>
    </row>
    <row r="13" spans="2:10" x14ac:dyDescent="0.25">
      <c r="B13" s="26"/>
      <c r="C13" s="49" t="s">
        <v>61</v>
      </c>
      <c r="D13" s="49" t="s">
        <v>366</v>
      </c>
      <c r="E13" s="23" t="s">
        <v>61</v>
      </c>
      <c r="F13" s="24" t="s">
        <v>62</v>
      </c>
      <c r="G13" s="24" t="s">
        <v>59</v>
      </c>
      <c r="H13" s="24" t="s">
        <v>59</v>
      </c>
      <c r="I13" s="18" t="s">
        <v>343</v>
      </c>
      <c r="J13" s="99"/>
    </row>
    <row r="14" spans="2:10" x14ac:dyDescent="0.25">
      <c r="B14" s="26"/>
      <c r="C14" s="49" t="s">
        <v>63</v>
      </c>
      <c r="D14" s="49" t="s">
        <v>386</v>
      </c>
      <c r="E14" s="23" t="s">
        <v>63</v>
      </c>
      <c r="F14" s="24" t="s">
        <v>64</v>
      </c>
      <c r="G14" s="24" t="s">
        <v>65</v>
      </c>
      <c r="H14" s="24" t="s">
        <v>66</v>
      </c>
      <c r="I14" s="18" t="s">
        <v>343</v>
      </c>
      <c r="J14" s="98" t="s">
        <v>338</v>
      </c>
    </row>
    <row r="15" spans="2:10" x14ac:dyDescent="0.25">
      <c r="B15" s="26"/>
      <c r="C15" s="49" t="s">
        <v>67</v>
      </c>
      <c r="D15" s="49" t="s">
        <v>387</v>
      </c>
      <c r="E15" s="23" t="s">
        <v>67</v>
      </c>
      <c r="F15" s="24" t="s">
        <v>68</v>
      </c>
      <c r="G15" s="24" t="s">
        <v>65</v>
      </c>
      <c r="H15" s="24" t="s">
        <v>68</v>
      </c>
      <c r="I15" s="18" t="s">
        <v>343</v>
      </c>
      <c r="J15" s="103"/>
    </row>
    <row r="16" spans="2:10" x14ac:dyDescent="0.25">
      <c r="B16" s="26"/>
      <c r="C16" s="49" t="s">
        <v>69</v>
      </c>
      <c r="D16" s="49" t="s">
        <v>388</v>
      </c>
      <c r="E16" s="16" t="s">
        <v>69</v>
      </c>
      <c r="F16" s="17" t="s">
        <v>70</v>
      </c>
      <c r="G16" s="17" t="s">
        <v>65</v>
      </c>
      <c r="H16" s="17" t="s">
        <v>258</v>
      </c>
      <c r="I16" s="18" t="s">
        <v>343</v>
      </c>
      <c r="J16" s="99"/>
    </row>
    <row r="17" spans="1:10" x14ac:dyDescent="0.25">
      <c r="B17" s="26"/>
      <c r="C17" s="49" t="s">
        <v>71</v>
      </c>
      <c r="D17" s="49" t="s">
        <v>389</v>
      </c>
      <c r="E17" s="16" t="s">
        <v>71</v>
      </c>
      <c r="F17" s="17" t="s">
        <v>72</v>
      </c>
      <c r="G17" s="17" t="s">
        <v>73</v>
      </c>
      <c r="H17" s="17" t="s">
        <v>74</v>
      </c>
      <c r="I17" s="18" t="s">
        <v>343</v>
      </c>
      <c r="J17" s="100" t="s">
        <v>338</v>
      </c>
    </row>
    <row r="18" spans="1:10" x14ac:dyDescent="0.25">
      <c r="B18" s="26"/>
      <c r="C18" s="49" t="s">
        <v>75</v>
      </c>
      <c r="D18" s="49" t="s">
        <v>371</v>
      </c>
      <c r="E18" s="16" t="s">
        <v>75</v>
      </c>
      <c r="F18" s="17" t="s">
        <v>76</v>
      </c>
      <c r="G18" s="17" t="s">
        <v>73</v>
      </c>
      <c r="H18" s="17" t="s">
        <v>73</v>
      </c>
      <c r="I18" s="18" t="s">
        <v>343</v>
      </c>
      <c r="J18" s="101"/>
    </row>
    <row r="19" spans="1:10" x14ac:dyDescent="0.25">
      <c r="B19" s="26"/>
      <c r="C19" s="49" t="s">
        <v>390</v>
      </c>
      <c r="D19" s="49" t="s">
        <v>391</v>
      </c>
      <c r="E19" s="16" t="s">
        <v>77</v>
      </c>
      <c r="F19" s="17" t="s">
        <v>78</v>
      </c>
      <c r="G19" s="17" t="s">
        <v>79</v>
      </c>
      <c r="H19" s="17" t="s">
        <v>80</v>
      </c>
      <c r="I19" s="18" t="s">
        <v>343</v>
      </c>
      <c r="J19" s="98" t="s">
        <v>338</v>
      </c>
    </row>
    <row r="20" spans="1:10" x14ac:dyDescent="0.25">
      <c r="B20" s="26"/>
      <c r="C20" s="49" t="s">
        <v>392</v>
      </c>
      <c r="D20" s="49" t="s">
        <v>393</v>
      </c>
      <c r="E20" s="16" t="s">
        <v>81</v>
      </c>
      <c r="F20" s="17" t="s">
        <v>82</v>
      </c>
      <c r="G20" s="17" t="s">
        <v>79</v>
      </c>
      <c r="H20" s="17" t="s">
        <v>82</v>
      </c>
      <c r="I20" s="18" t="s">
        <v>343</v>
      </c>
      <c r="J20" s="103"/>
    </row>
    <row r="21" spans="1:10" x14ac:dyDescent="0.25">
      <c r="B21" s="26"/>
      <c r="C21" s="49" t="s">
        <v>394</v>
      </c>
      <c r="D21" s="49" t="s">
        <v>395</v>
      </c>
      <c r="E21" s="16" t="s">
        <v>83</v>
      </c>
      <c r="F21" s="17" t="s">
        <v>84</v>
      </c>
      <c r="G21" s="17" t="s">
        <v>79</v>
      </c>
      <c r="H21" s="17" t="s">
        <v>84</v>
      </c>
      <c r="I21" s="18" t="s">
        <v>343</v>
      </c>
      <c r="J21" s="103"/>
    </row>
    <row r="22" spans="1:10" x14ac:dyDescent="0.25">
      <c r="B22" s="26"/>
      <c r="C22" s="49" t="s">
        <v>85</v>
      </c>
      <c r="D22" s="49" t="s">
        <v>396</v>
      </c>
      <c r="E22" s="16" t="s">
        <v>85</v>
      </c>
      <c r="F22" s="17" t="s">
        <v>86</v>
      </c>
      <c r="G22" s="17" t="s">
        <v>79</v>
      </c>
      <c r="H22" s="17" t="s">
        <v>87</v>
      </c>
      <c r="I22" s="18" t="s">
        <v>343</v>
      </c>
      <c r="J22" s="103"/>
    </row>
    <row r="23" spans="1:10" x14ac:dyDescent="0.25">
      <c r="B23" s="26"/>
      <c r="C23" s="49" t="s">
        <v>88</v>
      </c>
      <c r="D23" s="49" t="s">
        <v>397</v>
      </c>
      <c r="E23" s="16" t="s">
        <v>88</v>
      </c>
      <c r="F23" s="17" t="s">
        <v>89</v>
      </c>
      <c r="G23" s="17" t="s">
        <v>79</v>
      </c>
      <c r="H23" s="17" t="s">
        <v>90</v>
      </c>
      <c r="I23" s="18" t="s">
        <v>343</v>
      </c>
      <c r="J23" s="99"/>
    </row>
    <row r="24" spans="1:10" x14ac:dyDescent="0.25">
      <c r="B24" s="26"/>
      <c r="C24" s="49" t="s">
        <v>363</v>
      </c>
      <c r="D24" s="49" t="s">
        <v>364</v>
      </c>
      <c r="E24" s="16" t="s">
        <v>91</v>
      </c>
      <c r="F24" s="17" t="s">
        <v>92</v>
      </c>
      <c r="G24" s="17" t="s">
        <v>93</v>
      </c>
      <c r="H24" s="17" t="s">
        <v>93</v>
      </c>
      <c r="I24" s="25" t="s">
        <v>344</v>
      </c>
      <c r="J24" s="39" t="s">
        <v>338</v>
      </c>
    </row>
    <row r="25" spans="1:10" x14ac:dyDescent="0.25">
      <c r="B25" s="26"/>
      <c r="C25" s="49" t="s">
        <v>94</v>
      </c>
      <c r="D25" s="49" t="s">
        <v>398</v>
      </c>
      <c r="E25" s="16" t="s">
        <v>94</v>
      </c>
      <c r="F25" s="17" t="s">
        <v>95</v>
      </c>
      <c r="G25" s="17" t="s">
        <v>93</v>
      </c>
      <c r="H25" s="17" t="s">
        <v>96</v>
      </c>
      <c r="I25" s="18" t="s">
        <v>343</v>
      </c>
      <c r="J25" s="39" t="s">
        <v>338</v>
      </c>
    </row>
    <row r="26" spans="1:10" s="14" customFormat="1" x14ac:dyDescent="0.25">
      <c r="A26" s="26"/>
      <c r="B26" s="26"/>
      <c r="C26" s="49" t="s">
        <v>373</v>
      </c>
      <c r="D26" s="49" t="s">
        <v>374</v>
      </c>
      <c r="E26" s="16" t="s">
        <v>97</v>
      </c>
      <c r="F26" s="17" t="s">
        <v>297</v>
      </c>
      <c r="G26" s="17" t="s">
        <v>98</v>
      </c>
      <c r="H26" s="17" t="s">
        <v>99</v>
      </c>
      <c r="I26" s="18" t="s">
        <v>343</v>
      </c>
      <c r="J26" s="39" t="s">
        <v>338</v>
      </c>
    </row>
    <row r="27" spans="1:10" x14ac:dyDescent="0.25">
      <c r="B27" s="26"/>
      <c r="C27" s="49" t="s">
        <v>100</v>
      </c>
      <c r="D27" s="49" t="s">
        <v>399</v>
      </c>
      <c r="E27" s="16" t="s">
        <v>100</v>
      </c>
      <c r="F27" s="17" t="s">
        <v>101</v>
      </c>
      <c r="G27" s="17" t="s">
        <v>102</v>
      </c>
      <c r="H27" s="17" t="s">
        <v>102</v>
      </c>
      <c r="I27" s="18" t="s">
        <v>343</v>
      </c>
      <c r="J27" s="39" t="s">
        <v>338</v>
      </c>
    </row>
    <row r="28" spans="1:10" s="14" customFormat="1" x14ac:dyDescent="0.25">
      <c r="A28" s="26"/>
      <c r="B28" s="26"/>
      <c r="C28" s="49" t="s">
        <v>103</v>
      </c>
      <c r="D28" s="49" t="s">
        <v>400</v>
      </c>
      <c r="E28" s="16" t="s">
        <v>103</v>
      </c>
      <c r="F28" s="17" t="s">
        <v>104</v>
      </c>
      <c r="G28" s="17" t="s">
        <v>290</v>
      </c>
      <c r="H28" s="17" t="s">
        <v>106</v>
      </c>
      <c r="I28" s="18" t="s">
        <v>343</v>
      </c>
      <c r="J28" s="39" t="s">
        <v>338</v>
      </c>
    </row>
    <row r="29" spans="1:10" x14ac:dyDescent="0.25">
      <c r="B29" s="26"/>
      <c r="C29" s="49" t="s">
        <v>288</v>
      </c>
      <c r="D29" s="49" t="s">
        <v>401</v>
      </c>
      <c r="E29" s="16" t="s">
        <v>288</v>
      </c>
      <c r="F29" s="17" t="s">
        <v>289</v>
      </c>
      <c r="G29" s="17" t="s">
        <v>290</v>
      </c>
      <c r="H29" s="17" t="s">
        <v>266</v>
      </c>
      <c r="I29" s="25" t="s">
        <v>344</v>
      </c>
      <c r="J29" s="39" t="s">
        <v>338</v>
      </c>
    </row>
    <row r="30" spans="1:10" x14ac:dyDescent="0.25">
      <c r="B30" s="26"/>
      <c r="C30" s="49" t="s">
        <v>360</v>
      </c>
      <c r="D30" s="49" t="s">
        <v>361</v>
      </c>
      <c r="E30" s="16" t="s">
        <v>107</v>
      </c>
      <c r="F30" s="17" t="s">
        <v>108</v>
      </c>
      <c r="G30" s="17" t="s">
        <v>109</v>
      </c>
      <c r="H30" s="17" t="s">
        <v>110</v>
      </c>
      <c r="I30" s="18" t="s">
        <v>343</v>
      </c>
      <c r="J30" s="39" t="s">
        <v>338</v>
      </c>
    </row>
    <row r="31" spans="1:10" x14ac:dyDescent="0.25">
      <c r="B31" s="26"/>
      <c r="C31" s="49" t="s">
        <v>402</v>
      </c>
      <c r="D31" s="49" t="s">
        <v>403</v>
      </c>
      <c r="E31" s="16" t="s">
        <v>291</v>
      </c>
      <c r="F31" s="17" t="s">
        <v>267</v>
      </c>
      <c r="G31" s="17" t="s">
        <v>109</v>
      </c>
      <c r="H31" s="17" t="s">
        <v>267</v>
      </c>
      <c r="I31" s="25" t="s">
        <v>344</v>
      </c>
      <c r="J31" s="39" t="s">
        <v>338</v>
      </c>
    </row>
    <row r="32" spans="1:10" x14ac:dyDescent="0.25">
      <c r="B32" s="26"/>
      <c r="C32" s="49" t="s">
        <v>111</v>
      </c>
      <c r="D32" s="49" t="s">
        <v>358</v>
      </c>
      <c r="E32" s="16" t="s">
        <v>111</v>
      </c>
      <c r="F32" s="17" t="s">
        <v>112</v>
      </c>
      <c r="G32" s="17" t="s">
        <v>113</v>
      </c>
      <c r="H32" s="17" t="s">
        <v>114</v>
      </c>
      <c r="I32" s="18" t="s">
        <v>343</v>
      </c>
      <c r="J32" s="98" t="s">
        <v>338</v>
      </c>
    </row>
    <row r="33" spans="2:10" x14ac:dyDescent="0.25">
      <c r="B33" s="26"/>
      <c r="C33" s="49" t="s">
        <v>115</v>
      </c>
      <c r="D33" s="49" t="s">
        <v>404</v>
      </c>
      <c r="E33" s="16" t="s">
        <v>115</v>
      </c>
      <c r="F33" s="17" t="s">
        <v>116</v>
      </c>
      <c r="G33" s="17" t="s">
        <v>113</v>
      </c>
      <c r="H33" s="17" t="s">
        <v>117</v>
      </c>
      <c r="I33" s="18" t="s">
        <v>343</v>
      </c>
      <c r="J33" s="99"/>
    </row>
    <row r="34" spans="2:10" x14ac:dyDescent="0.25">
      <c r="B34" s="26"/>
      <c r="C34" s="54"/>
      <c r="D34" s="49" t="s">
        <v>405</v>
      </c>
      <c r="E34" s="16" t="s">
        <v>118</v>
      </c>
      <c r="F34" s="17" t="s">
        <v>119</v>
      </c>
      <c r="G34" s="17" t="s">
        <v>120</v>
      </c>
      <c r="H34" s="17" t="s">
        <v>121</v>
      </c>
      <c r="I34" s="25" t="s">
        <v>344</v>
      </c>
      <c r="J34" s="39" t="s">
        <v>338</v>
      </c>
    </row>
    <row r="35" spans="2:10" x14ac:dyDescent="0.25">
      <c r="B35" s="26"/>
      <c r="C35" s="49" t="s">
        <v>123</v>
      </c>
      <c r="D35" s="49" t="s">
        <v>406</v>
      </c>
      <c r="E35" s="16" t="s">
        <v>123</v>
      </c>
      <c r="F35" s="17" t="s">
        <v>124</v>
      </c>
      <c r="G35" s="17" t="s">
        <v>122</v>
      </c>
      <c r="H35" s="17" t="s">
        <v>125</v>
      </c>
      <c r="I35" s="18" t="s">
        <v>343</v>
      </c>
      <c r="J35" s="100" t="s">
        <v>338</v>
      </c>
    </row>
    <row r="36" spans="2:10" x14ac:dyDescent="0.25">
      <c r="B36" s="26"/>
      <c r="C36" s="49" t="s">
        <v>126</v>
      </c>
      <c r="D36" s="49" t="s">
        <v>407</v>
      </c>
      <c r="E36" s="16" t="s">
        <v>126</v>
      </c>
      <c r="F36" s="17" t="s">
        <v>127</v>
      </c>
      <c r="G36" s="17" t="s">
        <v>122</v>
      </c>
      <c r="H36" s="17" t="s">
        <v>128</v>
      </c>
      <c r="I36" s="18" t="s">
        <v>343</v>
      </c>
      <c r="J36" s="101"/>
    </row>
    <row r="37" spans="2:10" x14ac:dyDescent="0.25">
      <c r="B37" s="26"/>
      <c r="C37" s="49" t="s">
        <v>129</v>
      </c>
      <c r="D37" s="49" t="s">
        <v>408</v>
      </c>
      <c r="E37" s="16" t="s">
        <v>129</v>
      </c>
      <c r="F37" s="17" t="s">
        <v>130</v>
      </c>
      <c r="G37" s="17" t="s">
        <v>131</v>
      </c>
      <c r="H37" s="17" t="s">
        <v>130</v>
      </c>
      <c r="I37" s="25" t="s">
        <v>344</v>
      </c>
      <c r="J37" s="100" t="s">
        <v>338</v>
      </c>
    </row>
    <row r="38" spans="2:10" x14ac:dyDescent="0.25">
      <c r="B38" s="26"/>
      <c r="C38" s="49" t="s">
        <v>410</v>
      </c>
      <c r="D38" s="49" t="s">
        <v>411</v>
      </c>
      <c r="E38" s="16" t="s">
        <v>135</v>
      </c>
      <c r="F38" s="17" t="s">
        <v>136</v>
      </c>
      <c r="G38" s="17" t="s">
        <v>131</v>
      </c>
      <c r="H38" s="17" t="s">
        <v>136</v>
      </c>
      <c r="I38" s="25" t="s">
        <v>344</v>
      </c>
      <c r="J38" s="101"/>
    </row>
    <row r="39" spans="2:10" x14ac:dyDescent="0.25">
      <c r="B39" s="26"/>
      <c r="C39" s="49" t="s">
        <v>132</v>
      </c>
      <c r="D39" s="49" t="s">
        <v>409</v>
      </c>
      <c r="E39" s="16" t="s">
        <v>132</v>
      </c>
      <c r="F39" s="17" t="s">
        <v>133</v>
      </c>
      <c r="G39" s="17" t="s">
        <v>131</v>
      </c>
      <c r="H39" s="17" t="s">
        <v>134</v>
      </c>
      <c r="I39" s="25" t="s">
        <v>343</v>
      </c>
      <c r="J39" s="102" t="s">
        <v>338</v>
      </c>
    </row>
    <row r="40" spans="2:10" x14ac:dyDescent="0.25">
      <c r="B40" s="26"/>
      <c r="C40" s="49" t="s">
        <v>137</v>
      </c>
      <c r="D40" s="49" t="s">
        <v>412</v>
      </c>
      <c r="E40" s="16" t="s">
        <v>137</v>
      </c>
      <c r="F40" s="17" t="s">
        <v>138</v>
      </c>
      <c r="G40" s="17" t="s">
        <v>131</v>
      </c>
      <c r="H40" s="17" t="s">
        <v>139</v>
      </c>
      <c r="I40" s="18" t="s">
        <v>343</v>
      </c>
      <c r="J40" s="101"/>
    </row>
    <row r="41" spans="2:10" ht="15" customHeight="1" x14ac:dyDescent="0.25">
      <c r="B41" s="26"/>
      <c r="C41" s="53" t="s">
        <v>140</v>
      </c>
      <c r="D41" s="53" t="s">
        <v>369</v>
      </c>
      <c r="E41" s="16" t="s">
        <v>140</v>
      </c>
      <c r="F41" s="17" t="s">
        <v>141</v>
      </c>
      <c r="G41" s="17" t="s">
        <v>142</v>
      </c>
      <c r="H41" s="17" t="s">
        <v>143</v>
      </c>
      <c r="I41" s="18" t="s">
        <v>343</v>
      </c>
      <c r="J41" s="39" t="s">
        <v>338</v>
      </c>
    </row>
    <row r="42" spans="2:10" x14ac:dyDescent="0.25">
      <c r="B42" s="26"/>
      <c r="C42" s="49" t="s">
        <v>413</v>
      </c>
      <c r="D42" s="49" t="s">
        <v>414</v>
      </c>
      <c r="E42" s="16" t="s">
        <v>144</v>
      </c>
      <c r="F42" s="17" t="s">
        <v>145</v>
      </c>
      <c r="G42" s="17" t="s">
        <v>146</v>
      </c>
      <c r="H42" s="17" t="s">
        <v>145</v>
      </c>
      <c r="I42" s="18" t="s">
        <v>343</v>
      </c>
      <c r="J42" s="39" t="s">
        <v>338</v>
      </c>
    </row>
    <row r="43" spans="2:10" x14ac:dyDescent="0.25">
      <c r="B43" s="26"/>
      <c r="C43" s="49" t="s">
        <v>415</v>
      </c>
      <c r="D43" s="49" t="s">
        <v>416</v>
      </c>
      <c r="E43" s="16" t="s">
        <v>147</v>
      </c>
      <c r="F43" s="17" t="s">
        <v>148</v>
      </c>
      <c r="G43" s="17" t="s">
        <v>149</v>
      </c>
      <c r="H43" s="17" t="s">
        <v>150</v>
      </c>
      <c r="I43" s="18" t="s">
        <v>343</v>
      </c>
      <c r="J43" s="100" t="s">
        <v>338</v>
      </c>
    </row>
    <row r="44" spans="2:10" x14ac:dyDescent="0.25">
      <c r="B44" s="26"/>
      <c r="C44" s="49" t="s">
        <v>151</v>
      </c>
      <c r="D44" s="49" t="s">
        <v>417</v>
      </c>
      <c r="E44" s="16" t="s">
        <v>151</v>
      </c>
      <c r="F44" s="17" t="s">
        <v>152</v>
      </c>
      <c r="G44" s="17" t="s">
        <v>149</v>
      </c>
      <c r="H44" s="17" t="s">
        <v>150</v>
      </c>
      <c r="I44" s="18" t="s">
        <v>343</v>
      </c>
      <c r="J44" s="101"/>
    </row>
    <row r="45" spans="2:10" x14ac:dyDescent="0.25">
      <c r="B45" s="26"/>
      <c r="C45" s="49" t="s">
        <v>418</v>
      </c>
      <c r="D45" s="49" t="s">
        <v>419</v>
      </c>
      <c r="E45" s="16" t="s">
        <v>153</v>
      </c>
      <c r="F45" s="17" t="s">
        <v>154</v>
      </c>
      <c r="G45" s="17" t="s">
        <v>155</v>
      </c>
      <c r="H45" s="17" t="s">
        <v>156</v>
      </c>
      <c r="I45" s="18" t="s">
        <v>343</v>
      </c>
      <c r="J45" s="100" t="s">
        <v>338</v>
      </c>
    </row>
    <row r="46" spans="2:10" x14ac:dyDescent="0.25">
      <c r="B46" s="26"/>
      <c r="C46" s="49" t="s">
        <v>157</v>
      </c>
      <c r="D46" s="49" t="s">
        <v>420</v>
      </c>
      <c r="E46" s="16" t="s">
        <v>157</v>
      </c>
      <c r="F46" s="17" t="s">
        <v>158</v>
      </c>
      <c r="G46" s="17" t="s">
        <v>155</v>
      </c>
      <c r="H46" s="17" t="s">
        <v>155</v>
      </c>
      <c r="I46" s="18" t="s">
        <v>343</v>
      </c>
      <c r="J46" s="102"/>
    </row>
    <row r="47" spans="2:10" x14ac:dyDescent="0.25">
      <c r="B47" s="26"/>
      <c r="C47" s="49" t="s">
        <v>421</v>
      </c>
      <c r="D47" s="49" t="s">
        <v>422</v>
      </c>
      <c r="E47" s="16" t="s">
        <v>159</v>
      </c>
      <c r="F47" s="17" t="s">
        <v>160</v>
      </c>
      <c r="G47" s="17" t="s">
        <v>155</v>
      </c>
      <c r="H47" s="17" t="s">
        <v>160</v>
      </c>
      <c r="I47" s="18" t="s">
        <v>343</v>
      </c>
      <c r="J47" s="101"/>
    </row>
    <row r="48" spans="2:10" x14ac:dyDescent="0.25">
      <c r="B48" s="26"/>
      <c r="C48" s="49" t="s">
        <v>161</v>
      </c>
      <c r="D48" s="49" t="s">
        <v>423</v>
      </c>
      <c r="E48" s="16" t="s">
        <v>161</v>
      </c>
      <c r="F48" s="17" t="s">
        <v>162</v>
      </c>
      <c r="G48" s="17" t="s">
        <v>163</v>
      </c>
      <c r="H48" s="17" t="s">
        <v>162</v>
      </c>
      <c r="I48" s="25" t="s">
        <v>344</v>
      </c>
      <c r="J48" s="39" t="s">
        <v>338</v>
      </c>
    </row>
    <row r="49" spans="2:10" x14ac:dyDescent="0.25">
      <c r="B49" s="26"/>
      <c r="C49" s="49" t="s">
        <v>164</v>
      </c>
      <c r="D49" s="49" t="s">
        <v>424</v>
      </c>
      <c r="E49" s="16" t="s">
        <v>164</v>
      </c>
      <c r="F49" s="17" t="s">
        <v>165</v>
      </c>
      <c r="G49" s="17" t="s">
        <v>163</v>
      </c>
      <c r="H49" s="17" t="s">
        <v>163</v>
      </c>
      <c r="I49" s="18" t="s">
        <v>343</v>
      </c>
      <c r="J49" s="39" t="s">
        <v>338</v>
      </c>
    </row>
    <row r="50" spans="2:10" x14ac:dyDescent="0.25">
      <c r="B50" s="26"/>
      <c r="C50" s="49" t="s">
        <v>425</v>
      </c>
      <c r="D50" s="49" t="s">
        <v>426</v>
      </c>
      <c r="E50" s="16" t="s">
        <v>166</v>
      </c>
      <c r="F50" s="17" t="s">
        <v>167</v>
      </c>
      <c r="G50" s="17" t="s">
        <v>168</v>
      </c>
      <c r="H50" s="17" t="s">
        <v>168</v>
      </c>
      <c r="I50" s="18" t="s">
        <v>343</v>
      </c>
      <c r="J50" s="39" t="s">
        <v>338</v>
      </c>
    </row>
    <row r="51" spans="2:10" x14ac:dyDescent="0.25">
      <c r="B51" s="26"/>
      <c r="C51" s="49" t="s">
        <v>169</v>
      </c>
      <c r="D51" s="49" t="s">
        <v>367</v>
      </c>
      <c r="E51" s="16" t="s">
        <v>169</v>
      </c>
      <c r="F51" s="17" t="s">
        <v>170</v>
      </c>
      <c r="G51" s="17" t="s">
        <v>171</v>
      </c>
      <c r="H51" s="17" t="s">
        <v>172</v>
      </c>
      <c r="I51" s="18" t="s">
        <v>343</v>
      </c>
      <c r="J51" s="100" t="s">
        <v>338</v>
      </c>
    </row>
    <row r="52" spans="2:10" x14ac:dyDescent="0.25">
      <c r="B52" s="26"/>
      <c r="C52" s="49" t="s">
        <v>173</v>
      </c>
      <c r="D52" s="49" t="s">
        <v>368</v>
      </c>
      <c r="E52" s="16" t="s">
        <v>173</v>
      </c>
      <c r="F52" s="17" t="s">
        <v>174</v>
      </c>
      <c r="G52" s="17" t="s">
        <v>171</v>
      </c>
      <c r="H52" s="17" t="s">
        <v>175</v>
      </c>
      <c r="I52" s="18" t="s">
        <v>343</v>
      </c>
      <c r="J52" s="102"/>
    </row>
    <row r="53" spans="2:10" x14ac:dyDescent="0.25">
      <c r="B53" s="26"/>
      <c r="C53" s="49" t="s">
        <v>176</v>
      </c>
      <c r="D53" s="49" t="s">
        <v>372</v>
      </c>
      <c r="E53" s="16" t="s">
        <v>176</v>
      </c>
      <c r="F53" s="17" t="s">
        <v>177</v>
      </c>
      <c r="G53" s="17" t="s">
        <v>171</v>
      </c>
      <c r="H53" s="17" t="s">
        <v>178</v>
      </c>
      <c r="I53" s="18" t="s">
        <v>343</v>
      </c>
      <c r="J53" s="101"/>
    </row>
    <row r="54" spans="2:10" x14ac:dyDescent="0.25">
      <c r="B54" s="26"/>
      <c r="C54" s="49" t="s">
        <v>427</v>
      </c>
      <c r="D54" s="54"/>
      <c r="E54" s="16" t="s">
        <v>292</v>
      </c>
      <c r="F54" s="17" t="s">
        <v>293</v>
      </c>
      <c r="G54" s="17" t="s">
        <v>171</v>
      </c>
      <c r="H54" s="17" t="s">
        <v>293</v>
      </c>
      <c r="I54" s="25" t="s">
        <v>344</v>
      </c>
      <c r="J54" s="57" t="s">
        <v>338</v>
      </c>
    </row>
    <row r="55" spans="2:10" x14ac:dyDescent="0.25">
      <c r="B55" s="26"/>
      <c r="C55" s="49" t="s">
        <v>428</v>
      </c>
      <c r="D55" s="49" t="s">
        <v>429</v>
      </c>
      <c r="E55" s="16" t="s">
        <v>179</v>
      </c>
      <c r="F55" s="17" t="s">
        <v>180</v>
      </c>
      <c r="G55" s="17" t="s">
        <v>181</v>
      </c>
      <c r="H55" s="17" t="s">
        <v>180</v>
      </c>
      <c r="I55" s="25" t="s">
        <v>344</v>
      </c>
      <c r="J55" s="39" t="s">
        <v>338</v>
      </c>
    </row>
    <row r="56" spans="2:10" x14ac:dyDescent="0.25">
      <c r="B56" s="26"/>
      <c r="C56" s="49" t="s">
        <v>182</v>
      </c>
      <c r="D56" s="49" t="s">
        <v>430</v>
      </c>
      <c r="E56" s="16" t="s">
        <v>182</v>
      </c>
      <c r="F56" s="17" t="s">
        <v>183</v>
      </c>
      <c r="G56" s="17" t="s">
        <v>181</v>
      </c>
      <c r="H56" s="17" t="s">
        <v>181</v>
      </c>
      <c r="I56" s="18" t="s">
        <v>343</v>
      </c>
      <c r="J56" s="39" t="s">
        <v>338</v>
      </c>
    </row>
    <row r="57" spans="2:10" x14ac:dyDescent="0.25">
      <c r="B57" s="26"/>
      <c r="C57" s="49" t="s">
        <v>184</v>
      </c>
      <c r="D57" s="49" t="s">
        <v>431</v>
      </c>
      <c r="E57" s="16" t="s">
        <v>184</v>
      </c>
      <c r="F57" s="17" t="s">
        <v>185</v>
      </c>
      <c r="G57" s="17" t="s">
        <v>186</v>
      </c>
      <c r="H57" s="17" t="s">
        <v>187</v>
      </c>
      <c r="I57" s="18" t="s">
        <v>343</v>
      </c>
      <c r="J57" s="100" t="s">
        <v>338</v>
      </c>
    </row>
    <row r="58" spans="2:10" x14ac:dyDescent="0.25">
      <c r="B58" s="26"/>
      <c r="C58" s="49" t="s">
        <v>188</v>
      </c>
      <c r="D58" s="49" t="s">
        <v>432</v>
      </c>
      <c r="E58" s="16" t="s">
        <v>188</v>
      </c>
      <c r="F58" s="17" t="s">
        <v>189</v>
      </c>
      <c r="G58" s="17" t="s">
        <v>186</v>
      </c>
      <c r="H58" s="17" t="s">
        <v>190</v>
      </c>
      <c r="I58" s="18" t="s">
        <v>343</v>
      </c>
      <c r="J58" s="102"/>
    </row>
    <row r="59" spans="2:10" x14ac:dyDescent="0.25">
      <c r="B59" s="26"/>
      <c r="C59" s="49" t="s">
        <v>191</v>
      </c>
      <c r="D59" s="49" t="s">
        <v>433</v>
      </c>
      <c r="E59" s="16" t="s">
        <v>191</v>
      </c>
      <c r="F59" s="17" t="s">
        <v>192</v>
      </c>
      <c r="G59" s="17" t="s">
        <v>186</v>
      </c>
      <c r="H59" s="17" t="s">
        <v>193</v>
      </c>
      <c r="I59" s="18" t="s">
        <v>343</v>
      </c>
      <c r="J59" s="101"/>
    </row>
    <row r="60" spans="2:10" x14ac:dyDescent="0.25">
      <c r="B60" s="26"/>
      <c r="C60" s="49" t="s">
        <v>194</v>
      </c>
      <c r="D60" s="49" t="s">
        <v>362</v>
      </c>
      <c r="E60" s="16" t="s">
        <v>194</v>
      </c>
      <c r="F60" s="17" t="s">
        <v>195</v>
      </c>
      <c r="G60" s="17" t="s">
        <v>196</v>
      </c>
      <c r="H60" s="17" t="s">
        <v>197</v>
      </c>
      <c r="I60" s="18" t="s">
        <v>343</v>
      </c>
      <c r="J60" s="98" t="s">
        <v>338</v>
      </c>
    </row>
    <row r="61" spans="2:10" x14ac:dyDescent="0.25">
      <c r="B61" s="26"/>
      <c r="C61" s="49" t="s">
        <v>198</v>
      </c>
      <c r="D61" s="49" t="s">
        <v>434</v>
      </c>
      <c r="E61" s="16" t="s">
        <v>198</v>
      </c>
      <c r="F61" s="17" t="s">
        <v>199</v>
      </c>
      <c r="G61" s="17" t="s">
        <v>196</v>
      </c>
      <c r="H61" s="17" t="s">
        <v>200</v>
      </c>
      <c r="I61" s="18" t="s">
        <v>343</v>
      </c>
      <c r="J61" s="103"/>
    </row>
    <row r="62" spans="2:10" x14ac:dyDescent="0.25">
      <c r="B62" s="26"/>
      <c r="C62" s="49" t="s">
        <v>201</v>
      </c>
      <c r="D62" s="49" t="s">
        <v>435</v>
      </c>
      <c r="E62" s="16" t="s">
        <v>201</v>
      </c>
      <c r="F62" s="17" t="s">
        <v>202</v>
      </c>
      <c r="G62" s="17" t="s">
        <v>196</v>
      </c>
      <c r="H62" s="17" t="s">
        <v>203</v>
      </c>
      <c r="I62" s="18" t="s">
        <v>343</v>
      </c>
      <c r="J62" s="103"/>
    </row>
    <row r="63" spans="2:10" x14ac:dyDescent="0.25">
      <c r="B63" s="26"/>
      <c r="C63" s="49" t="s">
        <v>436</v>
      </c>
      <c r="D63" s="49" t="s">
        <v>437</v>
      </c>
      <c r="E63" s="16" t="s">
        <v>204</v>
      </c>
      <c r="F63" s="17" t="s">
        <v>205</v>
      </c>
      <c r="G63" s="17" t="s">
        <v>196</v>
      </c>
      <c r="H63" s="17" t="s">
        <v>205</v>
      </c>
      <c r="I63" s="18" t="s">
        <v>343</v>
      </c>
      <c r="J63" s="103"/>
    </row>
    <row r="64" spans="2:10" x14ac:dyDescent="0.25">
      <c r="B64" s="26"/>
      <c r="C64" s="49" t="s">
        <v>206</v>
      </c>
      <c r="D64" s="49" t="s">
        <v>438</v>
      </c>
      <c r="E64" s="16" t="s">
        <v>206</v>
      </c>
      <c r="F64" s="17" t="s">
        <v>207</v>
      </c>
      <c r="G64" s="17" t="s">
        <v>196</v>
      </c>
      <c r="H64" s="17" t="s">
        <v>208</v>
      </c>
      <c r="I64" s="18" t="s">
        <v>343</v>
      </c>
      <c r="J64" s="99"/>
    </row>
    <row r="65" spans="1:10" x14ac:dyDescent="0.25">
      <c r="B65" s="26"/>
      <c r="C65" s="49" t="s">
        <v>209</v>
      </c>
      <c r="D65" s="49" t="s">
        <v>439</v>
      </c>
      <c r="E65" s="16" t="s">
        <v>209</v>
      </c>
      <c r="F65" s="17" t="s">
        <v>210</v>
      </c>
      <c r="G65" s="17" t="s">
        <v>211</v>
      </c>
      <c r="H65" s="17" t="s">
        <v>212</v>
      </c>
      <c r="I65" s="18" t="s">
        <v>343</v>
      </c>
      <c r="J65" s="39" t="s">
        <v>338</v>
      </c>
    </row>
    <row r="66" spans="1:10" x14ac:dyDescent="0.25">
      <c r="B66" s="26"/>
      <c r="C66" s="49" t="s">
        <v>213</v>
      </c>
      <c r="D66" s="49" t="s">
        <v>370</v>
      </c>
      <c r="E66" s="16" t="s">
        <v>213</v>
      </c>
      <c r="F66" s="17" t="s">
        <v>214</v>
      </c>
      <c r="G66" s="17" t="s">
        <v>215</v>
      </c>
      <c r="H66" s="17" t="s">
        <v>214</v>
      </c>
      <c r="I66" s="18" t="s">
        <v>343</v>
      </c>
      <c r="J66" s="100" t="s">
        <v>338</v>
      </c>
    </row>
    <row r="67" spans="1:10" x14ac:dyDescent="0.25">
      <c r="B67" s="26"/>
      <c r="C67" s="49" t="s">
        <v>216</v>
      </c>
      <c r="D67" s="49" t="s">
        <v>440</v>
      </c>
      <c r="E67" s="16" t="s">
        <v>216</v>
      </c>
      <c r="F67" s="17" t="s">
        <v>217</v>
      </c>
      <c r="G67" s="17" t="s">
        <v>215</v>
      </c>
      <c r="H67" s="17" t="s">
        <v>218</v>
      </c>
      <c r="I67" s="18" t="s">
        <v>343</v>
      </c>
      <c r="J67" s="102"/>
    </row>
    <row r="68" spans="1:10" x14ac:dyDescent="0.25">
      <c r="B68" s="26"/>
      <c r="C68" s="49" t="s">
        <v>219</v>
      </c>
      <c r="D68" s="49" t="s">
        <v>441</v>
      </c>
      <c r="E68" s="16" t="s">
        <v>219</v>
      </c>
      <c r="F68" s="17" t="s">
        <v>220</v>
      </c>
      <c r="G68" s="17" t="s">
        <v>215</v>
      </c>
      <c r="H68" s="17" t="s">
        <v>221</v>
      </c>
      <c r="I68" s="18" t="s">
        <v>343</v>
      </c>
      <c r="J68" s="102"/>
    </row>
    <row r="69" spans="1:10" x14ac:dyDescent="0.25">
      <c r="B69" s="26"/>
      <c r="C69" s="49" t="s">
        <v>442</v>
      </c>
      <c r="D69" s="49" t="s">
        <v>443</v>
      </c>
      <c r="E69" s="16" t="s">
        <v>222</v>
      </c>
      <c r="F69" s="17" t="s">
        <v>223</v>
      </c>
      <c r="G69" s="17" t="s">
        <v>215</v>
      </c>
      <c r="H69" s="17" t="s">
        <v>224</v>
      </c>
      <c r="I69" s="18" t="s">
        <v>343</v>
      </c>
      <c r="J69" s="102"/>
    </row>
    <row r="70" spans="1:10" x14ac:dyDescent="0.25">
      <c r="B70" s="26"/>
      <c r="C70" s="49" t="s">
        <v>225</v>
      </c>
      <c r="D70" s="49" t="s">
        <v>444</v>
      </c>
      <c r="E70" s="16" t="s">
        <v>225</v>
      </c>
      <c r="F70" s="17" t="s">
        <v>226</v>
      </c>
      <c r="G70" s="17" t="s">
        <v>215</v>
      </c>
      <c r="H70" s="17" t="s">
        <v>227</v>
      </c>
      <c r="I70" s="18" t="s">
        <v>343</v>
      </c>
      <c r="J70" s="101"/>
    </row>
    <row r="71" spans="1:10" x14ac:dyDescent="0.25">
      <c r="B71" s="26"/>
      <c r="C71" s="49" t="s">
        <v>228</v>
      </c>
      <c r="D71" s="49" t="s">
        <v>445</v>
      </c>
      <c r="E71" s="16" t="s">
        <v>228</v>
      </c>
      <c r="F71" s="17" t="s">
        <v>229</v>
      </c>
      <c r="G71" s="17" t="s">
        <v>230</v>
      </c>
      <c r="H71" s="17" t="s">
        <v>231</v>
      </c>
      <c r="I71" s="25" t="s">
        <v>344</v>
      </c>
      <c r="J71" s="100" t="s">
        <v>338</v>
      </c>
    </row>
    <row r="72" spans="1:10" x14ac:dyDescent="0.25">
      <c r="B72" s="26"/>
      <c r="C72" s="49" t="s">
        <v>232</v>
      </c>
      <c r="D72" s="49" t="s">
        <v>446</v>
      </c>
      <c r="E72" s="16" t="s">
        <v>232</v>
      </c>
      <c r="F72" s="17" t="s">
        <v>233</v>
      </c>
      <c r="G72" s="17" t="s">
        <v>230</v>
      </c>
      <c r="H72" s="17" t="s">
        <v>234</v>
      </c>
      <c r="I72" s="25" t="s">
        <v>344</v>
      </c>
      <c r="J72" s="102"/>
    </row>
    <row r="73" spans="1:10" s="22" customFormat="1" x14ac:dyDescent="0.25">
      <c r="A73" s="26"/>
      <c r="B73" s="26"/>
      <c r="C73" s="54"/>
      <c r="D73" s="54"/>
      <c r="E73" s="16" t="s">
        <v>294</v>
      </c>
      <c r="F73" s="17" t="s">
        <v>295</v>
      </c>
      <c r="G73" s="17" t="s">
        <v>230</v>
      </c>
      <c r="H73" s="17" t="s">
        <v>296</v>
      </c>
      <c r="I73" s="25" t="s">
        <v>344</v>
      </c>
      <c r="J73" s="101"/>
    </row>
    <row r="74" spans="1:10" x14ac:dyDescent="0.25">
      <c r="B74" s="26"/>
      <c r="C74" s="49" t="s">
        <v>235</v>
      </c>
      <c r="D74" s="49" t="s">
        <v>447</v>
      </c>
      <c r="E74" s="16" t="s">
        <v>235</v>
      </c>
      <c r="F74" s="17" t="s">
        <v>236</v>
      </c>
      <c r="G74" s="17" t="s">
        <v>230</v>
      </c>
      <c r="H74" s="17" t="s">
        <v>237</v>
      </c>
      <c r="I74" s="18" t="s">
        <v>343</v>
      </c>
      <c r="J74" s="100" t="s">
        <v>338</v>
      </c>
    </row>
    <row r="75" spans="1:10" x14ac:dyDescent="0.25">
      <c r="B75" s="26"/>
      <c r="C75" s="49" t="s">
        <v>238</v>
      </c>
      <c r="D75" s="49" t="s">
        <v>448</v>
      </c>
      <c r="E75" s="16" t="s">
        <v>238</v>
      </c>
      <c r="F75" s="17" t="s">
        <v>239</v>
      </c>
      <c r="G75" s="17" t="s">
        <v>230</v>
      </c>
      <c r="H75" s="17" t="s">
        <v>230</v>
      </c>
      <c r="I75" s="18" t="s">
        <v>343</v>
      </c>
      <c r="J75" s="101"/>
    </row>
    <row r="76" spans="1:10" x14ac:dyDescent="0.25">
      <c r="B76" s="26"/>
      <c r="C76" s="49" t="s">
        <v>240</v>
      </c>
      <c r="D76" s="49" t="s">
        <v>449</v>
      </c>
      <c r="E76" s="16" t="s">
        <v>240</v>
      </c>
      <c r="F76" s="17" t="s">
        <v>241</v>
      </c>
      <c r="G76" s="17" t="s">
        <v>242</v>
      </c>
      <c r="H76" s="17" t="s">
        <v>243</v>
      </c>
      <c r="I76" s="18" t="s">
        <v>343</v>
      </c>
      <c r="J76" s="100" t="s">
        <v>338</v>
      </c>
    </row>
    <row r="77" spans="1:10" x14ac:dyDescent="0.25">
      <c r="B77" s="26"/>
      <c r="C77" s="49" t="s">
        <v>244</v>
      </c>
      <c r="D77" s="49" t="s">
        <v>450</v>
      </c>
      <c r="E77" s="16" t="s">
        <v>244</v>
      </c>
      <c r="F77" s="17" t="s">
        <v>245</v>
      </c>
      <c r="G77" s="17" t="s">
        <v>242</v>
      </c>
      <c r="H77" s="17" t="s">
        <v>246</v>
      </c>
      <c r="I77" s="18" t="s">
        <v>343</v>
      </c>
      <c r="J77" s="101"/>
    </row>
    <row r="78" spans="1:10" x14ac:dyDescent="0.25">
      <c r="B78" s="26"/>
      <c r="C78" s="49" t="s">
        <v>247</v>
      </c>
      <c r="D78" s="49" t="s">
        <v>451</v>
      </c>
      <c r="E78" s="16" t="s">
        <v>247</v>
      </c>
      <c r="F78" s="17" t="s">
        <v>248</v>
      </c>
      <c r="G78" s="17" t="s">
        <v>249</v>
      </c>
      <c r="H78" s="17" t="s">
        <v>249</v>
      </c>
      <c r="I78" s="18" t="s">
        <v>343</v>
      </c>
      <c r="J78" s="39" t="s">
        <v>338</v>
      </c>
    </row>
  </sheetData>
  <autoFilter ref="E2:J78"/>
  <mergeCells count="19">
    <mergeCell ref="J45:J47"/>
    <mergeCell ref="J66:J70"/>
    <mergeCell ref="J71:J73"/>
    <mergeCell ref="J74:J75"/>
    <mergeCell ref="J76:J77"/>
    <mergeCell ref="J51:J53"/>
    <mergeCell ref="J57:J59"/>
    <mergeCell ref="J60:J64"/>
    <mergeCell ref="J32:J33"/>
    <mergeCell ref="J35:J36"/>
    <mergeCell ref="J43:J44"/>
    <mergeCell ref="J4:J7"/>
    <mergeCell ref="J8:J11"/>
    <mergeCell ref="J12:J13"/>
    <mergeCell ref="J14:J16"/>
    <mergeCell ref="J17:J18"/>
    <mergeCell ref="J19:J23"/>
    <mergeCell ref="J37:J38"/>
    <mergeCell ref="J39:J40"/>
  </mergeCells>
  <hyperlinks>
    <hyperlink ref="J3" location="EF_nacional_Es!L5" display="Regresar"/>
    <hyperlink ref="J25" location="EF_nacional_Es!L143" display="Regresar"/>
    <hyperlink ref="J24" location="EF_nacional_Es!L144" display="Regresar"/>
    <hyperlink ref="J26" location="EF_nacional_Es!L163" display="Regresar"/>
    <hyperlink ref="J27" location="EF_nacional_Es!L181" display="Regresar"/>
    <hyperlink ref="J28" location="EF_nacional_Es!L200" display="Regresar"/>
    <hyperlink ref="J29" location="EF_nacional_Es!L201" display="Regresar"/>
    <hyperlink ref="J30" location="EF_nacional_Es!L221" display="Regresar"/>
    <hyperlink ref="J31" location="EF_nacional_Es!L222" display="Regresar"/>
    <hyperlink ref="J34" location="EF_nacional_Es!L259" display="Regresar"/>
    <hyperlink ref="J39" location="EF_nacional_Es!L298" display="Regresar"/>
    <hyperlink ref="J42" location="EF_nacional_Es!L318" display="Regresar"/>
    <hyperlink ref="J49" location="EF_nacional_Es!L376" display="Regresar"/>
    <hyperlink ref="J48" location="EF_nacional_Es!L377" display="Regresar"/>
    <hyperlink ref="J50" location="EF_nacional_Es!L396" display="Regresar"/>
    <hyperlink ref="J56" location="EF_nacional_Es!L435" display="Regresar"/>
    <hyperlink ref="J55" location="EF_nacional_Es!L436" display="Regresar"/>
    <hyperlink ref="J65" location="EF_nacional_Es!L495" display="Regresar"/>
    <hyperlink ref="J78" location="EF_nacional_Es!L572" display="Regresar"/>
    <hyperlink ref="J32:J33" location="EF_nacional_Es!L240" display="Regresar"/>
    <hyperlink ref="J35:J36" location="EF_nacional_Es!L278" display="Regresar"/>
    <hyperlink ref="J43:J44" location="EF_nacional_Es!L337" display="Regresar"/>
    <hyperlink ref="J45:J47" location="EF_nacional_Es!L356" display="Regresar"/>
    <hyperlink ref="J51:J53" location="EF_nacional_Es!L415" display="Regresar"/>
    <hyperlink ref="J54" location="EF_nacional_Es!L416" display="Regresar"/>
    <hyperlink ref="J57:J59" location="EF_nacional_Es!L456" display="Regresar"/>
    <hyperlink ref="J60:J64" location="EF_nacional_Es!L476" display="Regresar"/>
    <hyperlink ref="J66:J70" location="EF_nacional_Es!L514" display="Regresar"/>
    <hyperlink ref="J74:J75" location="EF_nacional_Es!L533" display="Regresar"/>
    <hyperlink ref="J71:J73" location="EF_nacional_Es!L534" display="Regresar"/>
    <hyperlink ref="J76:J77" location="EF_nacional_Es!L553" display="Regresar"/>
    <hyperlink ref="J4:J7" location="EF_nacional_Es!L24" display="Regresar"/>
    <hyperlink ref="J8:J11" location="EF_nacional_Es!L45" display="Regresar"/>
    <hyperlink ref="J12:J13" location="EF_nacional_Es!L66" display="Regresar"/>
    <hyperlink ref="J14:J16" location="EF_nacional_Es!L85" display="Regresar"/>
    <hyperlink ref="J17:J18" location="EF_nacional_Es!L105" display="Regresar"/>
    <hyperlink ref="J19:J23" location="EF_nacional_Es!L124" display="Regresar"/>
    <hyperlink ref="J37:J38" location="EF_nacional_Es!L299" display="Regresar"/>
    <hyperlink ref="J41" location="EF_nacional_Es!L318" display="Regresar"/>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92D050"/>
  </sheetPr>
  <dimension ref="C1:J81"/>
  <sheetViews>
    <sheetView zoomScale="85" zoomScaleNormal="85" workbookViewId="0">
      <selection activeCell="H2" sqref="H2"/>
    </sheetView>
  </sheetViews>
  <sheetFormatPr baseColWidth="10" defaultRowHeight="15" x14ac:dyDescent="0.25"/>
  <cols>
    <col min="1" max="4" width="11.42578125" style="26"/>
    <col min="5" max="5" width="15.28515625" style="26" bestFit="1" customWidth="1"/>
    <col min="6" max="6" width="45.28515625" style="26" bestFit="1" customWidth="1"/>
    <col min="7" max="7" width="17.7109375" style="26" bestFit="1" customWidth="1"/>
    <col min="8" max="8" width="24.5703125" style="26" bestFit="1" customWidth="1"/>
    <col min="9" max="9" width="23.5703125" style="26" customWidth="1"/>
    <col min="10" max="10" width="13.140625" style="40" bestFit="1" customWidth="1"/>
    <col min="11" max="16384" width="11.42578125" style="26"/>
  </cols>
  <sheetData>
    <row r="1" spans="3:10" x14ac:dyDescent="0.25">
      <c r="E1" s="15"/>
      <c r="F1" s="15"/>
      <c r="G1" s="15"/>
      <c r="H1" s="15"/>
      <c r="I1" s="15"/>
      <c r="J1" s="38"/>
    </row>
    <row r="2" spans="3:10" ht="22.5" x14ac:dyDescent="0.25">
      <c r="C2" s="66" t="s">
        <v>356</v>
      </c>
      <c r="D2" s="66" t="s">
        <v>357</v>
      </c>
      <c r="E2" s="66" t="s">
        <v>349</v>
      </c>
      <c r="F2" s="66" t="s">
        <v>347</v>
      </c>
      <c r="G2" s="66" t="s">
        <v>339</v>
      </c>
      <c r="H2" s="66" t="s">
        <v>340</v>
      </c>
      <c r="I2" s="66" t="s">
        <v>341</v>
      </c>
      <c r="J2" s="66" t="s">
        <v>342</v>
      </c>
    </row>
    <row r="3" spans="3:10" x14ac:dyDescent="0.25">
      <c r="C3" s="49" t="s">
        <v>34</v>
      </c>
      <c r="D3" s="49" t="s">
        <v>359</v>
      </c>
      <c r="E3" s="16" t="s">
        <v>34</v>
      </c>
      <c r="F3" s="17" t="s">
        <v>35</v>
      </c>
      <c r="G3" s="17" t="s">
        <v>36</v>
      </c>
      <c r="H3" s="17" t="s">
        <v>36</v>
      </c>
      <c r="I3" s="18" t="s">
        <v>345</v>
      </c>
      <c r="J3" s="39" t="s">
        <v>460</v>
      </c>
    </row>
    <row r="4" spans="3:10" x14ac:dyDescent="0.25">
      <c r="C4" s="49" t="s">
        <v>375</v>
      </c>
      <c r="D4" s="49" t="s">
        <v>376</v>
      </c>
      <c r="E4" s="16" t="s">
        <v>375</v>
      </c>
      <c r="F4" s="24" t="s">
        <v>38</v>
      </c>
      <c r="G4" s="24" t="s">
        <v>39</v>
      </c>
      <c r="H4" s="24" t="s">
        <v>40</v>
      </c>
      <c r="I4" s="18" t="s">
        <v>345</v>
      </c>
      <c r="J4" s="100" t="s">
        <v>460</v>
      </c>
    </row>
    <row r="5" spans="3:10" x14ac:dyDescent="0.25">
      <c r="C5" s="49" t="s">
        <v>377</v>
      </c>
      <c r="D5" s="53" t="s">
        <v>378</v>
      </c>
      <c r="E5" s="23" t="s">
        <v>41</v>
      </c>
      <c r="F5" s="24" t="s">
        <v>42</v>
      </c>
      <c r="G5" s="24" t="s">
        <v>39</v>
      </c>
      <c r="H5" s="24" t="s">
        <v>42</v>
      </c>
      <c r="I5" s="18" t="s">
        <v>345</v>
      </c>
      <c r="J5" s="102"/>
    </row>
    <row r="6" spans="3:10" x14ac:dyDescent="0.25">
      <c r="C6" s="49" t="s">
        <v>43</v>
      </c>
      <c r="D6" s="53" t="s">
        <v>379</v>
      </c>
      <c r="E6" s="23" t="s">
        <v>43</v>
      </c>
      <c r="F6" s="24" t="s">
        <v>44</v>
      </c>
      <c r="G6" s="24" t="s">
        <v>39</v>
      </c>
      <c r="H6" s="24" t="s">
        <v>45</v>
      </c>
      <c r="I6" s="18" t="s">
        <v>345</v>
      </c>
      <c r="J6" s="102"/>
    </row>
    <row r="7" spans="3:10" x14ac:dyDescent="0.25">
      <c r="C7" s="49" t="s">
        <v>380</v>
      </c>
      <c r="D7" s="53" t="s">
        <v>381</v>
      </c>
      <c r="E7" s="23" t="s">
        <v>285</v>
      </c>
      <c r="F7" s="24" t="s">
        <v>286</v>
      </c>
      <c r="G7" s="24" t="s">
        <v>39</v>
      </c>
      <c r="H7" s="24" t="s">
        <v>287</v>
      </c>
      <c r="I7" s="18" t="s">
        <v>345</v>
      </c>
      <c r="J7" s="101"/>
    </row>
    <row r="8" spans="3:10" x14ac:dyDescent="0.25">
      <c r="C8" s="49" t="s">
        <v>47</v>
      </c>
      <c r="D8" s="49" t="s">
        <v>382</v>
      </c>
      <c r="E8" s="23" t="s">
        <v>47</v>
      </c>
      <c r="F8" s="24" t="s">
        <v>48</v>
      </c>
      <c r="G8" s="24" t="s">
        <v>46</v>
      </c>
      <c r="H8" s="24" t="s">
        <v>48</v>
      </c>
      <c r="I8" s="18" t="s">
        <v>345</v>
      </c>
      <c r="J8" s="98" t="s">
        <v>460</v>
      </c>
    </row>
    <row r="9" spans="3:10" x14ac:dyDescent="0.25">
      <c r="C9" s="49" t="s">
        <v>49</v>
      </c>
      <c r="D9" s="49" t="s">
        <v>383</v>
      </c>
      <c r="E9" s="23" t="s">
        <v>49</v>
      </c>
      <c r="F9" s="24" t="s">
        <v>50</v>
      </c>
      <c r="G9" s="24" t="s">
        <v>46</v>
      </c>
      <c r="H9" s="24" t="s">
        <v>51</v>
      </c>
      <c r="I9" s="18" t="s">
        <v>345</v>
      </c>
      <c r="J9" s="103"/>
    </row>
    <row r="10" spans="3:10" x14ac:dyDescent="0.25">
      <c r="C10" s="49" t="s">
        <v>52</v>
      </c>
      <c r="D10" s="49" t="s">
        <v>384</v>
      </c>
      <c r="E10" s="23" t="s">
        <v>52</v>
      </c>
      <c r="F10" s="24" t="s">
        <v>53</v>
      </c>
      <c r="G10" s="24" t="s">
        <v>46</v>
      </c>
      <c r="H10" s="24" t="s">
        <v>53</v>
      </c>
      <c r="I10" s="18" t="s">
        <v>345</v>
      </c>
      <c r="J10" s="103"/>
    </row>
    <row r="11" spans="3:10" x14ac:dyDescent="0.25">
      <c r="C11" s="49" t="s">
        <v>54</v>
      </c>
      <c r="D11" s="49" t="s">
        <v>385</v>
      </c>
      <c r="E11" s="23" t="s">
        <v>54</v>
      </c>
      <c r="F11" s="24" t="s">
        <v>55</v>
      </c>
      <c r="G11" s="24" t="s">
        <v>46</v>
      </c>
      <c r="H11" s="24" t="s">
        <v>56</v>
      </c>
      <c r="I11" s="18" t="s">
        <v>345</v>
      </c>
      <c r="J11" s="99"/>
    </row>
    <row r="12" spans="3:10" x14ac:dyDescent="0.25">
      <c r="C12" s="49" t="s">
        <v>57</v>
      </c>
      <c r="D12" s="49" t="s">
        <v>365</v>
      </c>
      <c r="E12" s="23" t="s">
        <v>57</v>
      </c>
      <c r="F12" s="24" t="s">
        <v>58</v>
      </c>
      <c r="G12" s="24" t="s">
        <v>59</v>
      </c>
      <c r="H12" s="24" t="s">
        <v>60</v>
      </c>
      <c r="I12" s="18" t="s">
        <v>345</v>
      </c>
      <c r="J12" s="98" t="s">
        <v>460</v>
      </c>
    </row>
    <row r="13" spans="3:10" x14ac:dyDescent="0.25">
      <c r="C13" s="49" t="s">
        <v>61</v>
      </c>
      <c r="D13" s="49" t="s">
        <v>366</v>
      </c>
      <c r="E13" s="23" t="s">
        <v>61</v>
      </c>
      <c r="F13" s="24" t="s">
        <v>62</v>
      </c>
      <c r="G13" s="24" t="s">
        <v>59</v>
      </c>
      <c r="H13" s="24" t="s">
        <v>59</v>
      </c>
      <c r="I13" s="18" t="s">
        <v>345</v>
      </c>
      <c r="J13" s="99"/>
    </row>
    <row r="14" spans="3:10" x14ac:dyDescent="0.25">
      <c r="C14" s="49" t="s">
        <v>63</v>
      </c>
      <c r="D14" s="49" t="s">
        <v>386</v>
      </c>
      <c r="E14" s="23" t="s">
        <v>63</v>
      </c>
      <c r="F14" s="24" t="s">
        <v>64</v>
      </c>
      <c r="G14" s="24" t="s">
        <v>65</v>
      </c>
      <c r="H14" s="24" t="s">
        <v>66</v>
      </c>
      <c r="I14" s="18" t="s">
        <v>345</v>
      </c>
      <c r="J14" s="98" t="s">
        <v>460</v>
      </c>
    </row>
    <row r="15" spans="3:10" x14ac:dyDescent="0.25">
      <c r="C15" s="49" t="s">
        <v>67</v>
      </c>
      <c r="D15" s="49" t="s">
        <v>387</v>
      </c>
      <c r="E15" s="23" t="s">
        <v>67</v>
      </c>
      <c r="F15" s="24" t="s">
        <v>68</v>
      </c>
      <c r="G15" s="24" t="s">
        <v>65</v>
      </c>
      <c r="H15" s="24" t="s">
        <v>68</v>
      </c>
      <c r="I15" s="18" t="s">
        <v>345</v>
      </c>
      <c r="J15" s="103"/>
    </row>
    <row r="16" spans="3:10" x14ac:dyDescent="0.25">
      <c r="C16" s="49" t="s">
        <v>69</v>
      </c>
      <c r="D16" s="49" t="s">
        <v>388</v>
      </c>
      <c r="E16" s="16" t="s">
        <v>69</v>
      </c>
      <c r="F16" s="17" t="s">
        <v>70</v>
      </c>
      <c r="G16" s="17" t="s">
        <v>65</v>
      </c>
      <c r="H16" s="17" t="s">
        <v>258</v>
      </c>
      <c r="I16" s="18" t="s">
        <v>345</v>
      </c>
      <c r="J16" s="99"/>
    </row>
    <row r="17" spans="3:10" x14ac:dyDescent="0.25">
      <c r="C17" s="49" t="s">
        <v>71</v>
      </c>
      <c r="D17" s="49" t="s">
        <v>389</v>
      </c>
      <c r="E17" s="16" t="s">
        <v>71</v>
      </c>
      <c r="F17" s="17" t="s">
        <v>72</v>
      </c>
      <c r="G17" s="17" t="s">
        <v>73</v>
      </c>
      <c r="H17" s="17" t="s">
        <v>74</v>
      </c>
      <c r="I17" s="18" t="s">
        <v>345</v>
      </c>
      <c r="J17" s="100" t="s">
        <v>460</v>
      </c>
    </row>
    <row r="18" spans="3:10" x14ac:dyDescent="0.25">
      <c r="C18" s="49" t="s">
        <v>75</v>
      </c>
      <c r="D18" s="49" t="s">
        <v>371</v>
      </c>
      <c r="E18" s="16" t="s">
        <v>75</v>
      </c>
      <c r="F18" s="17" t="s">
        <v>76</v>
      </c>
      <c r="G18" s="17" t="s">
        <v>73</v>
      </c>
      <c r="H18" s="17" t="s">
        <v>73</v>
      </c>
      <c r="I18" s="18" t="s">
        <v>345</v>
      </c>
      <c r="J18" s="101"/>
    </row>
    <row r="19" spans="3:10" x14ac:dyDescent="0.25">
      <c r="C19" s="49" t="s">
        <v>390</v>
      </c>
      <c r="D19" s="49" t="s">
        <v>391</v>
      </c>
      <c r="E19" s="16" t="s">
        <v>77</v>
      </c>
      <c r="F19" s="17" t="s">
        <v>78</v>
      </c>
      <c r="G19" s="17" t="s">
        <v>79</v>
      </c>
      <c r="H19" s="17" t="s">
        <v>80</v>
      </c>
      <c r="I19" s="18" t="s">
        <v>345</v>
      </c>
      <c r="J19" s="98" t="s">
        <v>460</v>
      </c>
    </row>
    <row r="20" spans="3:10" x14ac:dyDescent="0.25">
      <c r="C20" s="49" t="s">
        <v>392</v>
      </c>
      <c r="D20" s="49" t="s">
        <v>393</v>
      </c>
      <c r="E20" s="16" t="s">
        <v>81</v>
      </c>
      <c r="F20" s="17" t="s">
        <v>82</v>
      </c>
      <c r="G20" s="17" t="s">
        <v>79</v>
      </c>
      <c r="H20" s="17" t="s">
        <v>82</v>
      </c>
      <c r="I20" s="18" t="s">
        <v>345</v>
      </c>
      <c r="J20" s="103"/>
    </row>
    <row r="21" spans="3:10" x14ac:dyDescent="0.25">
      <c r="C21" s="49" t="s">
        <v>394</v>
      </c>
      <c r="D21" s="49" t="s">
        <v>395</v>
      </c>
      <c r="E21" s="16" t="s">
        <v>83</v>
      </c>
      <c r="F21" s="17" t="s">
        <v>84</v>
      </c>
      <c r="G21" s="17" t="s">
        <v>79</v>
      </c>
      <c r="H21" s="17" t="s">
        <v>84</v>
      </c>
      <c r="I21" s="18" t="s">
        <v>345</v>
      </c>
      <c r="J21" s="103"/>
    </row>
    <row r="22" spans="3:10" x14ac:dyDescent="0.25">
      <c r="C22" s="49" t="s">
        <v>85</v>
      </c>
      <c r="D22" s="49" t="s">
        <v>396</v>
      </c>
      <c r="E22" s="16" t="s">
        <v>85</v>
      </c>
      <c r="F22" s="17" t="s">
        <v>86</v>
      </c>
      <c r="G22" s="17" t="s">
        <v>79</v>
      </c>
      <c r="H22" s="17" t="s">
        <v>87</v>
      </c>
      <c r="I22" s="18" t="s">
        <v>345</v>
      </c>
      <c r="J22" s="103"/>
    </row>
    <row r="23" spans="3:10" x14ac:dyDescent="0.25">
      <c r="C23" s="49" t="s">
        <v>88</v>
      </c>
      <c r="D23" s="49" t="s">
        <v>397</v>
      </c>
      <c r="E23" s="16" t="s">
        <v>88</v>
      </c>
      <c r="F23" s="17" t="s">
        <v>89</v>
      </c>
      <c r="G23" s="17" t="s">
        <v>79</v>
      </c>
      <c r="H23" s="17" t="s">
        <v>90</v>
      </c>
      <c r="I23" s="18" t="s">
        <v>345</v>
      </c>
      <c r="J23" s="99"/>
    </row>
    <row r="24" spans="3:10" x14ac:dyDescent="0.25">
      <c r="C24" s="49" t="s">
        <v>363</v>
      </c>
      <c r="D24" s="49" t="s">
        <v>364</v>
      </c>
      <c r="E24" s="16" t="s">
        <v>91</v>
      </c>
      <c r="F24" s="17" t="s">
        <v>92</v>
      </c>
      <c r="G24" s="17" t="s">
        <v>93</v>
      </c>
      <c r="H24" s="17" t="s">
        <v>93</v>
      </c>
      <c r="I24" s="25" t="s">
        <v>348</v>
      </c>
      <c r="J24" s="39" t="s">
        <v>460</v>
      </c>
    </row>
    <row r="25" spans="3:10" x14ac:dyDescent="0.25">
      <c r="C25" s="49" t="s">
        <v>94</v>
      </c>
      <c r="D25" s="49" t="s">
        <v>398</v>
      </c>
      <c r="E25" s="16" t="s">
        <v>94</v>
      </c>
      <c r="F25" s="17" t="s">
        <v>95</v>
      </c>
      <c r="G25" s="17" t="s">
        <v>93</v>
      </c>
      <c r="H25" s="17" t="s">
        <v>96</v>
      </c>
      <c r="I25" s="18" t="s">
        <v>345</v>
      </c>
      <c r="J25" s="39" t="s">
        <v>460</v>
      </c>
    </row>
    <row r="26" spans="3:10" s="41" customFormat="1" x14ac:dyDescent="0.25">
      <c r="C26" s="53" t="s">
        <v>373</v>
      </c>
      <c r="D26" s="53" t="s">
        <v>374</v>
      </c>
      <c r="E26" s="16" t="s">
        <v>373</v>
      </c>
      <c r="F26" s="17" t="s">
        <v>297</v>
      </c>
      <c r="G26" s="17" t="s">
        <v>98</v>
      </c>
      <c r="H26" s="17" t="s">
        <v>99</v>
      </c>
      <c r="I26" s="18" t="s">
        <v>345</v>
      </c>
      <c r="J26" s="39" t="s">
        <v>460</v>
      </c>
    </row>
    <row r="27" spans="3:10" x14ac:dyDescent="0.25">
      <c r="C27" s="49" t="s">
        <v>100</v>
      </c>
      <c r="D27" s="49" t="s">
        <v>399</v>
      </c>
      <c r="E27" s="16" t="s">
        <v>100</v>
      </c>
      <c r="F27" s="17" t="s">
        <v>101</v>
      </c>
      <c r="G27" s="17" t="s">
        <v>102</v>
      </c>
      <c r="H27" s="17" t="s">
        <v>102</v>
      </c>
      <c r="I27" s="18" t="s">
        <v>345</v>
      </c>
      <c r="J27" s="39" t="s">
        <v>460</v>
      </c>
    </row>
    <row r="28" spans="3:10" x14ac:dyDescent="0.25">
      <c r="C28" s="49" t="s">
        <v>103</v>
      </c>
      <c r="D28" s="49" t="s">
        <v>400</v>
      </c>
      <c r="E28" s="16" t="s">
        <v>103</v>
      </c>
      <c r="F28" s="17" t="s">
        <v>104</v>
      </c>
      <c r="G28" s="17" t="s">
        <v>105</v>
      </c>
      <c r="H28" s="17" t="s">
        <v>106</v>
      </c>
      <c r="I28" s="18" t="s">
        <v>345</v>
      </c>
      <c r="J28" s="39" t="s">
        <v>460</v>
      </c>
    </row>
    <row r="29" spans="3:10" x14ac:dyDescent="0.25">
      <c r="C29" s="49" t="s">
        <v>288</v>
      </c>
      <c r="D29" s="49" t="s">
        <v>401</v>
      </c>
      <c r="E29" s="16" t="s">
        <v>288</v>
      </c>
      <c r="F29" s="17" t="s">
        <v>289</v>
      </c>
      <c r="G29" s="17" t="s">
        <v>105</v>
      </c>
      <c r="H29" s="17" t="s">
        <v>266</v>
      </c>
      <c r="I29" s="25" t="s">
        <v>348</v>
      </c>
      <c r="J29" s="39" t="s">
        <v>460</v>
      </c>
    </row>
    <row r="30" spans="3:10" x14ac:dyDescent="0.25">
      <c r="C30" s="49" t="s">
        <v>360</v>
      </c>
      <c r="D30" s="49" t="s">
        <v>361</v>
      </c>
      <c r="E30" s="16" t="s">
        <v>107</v>
      </c>
      <c r="F30" s="17" t="s">
        <v>108</v>
      </c>
      <c r="G30" s="17" t="s">
        <v>109</v>
      </c>
      <c r="H30" s="17" t="s">
        <v>110</v>
      </c>
      <c r="I30" s="18" t="s">
        <v>345</v>
      </c>
      <c r="J30" s="39" t="s">
        <v>460</v>
      </c>
    </row>
    <row r="31" spans="3:10" x14ac:dyDescent="0.25">
      <c r="C31" s="49" t="s">
        <v>402</v>
      </c>
      <c r="D31" s="49" t="s">
        <v>403</v>
      </c>
      <c r="E31" s="16" t="s">
        <v>291</v>
      </c>
      <c r="F31" s="17" t="s">
        <v>267</v>
      </c>
      <c r="G31" s="17" t="s">
        <v>109</v>
      </c>
      <c r="H31" s="17" t="s">
        <v>267</v>
      </c>
      <c r="I31" s="25" t="s">
        <v>348</v>
      </c>
      <c r="J31" s="39" t="s">
        <v>460</v>
      </c>
    </row>
    <row r="32" spans="3:10" x14ac:dyDescent="0.25">
      <c r="C32" s="49" t="s">
        <v>111</v>
      </c>
      <c r="D32" s="49" t="s">
        <v>358</v>
      </c>
      <c r="E32" s="16" t="s">
        <v>111</v>
      </c>
      <c r="F32" s="17" t="s">
        <v>112</v>
      </c>
      <c r="G32" s="17" t="s">
        <v>113</v>
      </c>
      <c r="H32" s="17" t="s">
        <v>114</v>
      </c>
      <c r="I32" s="18" t="s">
        <v>345</v>
      </c>
      <c r="J32" s="98" t="s">
        <v>460</v>
      </c>
    </row>
    <row r="33" spans="3:10" x14ac:dyDescent="0.25">
      <c r="C33" s="49" t="s">
        <v>115</v>
      </c>
      <c r="D33" s="49" t="s">
        <v>404</v>
      </c>
      <c r="E33" s="16" t="s">
        <v>115</v>
      </c>
      <c r="F33" s="17" t="s">
        <v>116</v>
      </c>
      <c r="G33" s="17" t="s">
        <v>113</v>
      </c>
      <c r="H33" s="17" t="s">
        <v>117</v>
      </c>
      <c r="I33" s="18" t="s">
        <v>345</v>
      </c>
      <c r="J33" s="99"/>
    </row>
    <row r="34" spans="3:10" x14ac:dyDescent="0.25">
      <c r="C34" s="54"/>
      <c r="D34" s="49" t="s">
        <v>405</v>
      </c>
      <c r="E34" s="16" t="s">
        <v>118</v>
      </c>
      <c r="F34" s="17" t="s">
        <v>119</v>
      </c>
      <c r="G34" s="17" t="s">
        <v>120</v>
      </c>
      <c r="H34" s="17" t="s">
        <v>121</v>
      </c>
      <c r="I34" s="25" t="s">
        <v>348</v>
      </c>
      <c r="J34" s="39" t="s">
        <v>460</v>
      </c>
    </row>
    <row r="35" spans="3:10" x14ac:dyDescent="0.25">
      <c r="C35" s="49" t="s">
        <v>123</v>
      </c>
      <c r="D35" s="49" t="s">
        <v>406</v>
      </c>
      <c r="E35" s="16" t="s">
        <v>123</v>
      </c>
      <c r="F35" s="17" t="s">
        <v>124</v>
      </c>
      <c r="G35" s="17" t="s">
        <v>122</v>
      </c>
      <c r="H35" s="17" t="s">
        <v>125</v>
      </c>
      <c r="I35" s="18" t="s">
        <v>345</v>
      </c>
      <c r="J35" s="100" t="s">
        <v>460</v>
      </c>
    </row>
    <row r="36" spans="3:10" x14ac:dyDescent="0.25">
      <c r="C36" s="49" t="s">
        <v>126</v>
      </c>
      <c r="D36" s="49" t="s">
        <v>407</v>
      </c>
      <c r="E36" s="16" t="s">
        <v>126</v>
      </c>
      <c r="F36" s="17" t="s">
        <v>127</v>
      </c>
      <c r="G36" s="17" t="s">
        <v>122</v>
      </c>
      <c r="H36" s="17" t="s">
        <v>128</v>
      </c>
      <c r="I36" s="18" t="s">
        <v>345</v>
      </c>
      <c r="J36" s="101"/>
    </row>
    <row r="37" spans="3:10" x14ac:dyDescent="0.25">
      <c r="C37" s="49" t="s">
        <v>129</v>
      </c>
      <c r="D37" s="49" t="s">
        <v>408</v>
      </c>
      <c r="E37" s="16" t="s">
        <v>129</v>
      </c>
      <c r="F37" s="17" t="s">
        <v>130</v>
      </c>
      <c r="G37" s="17" t="s">
        <v>131</v>
      </c>
      <c r="H37" s="17" t="s">
        <v>130</v>
      </c>
      <c r="I37" s="25" t="s">
        <v>348</v>
      </c>
      <c r="J37" s="100" t="s">
        <v>460</v>
      </c>
    </row>
    <row r="38" spans="3:10" x14ac:dyDescent="0.25">
      <c r="C38" s="49" t="s">
        <v>410</v>
      </c>
      <c r="D38" s="49" t="s">
        <v>411</v>
      </c>
      <c r="E38" s="16" t="s">
        <v>135</v>
      </c>
      <c r="F38" s="17" t="s">
        <v>136</v>
      </c>
      <c r="G38" s="17" t="s">
        <v>131</v>
      </c>
      <c r="H38" s="17" t="s">
        <v>136</v>
      </c>
      <c r="I38" s="25" t="s">
        <v>348</v>
      </c>
      <c r="J38" s="102"/>
    </row>
    <row r="39" spans="3:10" x14ac:dyDescent="0.25">
      <c r="C39" s="49" t="s">
        <v>132</v>
      </c>
      <c r="D39" s="49" t="s">
        <v>409</v>
      </c>
      <c r="E39" s="16" t="s">
        <v>132</v>
      </c>
      <c r="F39" s="17" t="s">
        <v>133</v>
      </c>
      <c r="G39" s="17" t="s">
        <v>131</v>
      </c>
      <c r="H39" s="17" t="s">
        <v>134</v>
      </c>
      <c r="I39" s="25" t="s">
        <v>345</v>
      </c>
      <c r="J39" s="102" t="s">
        <v>460</v>
      </c>
    </row>
    <row r="40" spans="3:10" x14ac:dyDescent="0.25">
      <c r="C40" s="49" t="s">
        <v>137</v>
      </c>
      <c r="D40" s="49" t="s">
        <v>412</v>
      </c>
      <c r="E40" s="16" t="s">
        <v>137</v>
      </c>
      <c r="F40" s="17" t="s">
        <v>138</v>
      </c>
      <c r="G40" s="17" t="s">
        <v>131</v>
      </c>
      <c r="H40" s="17" t="s">
        <v>139</v>
      </c>
      <c r="I40" s="18" t="s">
        <v>345</v>
      </c>
      <c r="J40" s="101"/>
    </row>
    <row r="41" spans="3:10" s="41" customFormat="1" x14ac:dyDescent="0.25">
      <c r="C41" s="53" t="s">
        <v>140</v>
      </c>
      <c r="D41" s="53" t="s">
        <v>369</v>
      </c>
      <c r="E41" s="16" t="s">
        <v>140</v>
      </c>
      <c r="F41" s="17" t="s">
        <v>141</v>
      </c>
      <c r="G41" s="17" t="s">
        <v>142</v>
      </c>
      <c r="H41" s="17" t="s">
        <v>143</v>
      </c>
      <c r="I41" s="18" t="s">
        <v>345</v>
      </c>
      <c r="J41" s="39" t="s">
        <v>460</v>
      </c>
    </row>
    <row r="42" spans="3:10" x14ac:dyDescent="0.25">
      <c r="C42" s="49" t="s">
        <v>413</v>
      </c>
      <c r="D42" s="49" t="s">
        <v>414</v>
      </c>
      <c r="E42" s="16" t="s">
        <v>144</v>
      </c>
      <c r="F42" s="17" t="s">
        <v>145</v>
      </c>
      <c r="G42" s="17" t="s">
        <v>146</v>
      </c>
      <c r="H42" s="17" t="s">
        <v>145</v>
      </c>
      <c r="I42" s="18" t="s">
        <v>345</v>
      </c>
      <c r="J42" s="39" t="s">
        <v>460</v>
      </c>
    </row>
    <row r="43" spans="3:10" x14ac:dyDescent="0.25">
      <c r="C43" s="49" t="s">
        <v>415</v>
      </c>
      <c r="D43" s="49" t="s">
        <v>416</v>
      </c>
      <c r="E43" s="16" t="s">
        <v>147</v>
      </c>
      <c r="F43" s="17" t="s">
        <v>148</v>
      </c>
      <c r="G43" s="17" t="s">
        <v>149</v>
      </c>
      <c r="H43" s="17" t="s">
        <v>150</v>
      </c>
      <c r="I43" s="18" t="s">
        <v>345</v>
      </c>
      <c r="J43" s="100" t="s">
        <v>460</v>
      </c>
    </row>
    <row r="44" spans="3:10" x14ac:dyDescent="0.25">
      <c r="C44" s="49" t="s">
        <v>151</v>
      </c>
      <c r="D44" s="49" t="s">
        <v>417</v>
      </c>
      <c r="E44" s="16" t="s">
        <v>151</v>
      </c>
      <c r="F44" s="17" t="s">
        <v>152</v>
      </c>
      <c r="G44" s="17" t="s">
        <v>149</v>
      </c>
      <c r="H44" s="17" t="s">
        <v>150</v>
      </c>
      <c r="I44" s="18" t="s">
        <v>345</v>
      </c>
      <c r="J44" s="101"/>
    </row>
    <row r="45" spans="3:10" s="41" customFormat="1" x14ac:dyDescent="0.25">
      <c r="C45" s="53" t="s">
        <v>418</v>
      </c>
      <c r="D45" s="53" t="s">
        <v>419</v>
      </c>
      <c r="E45" s="16" t="s">
        <v>418</v>
      </c>
      <c r="F45" s="17" t="s">
        <v>154</v>
      </c>
      <c r="G45" s="17" t="s">
        <v>155</v>
      </c>
      <c r="H45" s="17" t="s">
        <v>156</v>
      </c>
      <c r="I45" s="18" t="s">
        <v>345</v>
      </c>
      <c r="J45" s="100" t="s">
        <v>460</v>
      </c>
    </row>
    <row r="46" spans="3:10" s="41" customFormat="1" x14ac:dyDescent="0.25">
      <c r="C46" s="53" t="s">
        <v>157</v>
      </c>
      <c r="D46" s="53" t="s">
        <v>420</v>
      </c>
      <c r="E46" s="16" t="s">
        <v>157</v>
      </c>
      <c r="F46" s="17" t="s">
        <v>158</v>
      </c>
      <c r="G46" s="17" t="s">
        <v>155</v>
      </c>
      <c r="H46" s="17" t="s">
        <v>155</v>
      </c>
      <c r="I46" s="18" t="s">
        <v>345</v>
      </c>
      <c r="J46" s="102"/>
    </row>
    <row r="47" spans="3:10" s="41" customFormat="1" x14ac:dyDescent="0.25">
      <c r="C47" s="53" t="s">
        <v>421</v>
      </c>
      <c r="D47" s="53" t="s">
        <v>422</v>
      </c>
      <c r="E47" s="16" t="s">
        <v>421</v>
      </c>
      <c r="F47" s="17" t="s">
        <v>160</v>
      </c>
      <c r="G47" s="17" t="s">
        <v>155</v>
      </c>
      <c r="H47" s="17" t="s">
        <v>160</v>
      </c>
      <c r="I47" s="18" t="s">
        <v>345</v>
      </c>
      <c r="J47" s="101"/>
    </row>
    <row r="48" spans="3:10" x14ac:dyDescent="0.25">
      <c r="C48" s="49" t="s">
        <v>161</v>
      </c>
      <c r="D48" s="49" t="s">
        <v>423</v>
      </c>
      <c r="E48" s="16" t="s">
        <v>161</v>
      </c>
      <c r="F48" s="17" t="s">
        <v>162</v>
      </c>
      <c r="G48" s="17" t="s">
        <v>163</v>
      </c>
      <c r="H48" s="17" t="s">
        <v>162</v>
      </c>
      <c r="I48" s="25" t="s">
        <v>348</v>
      </c>
      <c r="J48" s="39" t="s">
        <v>460</v>
      </c>
    </row>
    <row r="49" spans="3:10" x14ac:dyDescent="0.25">
      <c r="C49" s="49" t="s">
        <v>164</v>
      </c>
      <c r="D49" s="49" t="s">
        <v>424</v>
      </c>
      <c r="E49" s="16" t="s">
        <v>164</v>
      </c>
      <c r="F49" s="17" t="s">
        <v>165</v>
      </c>
      <c r="G49" s="17" t="s">
        <v>163</v>
      </c>
      <c r="H49" s="17" t="s">
        <v>163</v>
      </c>
      <c r="I49" s="18" t="s">
        <v>345</v>
      </c>
      <c r="J49" s="39" t="s">
        <v>460</v>
      </c>
    </row>
    <row r="50" spans="3:10" x14ac:dyDescent="0.25">
      <c r="C50" s="49" t="s">
        <v>425</v>
      </c>
      <c r="D50" s="49" t="s">
        <v>426</v>
      </c>
      <c r="E50" s="16" t="s">
        <v>166</v>
      </c>
      <c r="F50" s="17" t="s">
        <v>167</v>
      </c>
      <c r="G50" s="17" t="s">
        <v>168</v>
      </c>
      <c r="H50" s="17" t="s">
        <v>168</v>
      </c>
      <c r="I50" s="18" t="s">
        <v>345</v>
      </c>
      <c r="J50" s="39" t="s">
        <v>460</v>
      </c>
    </row>
    <row r="51" spans="3:10" x14ac:dyDescent="0.25">
      <c r="C51" s="49" t="s">
        <v>169</v>
      </c>
      <c r="D51" s="49" t="s">
        <v>367</v>
      </c>
      <c r="E51" s="16" t="s">
        <v>169</v>
      </c>
      <c r="F51" s="17" t="s">
        <v>170</v>
      </c>
      <c r="G51" s="17" t="s">
        <v>171</v>
      </c>
      <c r="H51" s="17" t="s">
        <v>172</v>
      </c>
      <c r="I51" s="18" t="s">
        <v>345</v>
      </c>
      <c r="J51" s="100" t="s">
        <v>460</v>
      </c>
    </row>
    <row r="52" spans="3:10" x14ac:dyDescent="0.25">
      <c r="C52" s="49" t="s">
        <v>173</v>
      </c>
      <c r="D52" s="49" t="s">
        <v>368</v>
      </c>
      <c r="E52" s="16" t="s">
        <v>173</v>
      </c>
      <c r="F52" s="17" t="s">
        <v>174</v>
      </c>
      <c r="G52" s="17" t="s">
        <v>171</v>
      </c>
      <c r="H52" s="17" t="s">
        <v>175</v>
      </c>
      <c r="I52" s="18" t="s">
        <v>345</v>
      </c>
      <c r="J52" s="102"/>
    </row>
    <row r="53" spans="3:10" x14ac:dyDescent="0.25">
      <c r="C53" s="49" t="s">
        <v>176</v>
      </c>
      <c r="D53" s="49" t="s">
        <v>372</v>
      </c>
      <c r="E53" s="16" t="s">
        <v>176</v>
      </c>
      <c r="F53" s="17" t="s">
        <v>177</v>
      </c>
      <c r="G53" s="17" t="s">
        <v>171</v>
      </c>
      <c r="H53" s="17" t="s">
        <v>178</v>
      </c>
      <c r="I53" s="18" t="s">
        <v>345</v>
      </c>
      <c r="J53" s="101"/>
    </row>
    <row r="54" spans="3:10" x14ac:dyDescent="0.25">
      <c r="C54" s="49" t="s">
        <v>427</v>
      </c>
      <c r="D54" s="54"/>
      <c r="E54" s="16" t="s">
        <v>292</v>
      </c>
      <c r="F54" s="17" t="s">
        <v>293</v>
      </c>
      <c r="G54" s="17" t="s">
        <v>171</v>
      </c>
      <c r="H54" s="17" t="s">
        <v>293</v>
      </c>
      <c r="I54" s="25" t="s">
        <v>348</v>
      </c>
      <c r="J54" s="57" t="s">
        <v>460</v>
      </c>
    </row>
    <row r="55" spans="3:10" x14ac:dyDescent="0.25">
      <c r="C55" s="49" t="s">
        <v>428</v>
      </c>
      <c r="D55" s="49" t="s">
        <v>429</v>
      </c>
      <c r="E55" s="16" t="s">
        <v>179</v>
      </c>
      <c r="F55" s="17" t="s">
        <v>180</v>
      </c>
      <c r="G55" s="17" t="s">
        <v>181</v>
      </c>
      <c r="H55" s="17" t="s">
        <v>180</v>
      </c>
      <c r="I55" s="25" t="s">
        <v>348</v>
      </c>
      <c r="J55" s="39" t="s">
        <v>460</v>
      </c>
    </row>
    <row r="56" spans="3:10" x14ac:dyDescent="0.25">
      <c r="C56" s="49" t="s">
        <v>182</v>
      </c>
      <c r="D56" s="49" t="s">
        <v>430</v>
      </c>
      <c r="E56" s="16" t="s">
        <v>182</v>
      </c>
      <c r="F56" s="17" t="s">
        <v>183</v>
      </c>
      <c r="G56" s="17" t="s">
        <v>181</v>
      </c>
      <c r="H56" s="17" t="s">
        <v>181</v>
      </c>
      <c r="I56" s="18" t="s">
        <v>345</v>
      </c>
      <c r="J56" s="39" t="s">
        <v>460</v>
      </c>
    </row>
    <row r="57" spans="3:10" x14ac:dyDescent="0.25">
      <c r="C57" s="49" t="s">
        <v>184</v>
      </c>
      <c r="D57" s="49" t="s">
        <v>431</v>
      </c>
      <c r="E57" s="16" t="s">
        <v>184</v>
      </c>
      <c r="F57" s="17" t="s">
        <v>185</v>
      </c>
      <c r="G57" s="17" t="s">
        <v>186</v>
      </c>
      <c r="H57" s="17" t="s">
        <v>187</v>
      </c>
      <c r="I57" s="18" t="s">
        <v>345</v>
      </c>
      <c r="J57" s="100" t="s">
        <v>460</v>
      </c>
    </row>
    <row r="58" spans="3:10" x14ac:dyDescent="0.25">
      <c r="C58" s="49" t="s">
        <v>188</v>
      </c>
      <c r="D58" s="49" t="s">
        <v>432</v>
      </c>
      <c r="E58" s="16" t="s">
        <v>188</v>
      </c>
      <c r="F58" s="17" t="s">
        <v>189</v>
      </c>
      <c r="G58" s="17" t="s">
        <v>186</v>
      </c>
      <c r="H58" s="17" t="s">
        <v>190</v>
      </c>
      <c r="I58" s="18" t="s">
        <v>345</v>
      </c>
      <c r="J58" s="102"/>
    </row>
    <row r="59" spans="3:10" x14ac:dyDescent="0.25">
      <c r="C59" s="49" t="s">
        <v>191</v>
      </c>
      <c r="D59" s="49" t="s">
        <v>433</v>
      </c>
      <c r="E59" s="16" t="s">
        <v>191</v>
      </c>
      <c r="F59" s="17" t="s">
        <v>192</v>
      </c>
      <c r="G59" s="17" t="s">
        <v>186</v>
      </c>
      <c r="H59" s="17" t="s">
        <v>193</v>
      </c>
      <c r="I59" s="18" t="s">
        <v>345</v>
      </c>
      <c r="J59" s="101"/>
    </row>
    <row r="60" spans="3:10" x14ac:dyDescent="0.25">
      <c r="C60" s="49" t="s">
        <v>194</v>
      </c>
      <c r="D60" s="49" t="s">
        <v>362</v>
      </c>
      <c r="E60" s="16" t="s">
        <v>194</v>
      </c>
      <c r="F60" s="17" t="s">
        <v>195</v>
      </c>
      <c r="G60" s="17" t="s">
        <v>196</v>
      </c>
      <c r="H60" s="17" t="s">
        <v>197</v>
      </c>
      <c r="I60" s="18" t="s">
        <v>345</v>
      </c>
      <c r="J60" s="98" t="s">
        <v>460</v>
      </c>
    </row>
    <row r="61" spans="3:10" x14ac:dyDescent="0.25">
      <c r="C61" s="49" t="s">
        <v>198</v>
      </c>
      <c r="D61" s="49" t="s">
        <v>434</v>
      </c>
      <c r="E61" s="16" t="s">
        <v>198</v>
      </c>
      <c r="F61" s="17" t="s">
        <v>199</v>
      </c>
      <c r="G61" s="17" t="s">
        <v>196</v>
      </c>
      <c r="H61" s="17" t="s">
        <v>200</v>
      </c>
      <c r="I61" s="18" t="s">
        <v>345</v>
      </c>
      <c r="J61" s="103"/>
    </row>
    <row r="62" spans="3:10" x14ac:dyDescent="0.25">
      <c r="C62" s="49" t="s">
        <v>201</v>
      </c>
      <c r="D62" s="49" t="s">
        <v>435</v>
      </c>
      <c r="E62" s="16" t="s">
        <v>201</v>
      </c>
      <c r="F62" s="17" t="s">
        <v>202</v>
      </c>
      <c r="G62" s="17" t="s">
        <v>196</v>
      </c>
      <c r="H62" s="17" t="s">
        <v>203</v>
      </c>
      <c r="I62" s="18" t="s">
        <v>345</v>
      </c>
      <c r="J62" s="103"/>
    </row>
    <row r="63" spans="3:10" x14ac:dyDescent="0.25">
      <c r="C63" s="49" t="s">
        <v>436</v>
      </c>
      <c r="D63" s="49" t="s">
        <v>437</v>
      </c>
      <c r="E63" s="16" t="s">
        <v>204</v>
      </c>
      <c r="F63" s="17" t="s">
        <v>205</v>
      </c>
      <c r="G63" s="17" t="s">
        <v>196</v>
      </c>
      <c r="H63" s="17" t="s">
        <v>205</v>
      </c>
      <c r="I63" s="18" t="s">
        <v>345</v>
      </c>
      <c r="J63" s="103"/>
    </row>
    <row r="64" spans="3:10" x14ac:dyDescent="0.25">
      <c r="C64" s="49" t="s">
        <v>206</v>
      </c>
      <c r="D64" s="49" t="s">
        <v>438</v>
      </c>
      <c r="E64" s="16" t="s">
        <v>206</v>
      </c>
      <c r="F64" s="17" t="s">
        <v>207</v>
      </c>
      <c r="G64" s="17" t="s">
        <v>196</v>
      </c>
      <c r="H64" s="17" t="s">
        <v>208</v>
      </c>
      <c r="I64" s="18" t="s">
        <v>345</v>
      </c>
      <c r="J64" s="99"/>
    </row>
    <row r="65" spans="3:10" x14ac:dyDescent="0.25">
      <c r="C65" s="49" t="s">
        <v>209</v>
      </c>
      <c r="D65" s="49" t="s">
        <v>439</v>
      </c>
      <c r="E65" s="16" t="s">
        <v>209</v>
      </c>
      <c r="F65" s="17" t="s">
        <v>210</v>
      </c>
      <c r="G65" s="17" t="s">
        <v>211</v>
      </c>
      <c r="H65" s="17" t="s">
        <v>212</v>
      </c>
      <c r="I65" s="18" t="s">
        <v>345</v>
      </c>
      <c r="J65" s="39" t="s">
        <v>460</v>
      </c>
    </row>
    <row r="66" spans="3:10" x14ac:dyDescent="0.25">
      <c r="C66" s="49" t="s">
        <v>213</v>
      </c>
      <c r="D66" s="49" t="s">
        <v>370</v>
      </c>
      <c r="E66" s="16" t="s">
        <v>213</v>
      </c>
      <c r="F66" s="17" t="s">
        <v>214</v>
      </c>
      <c r="G66" s="17" t="s">
        <v>215</v>
      </c>
      <c r="H66" s="17" t="s">
        <v>214</v>
      </c>
      <c r="I66" s="18" t="s">
        <v>345</v>
      </c>
      <c r="J66" s="100" t="s">
        <v>460</v>
      </c>
    </row>
    <row r="67" spans="3:10" x14ac:dyDescent="0.25">
      <c r="C67" s="49" t="s">
        <v>216</v>
      </c>
      <c r="D67" s="49" t="s">
        <v>440</v>
      </c>
      <c r="E67" s="16" t="s">
        <v>216</v>
      </c>
      <c r="F67" s="17" t="s">
        <v>217</v>
      </c>
      <c r="G67" s="17" t="s">
        <v>215</v>
      </c>
      <c r="H67" s="17" t="s">
        <v>218</v>
      </c>
      <c r="I67" s="18" t="s">
        <v>345</v>
      </c>
      <c r="J67" s="102"/>
    </row>
    <row r="68" spans="3:10" x14ac:dyDescent="0.25">
      <c r="C68" s="49" t="s">
        <v>219</v>
      </c>
      <c r="D68" s="49" t="s">
        <v>441</v>
      </c>
      <c r="E68" s="16" t="s">
        <v>219</v>
      </c>
      <c r="F68" s="17" t="s">
        <v>220</v>
      </c>
      <c r="G68" s="17" t="s">
        <v>215</v>
      </c>
      <c r="H68" s="17" t="s">
        <v>221</v>
      </c>
      <c r="I68" s="18" t="s">
        <v>345</v>
      </c>
      <c r="J68" s="102"/>
    </row>
    <row r="69" spans="3:10" x14ac:dyDescent="0.25">
      <c r="C69" s="49" t="s">
        <v>442</v>
      </c>
      <c r="D69" s="49" t="s">
        <v>443</v>
      </c>
      <c r="E69" s="16" t="s">
        <v>222</v>
      </c>
      <c r="F69" s="17" t="s">
        <v>223</v>
      </c>
      <c r="G69" s="17" t="s">
        <v>215</v>
      </c>
      <c r="H69" s="17" t="s">
        <v>224</v>
      </c>
      <c r="I69" s="18" t="s">
        <v>345</v>
      </c>
      <c r="J69" s="102"/>
    </row>
    <row r="70" spans="3:10" x14ac:dyDescent="0.25">
      <c r="C70" s="49" t="s">
        <v>225</v>
      </c>
      <c r="D70" s="49" t="s">
        <v>444</v>
      </c>
      <c r="E70" s="16" t="s">
        <v>225</v>
      </c>
      <c r="F70" s="17" t="s">
        <v>226</v>
      </c>
      <c r="G70" s="17" t="s">
        <v>215</v>
      </c>
      <c r="H70" s="17" t="s">
        <v>227</v>
      </c>
      <c r="I70" s="18" t="s">
        <v>345</v>
      </c>
      <c r="J70" s="101"/>
    </row>
    <row r="71" spans="3:10" x14ac:dyDescent="0.25">
      <c r="C71" s="49" t="s">
        <v>228</v>
      </c>
      <c r="D71" s="49" t="s">
        <v>445</v>
      </c>
      <c r="E71" s="16" t="s">
        <v>228</v>
      </c>
      <c r="F71" s="17" t="s">
        <v>229</v>
      </c>
      <c r="G71" s="17" t="s">
        <v>230</v>
      </c>
      <c r="H71" s="17" t="s">
        <v>231</v>
      </c>
      <c r="I71" s="25" t="s">
        <v>348</v>
      </c>
      <c r="J71" s="100" t="s">
        <v>460</v>
      </c>
    </row>
    <row r="72" spans="3:10" x14ac:dyDescent="0.25">
      <c r="C72" s="49" t="s">
        <v>232</v>
      </c>
      <c r="D72" s="49" t="s">
        <v>446</v>
      </c>
      <c r="E72" s="16" t="s">
        <v>232</v>
      </c>
      <c r="F72" s="17" t="s">
        <v>233</v>
      </c>
      <c r="G72" s="17" t="s">
        <v>230</v>
      </c>
      <c r="H72" s="17" t="s">
        <v>234</v>
      </c>
      <c r="I72" s="25" t="s">
        <v>348</v>
      </c>
      <c r="J72" s="102"/>
    </row>
    <row r="73" spans="3:10" x14ac:dyDescent="0.25">
      <c r="C73" s="54"/>
      <c r="D73" s="54"/>
      <c r="E73" s="16" t="s">
        <v>294</v>
      </c>
      <c r="F73" s="17" t="s">
        <v>295</v>
      </c>
      <c r="G73" s="17" t="s">
        <v>230</v>
      </c>
      <c r="H73" s="17" t="s">
        <v>296</v>
      </c>
      <c r="I73" s="25" t="s">
        <v>348</v>
      </c>
      <c r="J73" s="101"/>
    </row>
    <row r="74" spans="3:10" x14ac:dyDescent="0.25">
      <c r="C74" s="49" t="s">
        <v>235</v>
      </c>
      <c r="D74" s="49" t="s">
        <v>447</v>
      </c>
      <c r="E74" s="16" t="s">
        <v>235</v>
      </c>
      <c r="F74" s="17" t="s">
        <v>236</v>
      </c>
      <c r="G74" s="17" t="s">
        <v>230</v>
      </c>
      <c r="H74" s="17" t="s">
        <v>237</v>
      </c>
      <c r="I74" s="18" t="s">
        <v>345</v>
      </c>
      <c r="J74" s="100" t="s">
        <v>460</v>
      </c>
    </row>
    <row r="75" spans="3:10" x14ac:dyDescent="0.25">
      <c r="C75" s="49" t="s">
        <v>238</v>
      </c>
      <c r="D75" s="49" t="s">
        <v>448</v>
      </c>
      <c r="E75" s="16" t="s">
        <v>238</v>
      </c>
      <c r="F75" s="17" t="s">
        <v>239</v>
      </c>
      <c r="G75" s="17" t="s">
        <v>230</v>
      </c>
      <c r="H75" s="17" t="s">
        <v>230</v>
      </c>
      <c r="I75" s="18" t="s">
        <v>345</v>
      </c>
      <c r="J75" s="101"/>
    </row>
    <row r="76" spans="3:10" x14ac:dyDescent="0.25">
      <c r="C76" s="49" t="s">
        <v>240</v>
      </c>
      <c r="D76" s="49" t="s">
        <v>449</v>
      </c>
      <c r="E76" s="16" t="s">
        <v>240</v>
      </c>
      <c r="F76" s="17" t="s">
        <v>241</v>
      </c>
      <c r="G76" s="17" t="s">
        <v>242</v>
      </c>
      <c r="H76" s="17" t="s">
        <v>243</v>
      </c>
      <c r="I76" s="18" t="s">
        <v>345</v>
      </c>
      <c r="J76" s="100" t="s">
        <v>460</v>
      </c>
    </row>
    <row r="77" spans="3:10" x14ac:dyDescent="0.25">
      <c r="C77" s="49" t="s">
        <v>244</v>
      </c>
      <c r="D77" s="49" t="s">
        <v>450</v>
      </c>
      <c r="E77" s="16" t="s">
        <v>244</v>
      </c>
      <c r="F77" s="17" t="s">
        <v>245</v>
      </c>
      <c r="G77" s="17" t="s">
        <v>242</v>
      </c>
      <c r="H77" s="17" t="s">
        <v>246</v>
      </c>
      <c r="I77" s="18" t="s">
        <v>345</v>
      </c>
      <c r="J77" s="101"/>
    </row>
    <row r="78" spans="3:10" x14ac:dyDescent="0.25">
      <c r="C78" s="49" t="s">
        <v>247</v>
      </c>
      <c r="D78" s="49" t="s">
        <v>451</v>
      </c>
      <c r="E78" s="16" t="s">
        <v>247</v>
      </c>
      <c r="F78" s="17" t="s">
        <v>248</v>
      </c>
      <c r="G78" s="17" t="s">
        <v>249</v>
      </c>
      <c r="H78" s="17" t="s">
        <v>249</v>
      </c>
      <c r="I78" s="18" t="s">
        <v>345</v>
      </c>
      <c r="J78" s="39" t="s">
        <v>460</v>
      </c>
    </row>
    <row r="80" spans="3:10" x14ac:dyDescent="0.25">
      <c r="C80" s="55" t="s">
        <v>350</v>
      </c>
      <c r="D80" s="41"/>
      <c r="E80" s="41"/>
      <c r="F80" s="41"/>
    </row>
    <row r="81" spans="3:6" x14ac:dyDescent="0.25">
      <c r="C81" s="55" t="s">
        <v>351</v>
      </c>
      <c r="D81" s="41"/>
      <c r="E81" s="41"/>
      <c r="F81" s="41"/>
    </row>
  </sheetData>
  <autoFilter ref="C2:J78"/>
  <mergeCells count="19">
    <mergeCell ref="J43:J44"/>
    <mergeCell ref="J4:J7"/>
    <mergeCell ref="J8:J11"/>
    <mergeCell ref="J12:J13"/>
    <mergeCell ref="J14:J16"/>
    <mergeCell ref="J17:J18"/>
    <mergeCell ref="J19:J23"/>
    <mergeCell ref="J32:J33"/>
    <mergeCell ref="J35:J36"/>
    <mergeCell ref="J37:J38"/>
    <mergeCell ref="J39:J40"/>
    <mergeCell ref="J66:J70"/>
    <mergeCell ref="J71:J73"/>
    <mergeCell ref="J74:J75"/>
    <mergeCell ref="J76:J77"/>
    <mergeCell ref="J45:J47"/>
    <mergeCell ref="J51:J53"/>
    <mergeCell ref="J57:J59"/>
    <mergeCell ref="J60:J64"/>
  </mergeCells>
  <hyperlinks>
    <hyperlink ref="J3" location="EF_domestic_En!L5" display="Back"/>
    <hyperlink ref="J4:J7" location="EF_domestic_En!L24" display="Back"/>
    <hyperlink ref="J8:J11" location="EF_domestic_En!L45" display="Back"/>
    <hyperlink ref="J12:J13" location="EF_domestic_En!L66" display="BACK"/>
    <hyperlink ref="J14:J16" location="EF_domestic_En!L85" display="Back"/>
    <hyperlink ref="J17:J18" location="EF_domestic_En!L105" display="Back"/>
    <hyperlink ref="J19:J23" location="EF_domestic_En!L124" display="Back"/>
    <hyperlink ref="J25" location="EF_domestic_En!L143" display="Back"/>
    <hyperlink ref="J24" location="EF_domestic_En!L144" display="Back"/>
    <hyperlink ref="J26" location="EF_domestic_En!L163" display="Back"/>
    <hyperlink ref="J27" location="EF_domestic_En!L181" display="Back"/>
    <hyperlink ref="J28" location="EF_domestic_En!L200" display="Back"/>
    <hyperlink ref="J29" location="EF_domestic_En!L201" display="Back"/>
    <hyperlink ref="J32:J33" location="EF_domestic_En!L240" display="Back"/>
    <hyperlink ref="J34" location="EF_domestic_En!L259" display="Back"/>
    <hyperlink ref="J35:J36" location="EF_domestic_En!L278" display="Back"/>
    <hyperlink ref="J39" location="EF_domestic_En!L298" display="Back"/>
    <hyperlink ref="J43:J44" location="EF_domestic_En!L337" display="Back"/>
    <hyperlink ref="J45:J47" location="EF_domestic_En!L356" display="Back"/>
    <hyperlink ref="J48" location="EF_domestic_En!L377" display="Back"/>
    <hyperlink ref="J51:J53" location="EF_domestic_En!L415" display="Back"/>
    <hyperlink ref="J54" location="EF_domestic_En!L416" display="Back"/>
    <hyperlink ref="J55" location="EF_domestic_En!L436" display="Back"/>
    <hyperlink ref="J57:J59" location="EF_domestic_En!L456" display="Back"/>
    <hyperlink ref="J60:J64" location="EF_domestic_En!L476" display="Back"/>
    <hyperlink ref="J65" location="EF_domestic_En!L495" display="Back"/>
    <hyperlink ref="J66:J70" location="EF_domestic_En!L514" display="Back"/>
    <hyperlink ref="J74:J75" location="EF_domestic_En!L533" display="Back"/>
    <hyperlink ref="J71:J73" location="EF_domestic_En!L534" display="Back"/>
    <hyperlink ref="J76:J77" location="EF_domestic_En!L553" display="Back"/>
    <hyperlink ref="J78" location="EF_domestic_En!L572" display="Back"/>
    <hyperlink ref="J30:J31" location="EF_nacional_En!M201" display="Regresar/back"/>
    <hyperlink ref="J30" location="EF_domestic_En!L221" display="Back"/>
    <hyperlink ref="J31" location="EF_domestic_En!L222" display="Back"/>
    <hyperlink ref="J41:J42" location="EF_nacional_En!N298" display="Regresar/back"/>
    <hyperlink ref="J42" location="EF_domestic_En!L318" display="Back"/>
    <hyperlink ref="J49:J50" location="EF_nacional_En!M377" display="Regresar/back"/>
    <hyperlink ref="J49" location="EF_domestic_En!L376" display="Back"/>
    <hyperlink ref="J50" location="EF_domestic_En!L396" display="Back"/>
    <hyperlink ref="J56" location="EF_domestic_En!L435" display="Back"/>
    <hyperlink ref="J41" location="EF_domestic_En!L318" display="Back"/>
  </hyperlinks>
  <pageMargins left="0.70866141732283472" right="0.70866141732283472" top="0.74803149606299213" bottom="0.74803149606299213" header="0.31496062992125984" footer="0.31496062992125984"/>
  <pageSetup scale="4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M27"/>
  <sheetViews>
    <sheetView zoomScale="85" zoomScaleNormal="85" workbookViewId="0">
      <selection activeCell="L21" sqref="L21"/>
    </sheetView>
  </sheetViews>
  <sheetFormatPr baseColWidth="10" defaultRowHeight="15" x14ac:dyDescent="0.25"/>
  <cols>
    <col min="1" max="13" width="11.42578125" style="9"/>
  </cols>
  <sheetData>
    <row r="1" spans="1:13" s="9" customFormat="1" x14ac:dyDescent="0.25"/>
    <row r="2" spans="1:13" s="9" customFormat="1" x14ac:dyDescent="0.25">
      <c r="B2" s="8"/>
      <c r="C2" s="8"/>
      <c r="D2" s="8"/>
      <c r="E2" s="8"/>
      <c r="F2" s="8"/>
      <c r="G2" s="8"/>
      <c r="H2" s="8"/>
      <c r="I2" s="8"/>
      <c r="J2" s="8"/>
    </row>
    <row r="3" spans="1:13" s="1" customFormat="1" ht="15.75" x14ac:dyDescent="0.25">
      <c r="A3" s="9"/>
      <c r="B3" s="27" t="s">
        <v>329</v>
      </c>
      <c r="C3" s="8"/>
      <c r="D3" s="8"/>
      <c r="E3" s="8"/>
      <c r="F3" s="8"/>
      <c r="G3" s="8"/>
      <c r="H3" s="8"/>
      <c r="I3" s="8"/>
      <c r="J3" s="8"/>
      <c r="K3" s="9"/>
      <c r="L3" s="9"/>
      <c r="M3" s="9"/>
    </row>
    <row r="4" spans="1:13" s="9" customFormat="1" ht="8.25" customHeight="1" x14ac:dyDescent="0.25">
      <c r="B4" s="8"/>
      <c r="C4" s="8"/>
      <c r="D4" s="8"/>
      <c r="E4" s="8"/>
      <c r="F4" s="8"/>
      <c r="G4" s="8"/>
      <c r="H4" s="8"/>
      <c r="I4" s="8"/>
      <c r="J4" s="8"/>
    </row>
    <row r="5" spans="1:13" ht="15" customHeight="1" x14ac:dyDescent="0.25">
      <c r="B5" s="106" t="s">
        <v>330</v>
      </c>
      <c r="C5" s="106"/>
      <c r="D5" s="106"/>
      <c r="E5" s="106"/>
      <c r="F5" s="106"/>
      <c r="G5" s="106"/>
      <c r="H5" s="106"/>
      <c r="I5" s="106"/>
      <c r="J5" s="106"/>
      <c r="K5" s="106"/>
      <c r="L5" s="106"/>
      <c r="M5" s="106"/>
    </row>
    <row r="6" spans="1:13" x14ac:dyDescent="0.25">
      <c r="B6" s="106"/>
      <c r="C6" s="106"/>
      <c r="D6" s="106"/>
      <c r="E6" s="106"/>
      <c r="F6" s="106"/>
      <c r="G6" s="106"/>
      <c r="H6" s="106"/>
      <c r="I6" s="106"/>
      <c r="J6" s="106"/>
      <c r="K6" s="106"/>
      <c r="L6" s="106"/>
      <c r="M6" s="106"/>
    </row>
    <row r="7" spans="1:13" x14ac:dyDescent="0.25">
      <c r="B7" s="106"/>
      <c r="C7" s="106"/>
      <c r="D7" s="106"/>
      <c r="E7" s="106"/>
      <c r="F7" s="106"/>
      <c r="G7" s="106"/>
      <c r="H7" s="106"/>
      <c r="I7" s="106"/>
      <c r="J7" s="106"/>
      <c r="K7" s="106"/>
      <c r="L7" s="106"/>
      <c r="M7" s="106"/>
    </row>
    <row r="8" spans="1:13" ht="15" customHeight="1" x14ac:dyDescent="0.25">
      <c r="B8" s="106"/>
      <c r="C8" s="106"/>
      <c r="D8" s="106"/>
      <c r="E8" s="106"/>
      <c r="F8" s="106"/>
      <c r="G8" s="106"/>
      <c r="H8" s="106"/>
      <c r="I8" s="106"/>
      <c r="J8" s="106"/>
      <c r="K8" s="106"/>
      <c r="L8" s="106"/>
      <c r="M8" s="106"/>
    </row>
    <row r="9" spans="1:13" x14ac:dyDescent="0.25">
      <c r="B9" s="106"/>
      <c r="C9" s="106"/>
      <c r="D9" s="106"/>
      <c r="E9" s="106"/>
      <c r="F9" s="106"/>
      <c r="G9" s="106"/>
      <c r="H9" s="106"/>
      <c r="I9" s="106"/>
      <c r="J9" s="106"/>
      <c r="K9" s="106"/>
      <c r="L9" s="106"/>
      <c r="M9" s="106"/>
    </row>
    <row r="10" spans="1:13" x14ac:dyDescent="0.25">
      <c r="B10" s="30"/>
      <c r="C10" s="30"/>
      <c r="D10" s="30"/>
      <c r="E10" s="30"/>
      <c r="F10" s="30"/>
      <c r="G10" s="30"/>
      <c r="H10" s="30"/>
      <c r="I10" s="30"/>
      <c r="J10" s="30"/>
      <c r="K10" s="30"/>
    </row>
    <row r="11" spans="1:13" ht="15" customHeight="1" x14ac:dyDescent="0.25">
      <c r="B11" s="30"/>
      <c r="C11" s="30"/>
      <c r="D11" s="30"/>
      <c r="E11" s="30"/>
      <c r="F11" s="30"/>
      <c r="G11" s="30"/>
      <c r="H11" s="30"/>
      <c r="I11" s="30"/>
      <c r="J11" s="30"/>
      <c r="K11" s="30"/>
    </row>
    <row r="12" spans="1:13" s="26" customFormat="1" ht="15" customHeight="1" x14ac:dyDescent="0.25">
      <c r="A12" s="9"/>
      <c r="B12" s="104" t="s">
        <v>352</v>
      </c>
      <c r="C12" s="105"/>
      <c r="D12" s="105"/>
      <c r="E12" s="28"/>
      <c r="F12" s="28"/>
      <c r="G12" s="28"/>
      <c r="H12" s="28"/>
      <c r="I12" s="28"/>
      <c r="J12" s="28"/>
      <c r="K12" s="28"/>
      <c r="L12" s="9"/>
      <c r="M12" s="9"/>
    </row>
    <row r="13" spans="1:13" s="26" customFormat="1" ht="15" customHeight="1" x14ac:dyDescent="0.25">
      <c r="A13" s="9"/>
      <c r="B13" s="28"/>
      <c r="C13" s="28"/>
      <c r="D13" s="28"/>
      <c r="E13" s="28"/>
      <c r="F13" s="28"/>
      <c r="G13" s="28"/>
      <c r="H13" s="28"/>
      <c r="I13" s="28"/>
      <c r="J13" s="28"/>
      <c r="K13" s="28"/>
      <c r="L13" s="9"/>
      <c r="M13" s="9"/>
    </row>
    <row r="14" spans="1:13" s="26" customFormat="1" ht="15" customHeight="1" x14ac:dyDescent="0.25">
      <c r="A14" s="9"/>
      <c r="B14" s="107" t="s">
        <v>353</v>
      </c>
      <c r="C14" s="107"/>
      <c r="D14" s="107"/>
      <c r="E14" s="107"/>
      <c r="F14" s="107"/>
      <c r="G14" s="107"/>
      <c r="H14" s="107"/>
      <c r="I14" s="107"/>
      <c r="J14" s="107"/>
      <c r="K14" s="107"/>
      <c r="L14" s="107"/>
      <c r="M14" s="107"/>
    </row>
    <row r="15" spans="1:13" s="26" customFormat="1" ht="15" customHeight="1" x14ac:dyDescent="0.25">
      <c r="A15" s="9"/>
      <c r="B15" s="107"/>
      <c r="C15" s="107"/>
      <c r="D15" s="107"/>
      <c r="E15" s="107"/>
      <c r="F15" s="107"/>
      <c r="G15" s="107"/>
      <c r="H15" s="107"/>
      <c r="I15" s="107"/>
      <c r="J15" s="107"/>
      <c r="K15" s="107"/>
      <c r="L15" s="107"/>
      <c r="M15" s="107"/>
    </row>
    <row r="16" spans="1:13" s="26" customFormat="1" ht="15" customHeight="1" x14ac:dyDescent="0.25">
      <c r="A16" s="9"/>
      <c r="B16" s="107"/>
      <c r="C16" s="107"/>
      <c r="D16" s="107"/>
      <c r="E16" s="107"/>
      <c r="F16" s="107"/>
      <c r="G16" s="107"/>
      <c r="H16" s="107"/>
      <c r="I16" s="107"/>
      <c r="J16" s="107"/>
      <c r="K16" s="107"/>
      <c r="L16" s="107"/>
      <c r="M16" s="107"/>
    </row>
    <row r="17" spans="1:13" s="26" customFormat="1" ht="15" customHeight="1" x14ac:dyDescent="0.25">
      <c r="A17" s="9"/>
      <c r="B17" s="107"/>
      <c r="C17" s="107"/>
      <c r="D17" s="107"/>
      <c r="E17" s="107"/>
      <c r="F17" s="107"/>
      <c r="G17" s="107"/>
      <c r="H17" s="107"/>
      <c r="I17" s="107"/>
      <c r="J17" s="107"/>
      <c r="K17" s="107"/>
      <c r="L17" s="107"/>
      <c r="M17" s="107"/>
    </row>
    <row r="18" spans="1:13" s="1" customFormat="1" ht="15" customHeight="1" x14ac:dyDescent="0.25">
      <c r="A18" s="9"/>
      <c r="B18" s="29"/>
      <c r="C18" s="29"/>
      <c r="D18" s="29"/>
      <c r="E18" s="29"/>
      <c r="F18" s="29"/>
      <c r="G18" s="29"/>
      <c r="H18" s="29"/>
      <c r="I18" s="29"/>
      <c r="J18" s="29"/>
      <c r="K18" s="9"/>
      <c r="L18" s="9"/>
      <c r="M18" s="9"/>
    </row>
    <row r="21" spans="1:13" ht="15.75" x14ac:dyDescent="0.25">
      <c r="B21" s="27" t="s">
        <v>331</v>
      </c>
    </row>
    <row r="23" spans="1:13" x14ac:dyDescent="0.25">
      <c r="B23" s="9" t="s">
        <v>31</v>
      </c>
    </row>
    <row r="25" spans="1:13" x14ac:dyDescent="0.25">
      <c r="B25" s="104" t="s">
        <v>332</v>
      </c>
      <c r="C25" s="105"/>
      <c r="D25" s="105"/>
    </row>
    <row r="27" spans="1:13" x14ac:dyDescent="0.25">
      <c r="B27" s="9" t="s">
        <v>354</v>
      </c>
    </row>
  </sheetData>
  <mergeCells count="4">
    <mergeCell ref="B12:D12"/>
    <mergeCell ref="B5:M9"/>
    <mergeCell ref="B14:M17"/>
    <mergeCell ref="B25:D25"/>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Región_Nacional_Domestic region</vt:lpstr>
      <vt:lpstr>Infraestructura Aeroportuaria</vt:lpstr>
      <vt:lpstr>Aeropuertos_Es</vt:lpstr>
      <vt:lpstr>Airports_En</vt:lpstr>
      <vt:lpstr>Detalles_Details</vt:lpstr>
      <vt:lpstr>'Infraestructura Aeroportuaria'!Área_de_impresión</vt:lpstr>
    </vt:vector>
  </TitlesOfParts>
  <Company>SCT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hvidalve</dc:creator>
  <cp:lastModifiedBy>elopezdm</cp:lastModifiedBy>
  <cp:lastPrinted>2010-11-30T16:51:25Z</cp:lastPrinted>
  <dcterms:created xsi:type="dcterms:W3CDTF">2009-10-28T20:36:03Z</dcterms:created>
  <dcterms:modified xsi:type="dcterms:W3CDTF">2017-02-01T23:32:36Z</dcterms:modified>
</cp:coreProperties>
</file>